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7" documentId="8_{2C117457-D28D-4F84-947C-6C8244F504F6}" xr6:coauthVersionLast="47" xr6:coauthVersionMax="47" xr10:uidLastSave="{930886BE-64E0-4911-8112-0AEFFD51D767}"/>
  <bookViews>
    <workbookView xWindow="-120" yWindow="-120" windowWidth="29040" windowHeight="15720" xr2:uid="{00000000-000D-0000-FFFF-FFFF00000000}"/>
  </bookViews>
  <sheets>
    <sheet name="Schema1" sheetId="1" r:id="rId1"/>
    <sheet name="Schema2" sheetId="9" r:id="rId2"/>
    <sheet name="Hjälpblad" sheetId="3" r:id="rId3"/>
    <sheet name="Skollov 2024" sheetId="8" r:id="rId4"/>
    <sheet name="Dataverifiering Lov" sheetId="2" r:id="rId5"/>
    <sheet name="Instruktion" sheetId="4" r:id="rId6"/>
    <sheet name="Villk form" sheetId="5" r:id="rId7"/>
  </sheets>
  <definedNames>
    <definedName name="_xlnm._FilterDatabase" localSheetId="2" hidden="1">Hjälpblad!$A$1:$D$366</definedName>
    <definedName name="_xlnm.Print_Area" localSheetId="0">Schema1!$A$1:$P$60</definedName>
    <definedName name="_xlnm.Print_Area" localSheetId="1">Schema2!$A$1:$O$60</definedName>
    <definedName name="_xlnm.Print_Titles" localSheetId="2">Hjälpblad!$1:$1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9" l="1"/>
  <c r="G42" i="9"/>
  <c r="P42" i="1"/>
  <c r="I42" i="1"/>
  <c r="N47" i="1"/>
  <c r="G47" i="1"/>
  <c r="B42" i="1"/>
  <c r="A42" i="1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N57" i="9"/>
  <c r="G57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I52" i="9"/>
  <c r="B52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L47" i="9"/>
  <c r="E47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J37" i="9"/>
  <c r="C37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M32" i="9"/>
  <c r="F32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H27" i="9"/>
  <c r="A27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K22" i="9"/>
  <c r="D22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M17" i="9"/>
  <c r="F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I12" i="9"/>
  <c r="B12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M9" i="9"/>
  <c r="L9" i="9"/>
  <c r="K9" i="9"/>
  <c r="J9" i="9"/>
  <c r="I9" i="9"/>
  <c r="H9" i="9"/>
  <c r="G9" i="9"/>
  <c r="F9" i="9"/>
  <c r="E9" i="9"/>
  <c r="D9" i="9"/>
  <c r="C9" i="9"/>
  <c r="B9" i="9"/>
  <c r="A9" i="9"/>
  <c r="J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M2" i="9"/>
  <c r="F2" i="9"/>
  <c r="P60" i="1" l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P57" i="1"/>
  <c r="I57" i="1"/>
  <c r="B57" i="1"/>
  <c r="A57" i="1"/>
  <c r="D52" i="1"/>
  <c r="K52" i="1"/>
  <c r="E37" i="1"/>
  <c r="L37" i="1"/>
  <c r="H32" i="1"/>
  <c r="O32" i="1"/>
  <c r="C27" i="1"/>
  <c r="J27" i="1"/>
  <c r="F22" i="1"/>
  <c r="M22" i="1"/>
  <c r="A22" i="1"/>
  <c r="O17" i="1" l="1"/>
  <c r="H17" i="1"/>
  <c r="D12" i="1"/>
  <c r="K12" i="1"/>
  <c r="E7" i="1"/>
  <c r="L7" i="1"/>
  <c r="H2" i="1"/>
  <c r="O2" i="1"/>
  <c r="A2" i="1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4" i="3"/>
  <c r="C134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0" i="3"/>
  <c r="C160" i="3"/>
  <c r="B161" i="3"/>
  <c r="C161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69" i="3"/>
  <c r="C169" i="3"/>
  <c r="B170" i="3"/>
  <c r="C170" i="3"/>
  <c r="B171" i="3"/>
  <c r="C171" i="3"/>
  <c r="B172" i="3"/>
  <c r="C172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6" i="3"/>
  <c r="C246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5" i="3"/>
  <c r="C255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5" i="3"/>
  <c r="C265" i="3"/>
  <c r="B266" i="3"/>
  <c r="C266" i="3"/>
  <c r="B267" i="3"/>
  <c r="C267" i="3"/>
  <c r="B268" i="3"/>
  <c r="C268" i="3"/>
  <c r="B269" i="3"/>
  <c r="C269" i="3"/>
  <c r="B270" i="3"/>
  <c r="C270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8" i="3"/>
  <c r="C278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0" i="3"/>
  <c r="C290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2" i="3"/>
  <c r="C302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3" i="3"/>
  <c r="C313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0" i="3"/>
  <c r="C320" i="3"/>
  <c r="B321" i="3"/>
  <c r="C321" i="3"/>
  <c r="B322" i="3"/>
  <c r="C322" i="3"/>
  <c r="B323" i="3"/>
  <c r="C323" i="3"/>
  <c r="B324" i="3"/>
  <c r="C324" i="3"/>
  <c r="B325" i="3"/>
  <c r="C325" i="3"/>
  <c r="B326" i="3"/>
  <c r="C326" i="3"/>
  <c r="B327" i="3"/>
  <c r="C327" i="3"/>
  <c r="B328" i="3"/>
  <c r="C328" i="3"/>
  <c r="B329" i="3"/>
  <c r="C329" i="3"/>
  <c r="B330" i="3"/>
  <c r="C330" i="3"/>
  <c r="B331" i="3"/>
  <c r="C331" i="3"/>
  <c r="B332" i="3"/>
  <c r="C332" i="3"/>
  <c r="B333" i="3"/>
  <c r="C333" i="3"/>
  <c r="B334" i="3"/>
  <c r="C334" i="3"/>
  <c r="B335" i="3"/>
  <c r="C335" i="3"/>
  <c r="B336" i="3"/>
  <c r="C336" i="3"/>
  <c r="B337" i="3"/>
  <c r="C337" i="3"/>
  <c r="B338" i="3"/>
  <c r="C338" i="3"/>
  <c r="B339" i="3"/>
  <c r="C339" i="3"/>
  <c r="B340" i="3"/>
  <c r="C340" i="3"/>
  <c r="B341" i="3"/>
  <c r="C341" i="3"/>
  <c r="B342" i="3"/>
  <c r="C342" i="3"/>
  <c r="B343" i="3"/>
  <c r="C343" i="3"/>
  <c r="B344" i="3"/>
  <c r="C344" i="3"/>
  <c r="B345" i="3"/>
  <c r="C345" i="3"/>
  <c r="B346" i="3"/>
  <c r="C346" i="3"/>
  <c r="B347" i="3"/>
  <c r="C347" i="3"/>
  <c r="B348" i="3"/>
  <c r="C348" i="3"/>
  <c r="B349" i="3"/>
  <c r="C349" i="3"/>
  <c r="B350" i="3"/>
  <c r="C350" i="3"/>
  <c r="B351" i="3"/>
  <c r="C351" i="3"/>
  <c r="B352" i="3"/>
  <c r="C352" i="3"/>
  <c r="B353" i="3"/>
  <c r="C353" i="3"/>
  <c r="B354" i="3"/>
  <c r="C354" i="3"/>
  <c r="B355" i="3"/>
  <c r="C355" i="3"/>
  <c r="B356" i="3"/>
  <c r="C356" i="3"/>
  <c r="B357" i="3"/>
  <c r="C357" i="3"/>
  <c r="B358" i="3"/>
  <c r="C358" i="3"/>
  <c r="B359" i="3"/>
  <c r="C359" i="3"/>
  <c r="B360" i="3"/>
  <c r="C360" i="3"/>
  <c r="B361" i="3"/>
  <c r="C361" i="3"/>
  <c r="B362" i="3"/>
  <c r="C362" i="3"/>
  <c r="B363" i="3"/>
  <c r="C363" i="3"/>
  <c r="B364" i="3"/>
  <c r="C364" i="3"/>
  <c r="B365" i="3"/>
  <c r="C365" i="3"/>
  <c r="B366" i="3"/>
  <c r="C366" i="3"/>
  <c r="B367" i="3"/>
  <c r="C367" i="3"/>
  <c r="C61" i="3"/>
  <c r="B61" i="3"/>
  <c r="A14" i="1"/>
  <c r="A37" i="1" l="1"/>
  <c r="A32" i="1"/>
  <c r="P14" i="1" l="1"/>
  <c r="A52" i="1" l="1"/>
  <c r="A12" i="1"/>
  <c r="A7" i="1"/>
  <c r="A27" i="1" l="1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3" i="3" l="1"/>
  <c r="C2" i="3"/>
  <c r="A47" i="1" l="1"/>
  <c r="A17" i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2" i="3"/>
  <c r="C4" i="1" l="1"/>
  <c r="P59" i="1" l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B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A4" i="1"/>
</calcChain>
</file>

<file path=xl/sharedStrings.xml><?xml version="1.0" encoding="utf-8"?>
<sst xmlns="http://schemas.openxmlformats.org/spreadsheetml/2006/main" count="217" uniqueCount="81">
  <si>
    <t xml:space="preserve">Maj </t>
  </si>
  <si>
    <t>September</t>
  </si>
  <si>
    <t>November</t>
  </si>
  <si>
    <t>December</t>
  </si>
  <si>
    <t>April</t>
  </si>
  <si>
    <t>Oktober</t>
  </si>
  <si>
    <t>Augusti</t>
  </si>
  <si>
    <t>Juli</t>
  </si>
  <si>
    <t>Juni</t>
  </si>
  <si>
    <t>Januari</t>
  </si>
  <si>
    <t>Mars</t>
  </si>
  <si>
    <t>Februari</t>
  </si>
  <si>
    <t>Jullov</t>
  </si>
  <si>
    <t>Övrigt</t>
  </si>
  <si>
    <t>Datum</t>
  </si>
  <si>
    <t>Vecka nr</t>
  </si>
  <si>
    <t>Veckodag</t>
  </si>
  <si>
    <t>Nyårsdagen</t>
  </si>
  <si>
    <t>Trettondedag jul</t>
  </si>
  <si>
    <t>Långfredagen</t>
  </si>
  <si>
    <t>Annandag påsk</t>
  </si>
  <si>
    <t>Första maj</t>
  </si>
  <si>
    <t>Kristi himmelfärdsdag</t>
  </si>
  <si>
    <t>Sveriges nationaldag</t>
  </si>
  <si>
    <t>Midsommarafton</t>
  </si>
  <si>
    <t>Midsommardagen</t>
  </si>
  <si>
    <t>Alla helgons dag</t>
  </si>
  <si>
    <t>Julafton</t>
  </si>
  <si>
    <t>Juldagen</t>
  </si>
  <si>
    <t>Annandag jul</t>
  </si>
  <si>
    <t>Nyårsafton</t>
  </si>
  <si>
    <t>Speciell dag</t>
  </si>
  <si>
    <t>SportL</t>
  </si>
  <si>
    <t>PåskL</t>
  </si>
  <si>
    <t>SomL</t>
  </si>
  <si>
    <t>HöstL</t>
  </si>
  <si>
    <t>Övrigt i kolumn A kan ändras till vad man vill ha här</t>
  </si>
  <si>
    <t>Barnens olika lov</t>
  </si>
  <si>
    <t>Kommentar</t>
  </si>
  <si>
    <t>Förklaring:</t>
  </si>
  <si>
    <t>blir raderna gröna på schemat</t>
  </si>
  <si>
    <t>förälder1</t>
  </si>
  <si>
    <t>förälder1 /
förälder2</t>
  </si>
  <si>
    <t>förälder2</t>
  </si>
  <si>
    <t>Lov</t>
  </si>
  <si>
    <t>Instruktion</t>
  </si>
  <si>
    <t>Alternativ 1, via Hjälpbladet</t>
  </si>
  <si>
    <t>Registera barnens olika lov i flik "Hjälpblad", kolumn F.</t>
  </si>
  <si>
    <t>Föräldrar</t>
  </si>
  <si>
    <t>Det man anger i kolumnen F går sedan över till fliken "Schema" på respektive dag.</t>
  </si>
  <si>
    <t>Alternativ 2, allt anges i fliken Schema</t>
  </si>
  <si>
    <t>Färglägg de olika förädraalternativen själv i flik "Schema".</t>
  </si>
  <si>
    <t>Utskrift av lovens olika benämningar är förkortade för att få plats. Detta styrs även via Dataverifiering. 
Se flik "Dataverifiering Lov". Här kan man även ändra benämningarna om man vill.</t>
  </si>
  <si>
    <t xml:space="preserve">Den ena föräldern anges som "förälder1" och den andra som "förälder2". </t>
  </si>
  <si>
    <t>Man kan göra på 2 sätt:</t>
  </si>
  <si>
    <t>Registrera föräldrarnas veckofördelning i flik "Hjälpblad", kolumn E.</t>
  </si>
  <si>
    <t>Skriv in de olika loven i de vita rutorna i respektive dagkolumn. Det finns formler i cellerna men det kan du strunta i. Lovens benämningar styrs via Dataverifiering. Se flik "Dataverifiering Lov". Här kan man även ändra benämningarna om man vill</t>
  </si>
  <si>
    <t>annan</t>
  </si>
  <si>
    <t>Vårdnadshavare</t>
  </si>
  <si>
    <r>
      <t xml:space="preserve">Om man anger </t>
    </r>
    <r>
      <rPr>
        <b/>
        <sz val="10"/>
        <color theme="1"/>
        <rFont val="Arial"/>
        <family val="2"/>
      </rPr>
      <t>annan</t>
    </r>
    <r>
      <rPr>
        <sz val="10"/>
        <color theme="1"/>
        <rFont val="Arial"/>
        <family val="2"/>
      </rPr>
      <t xml:space="preserve"> i kolumn E</t>
    </r>
  </si>
  <si>
    <r>
      <t xml:space="preserve">Om man anger </t>
    </r>
    <r>
      <rPr>
        <b/>
        <sz val="10"/>
        <color theme="1"/>
        <rFont val="Arial"/>
        <family val="2"/>
      </rPr>
      <t>förälder2</t>
    </r>
    <r>
      <rPr>
        <sz val="10"/>
        <color theme="1"/>
        <rFont val="Arial"/>
        <family val="2"/>
      </rPr>
      <t xml:space="preserve"> i kolumn E</t>
    </r>
  </si>
  <si>
    <r>
      <t xml:space="preserve">Om man anger </t>
    </r>
    <r>
      <rPr>
        <b/>
        <sz val="10"/>
        <color theme="1"/>
        <rFont val="Arial"/>
        <family val="2"/>
      </rPr>
      <t>förälder1</t>
    </r>
    <r>
      <rPr>
        <sz val="10"/>
        <color theme="1"/>
        <rFont val="Arial"/>
        <family val="2"/>
      </rPr>
      <t xml:space="preserve"> i kolumn E </t>
    </r>
  </si>
  <si>
    <t>Om man anger förälder1 i kolumn E blir raderna gröna på schemat. 
Om man anger förälder2 i kolumn E blir raderna gråa på schemat. 
Om man anger "annan" i kolumn E blir raderna gula på schemat.</t>
  </si>
  <si>
    <t>Kontrollera att loven är ifyllda korrekt</t>
  </si>
  <si>
    <t>utefter ditt barns skola.</t>
  </si>
  <si>
    <t>Ändra INTE benämningarna nedan. De styr villkorsstyrd formatering i flik schema</t>
  </si>
  <si>
    <t>Alla hjärtans dag</t>
  </si>
  <si>
    <t>Vårdagjämning</t>
  </si>
  <si>
    <t>Pingstafton</t>
  </si>
  <si>
    <t>Sommartid slut en tim bakåt</t>
  </si>
  <si>
    <t>De ska anges enligt SportL, PåskL, SomL, HöstL, Jullov, Lov</t>
  </si>
  <si>
    <t>blir raderna blåa på schemat</t>
  </si>
  <si>
    <t>blir raderna gula på schemat</t>
  </si>
  <si>
    <t>=(LETARAD(A3;Hjälpblad!$A$2:$E$366;5;FALSKT)="annan"</t>
  </si>
  <si>
    <t>=(LETARAD(A3;Hjälpblad!$A$2:$E$366;5;FALSKT)="förälder1")</t>
  </si>
  <si>
    <t>Mors dag, Pingstdagen</t>
  </si>
  <si>
    <t>https://skollov-se.se/skollov-2024/</t>
  </si>
  <si>
    <t>Påskdagen, Sommartid</t>
  </si>
  <si>
    <t>Gäller översta raderna. Formatet kopieras ned till övriga rader</t>
  </si>
  <si>
    <t>Mors dag</t>
  </si>
  <si>
    <t>Länk till info om skollov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</si>
</sst>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;"/>
    <numFmt numFmtId="165" formatCode="0;0;"/>
  </numFmts>
  <fonts count="21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rgb="FFC00000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62">
    <xf numFmtId="0" fontId="0" fillId="0" borderId="0" xfId="0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4" fillId="0" borderId="0" xfId="0" applyFont="1"/>
    <xf numFmtId="14" fontId="4" fillId="0" borderId="5" xfId="0" applyNumberFormat="1" applyFont="1" applyBorder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5" xfId="0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5" fontId="13" fillId="0" borderId="1" xfId="0" applyNumberFormat="1" applyFont="1" applyBorder="1" applyAlignment="1" applyProtection="1">
      <alignment horizontal="left"/>
      <protection locked="0"/>
    </xf>
    <xf numFmtId="0" fontId="16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4" fontId="2" fillId="0" borderId="5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17" fillId="0" borderId="0" xfId="0" applyFont="1"/>
    <xf numFmtId="0" fontId="1" fillId="0" borderId="0" xfId="0" applyFont="1"/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14" fontId="1" fillId="0" borderId="5" xfId="0" applyNumberFormat="1" applyFont="1" applyBorder="1" applyAlignment="1">
      <alignment horizontal="left"/>
    </xf>
    <xf numFmtId="0" fontId="1" fillId="0" borderId="0" xfId="0" applyFont="1" applyAlignment="1">
      <alignment vertical="top" wrapText="1"/>
    </xf>
    <xf numFmtId="164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5" fontId="13" fillId="0" borderId="6" xfId="0" applyNumberFormat="1" applyFont="1" applyBorder="1" applyAlignment="1" applyProtection="1">
      <alignment horizontal="left"/>
      <protection locked="0"/>
    </xf>
    <xf numFmtId="0" fontId="0" fillId="0" borderId="0" xfId="0" quotePrefix="1"/>
    <xf numFmtId="0" fontId="18" fillId="0" borderId="0" xfId="1"/>
    <xf numFmtId="14" fontId="4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165" fontId="13" fillId="0" borderId="0" xfId="0" applyNumberFormat="1" applyFont="1" applyAlignment="1" applyProtection="1">
      <alignment horizontal="left"/>
      <protection locked="0"/>
    </xf>
    <xf numFmtId="16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164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</cellXfs>
  <cellStyles count="2">
    <cellStyle name="Hyperlänk" xfId="1" builtinId="8"/>
    <cellStyle name="Normal" xfId="0" builtinId="0"/>
  </cellStyles>
  <dxfs count="115">
    <dxf>
      <font>
        <color rgb="FF0070C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theme="9" tint="0.39994506668294322"/>
        </patternFill>
      </fill>
    </dxf>
    <dxf>
      <font>
        <color rgb="FF0070C0"/>
      </font>
    </dxf>
    <dxf>
      <font>
        <color rgb="FFFF0000"/>
      </font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0070C0"/>
      </font>
    </dxf>
    <dxf>
      <fill>
        <patternFill>
          <bgColor theme="5" tint="0.79998168889431442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0070C0"/>
      </font>
    </dxf>
    <dxf>
      <fill>
        <patternFill>
          <bgColor theme="8" tint="0.39994506668294322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0070C0"/>
      </font>
    </dxf>
    <dxf>
      <fill>
        <patternFill>
          <bgColor theme="5" tint="0.79998168889431442"/>
        </patternFill>
      </fill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ont>
        <color rgb="FF0070C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CECFF"/>
      <color rgb="FFFFDDFF"/>
      <color rgb="FFFFE7FF"/>
      <color rgb="FFFFE1FF"/>
      <color rgb="FFFFCCFF"/>
      <color rgb="FFFF99CC"/>
      <color rgb="FFFF99FF"/>
      <color rgb="FFFFFFCC"/>
      <color rgb="FFF7F7F7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8752</xdr:colOff>
      <xdr:row>15</xdr:row>
      <xdr:rowOff>56793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ADD2C9D3-C4FD-484A-8BCF-714DF2CDD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6180952" cy="2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9</xdr:col>
      <xdr:colOff>8752</xdr:colOff>
      <xdr:row>30</xdr:row>
      <xdr:rowOff>56793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C76809FF-2038-415D-A0A5-EEAB29982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00400"/>
          <a:ext cx="6180952" cy="2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133350</xdr:rowOff>
    </xdr:from>
    <xdr:to>
      <xdr:col>9</xdr:col>
      <xdr:colOff>8752</xdr:colOff>
      <xdr:row>33</xdr:row>
      <xdr:rowOff>75843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1D2B49F4-1FE4-416A-85D3-68664A737A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67009" b="-1"/>
        <a:stretch/>
      </xdr:blipFill>
      <xdr:spPr>
        <a:xfrm>
          <a:off x="0" y="5734050"/>
          <a:ext cx="6180952" cy="942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kollov-se.se/skollov-2024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skollov-se.se/skollov-2024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showGridLines="0" tabSelected="1" zoomScale="90" zoomScaleNormal="90" workbookViewId="0"/>
  </sheetViews>
  <sheetFormatPr defaultColWidth="5" defaultRowHeight="14.25" x14ac:dyDescent="0.2"/>
  <cols>
    <col min="1" max="1" width="8.25" style="3" customWidth="1"/>
    <col min="2" max="16" width="8.25" style="1" customWidth="1"/>
    <col min="17" max="16384" width="5" style="1"/>
  </cols>
  <sheetData>
    <row r="1" spans="1:19" s="3" customFormat="1" ht="18" customHeight="1" x14ac:dyDescent="0.25">
      <c r="A1" s="7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9" s="7" customFormat="1" ht="18" customHeight="1" x14ac:dyDescent="0.25">
      <c r="A2" s="43" t="str">
        <f>"Vecka "&amp;WEEKNUM(A3,21)</f>
        <v>Vecka 1</v>
      </c>
      <c r="B2" s="44"/>
      <c r="C2" s="44"/>
      <c r="D2" s="44"/>
      <c r="E2" s="44"/>
      <c r="F2" s="44"/>
      <c r="G2" s="44"/>
      <c r="H2" s="42" t="str">
        <f>"Vecka "&amp;WEEKNUM(H3,21)</f>
        <v>Vecka 2</v>
      </c>
      <c r="I2" s="42"/>
      <c r="J2" s="42"/>
      <c r="K2" s="42"/>
      <c r="L2" s="42"/>
      <c r="M2" s="42"/>
      <c r="N2" s="46"/>
      <c r="O2" s="44" t="str">
        <f>"Vecka "&amp;WEEKNUM(O3,21)</f>
        <v>Vecka 3</v>
      </c>
      <c r="P2" s="44"/>
      <c r="Q2" s="11"/>
      <c r="R2" s="11"/>
      <c r="S2" s="11"/>
    </row>
    <row r="3" spans="1:19" s="4" customFormat="1" ht="18" customHeight="1" x14ac:dyDescent="0.2">
      <c r="A3" s="5">
        <v>45292</v>
      </c>
      <c r="B3" s="8">
        <v>45293</v>
      </c>
      <c r="C3" s="8">
        <v>45294</v>
      </c>
      <c r="D3" s="8">
        <v>45295</v>
      </c>
      <c r="E3" s="8">
        <v>45296</v>
      </c>
      <c r="F3" s="8">
        <v>45297</v>
      </c>
      <c r="G3" s="8">
        <v>45298</v>
      </c>
      <c r="H3" s="8">
        <v>45299</v>
      </c>
      <c r="I3" s="8">
        <v>45300</v>
      </c>
      <c r="J3" s="8">
        <v>45301</v>
      </c>
      <c r="K3" s="8">
        <v>45302</v>
      </c>
      <c r="L3" s="8">
        <v>45303</v>
      </c>
      <c r="M3" s="8">
        <v>45304</v>
      </c>
      <c r="N3" s="8">
        <v>45305</v>
      </c>
      <c r="O3" s="8">
        <v>45306</v>
      </c>
      <c r="P3" s="8">
        <v>45307</v>
      </c>
    </row>
    <row r="4" spans="1:19" s="4" customFormat="1" ht="18" customHeight="1" x14ac:dyDescent="0.2">
      <c r="A4" s="6" t="str">
        <f>UPPER(LEFT(TEXT(A3,"ddd")))</f>
        <v>M</v>
      </c>
      <c r="B4" s="9" t="str">
        <f t="shared" ref="B4:P4" si="0">UPPER(LEFT(TEXT(B3,"ddd")))</f>
        <v>T</v>
      </c>
      <c r="C4" s="9" t="str">
        <f t="shared" si="0"/>
        <v>O</v>
      </c>
      <c r="D4" s="9" t="str">
        <f t="shared" si="0"/>
        <v>T</v>
      </c>
      <c r="E4" s="9" t="str">
        <f t="shared" si="0"/>
        <v>F</v>
      </c>
      <c r="F4" s="9" t="str">
        <f t="shared" si="0"/>
        <v>L</v>
      </c>
      <c r="G4" s="9" t="str">
        <f t="shared" si="0"/>
        <v>S</v>
      </c>
      <c r="H4" s="9" t="str">
        <f t="shared" si="0"/>
        <v>M</v>
      </c>
      <c r="I4" s="9" t="str">
        <f t="shared" si="0"/>
        <v>T</v>
      </c>
      <c r="J4" s="9" t="str">
        <f t="shared" si="0"/>
        <v>O</v>
      </c>
      <c r="K4" s="9" t="str">
        <f t="shared" si="0"/>
        <v>T</v>
      </c>
      <c r="L4" s="9" t="str">
        <f t="shared" si="0"/>
        <v>F</v>
      </c>
      <c r="M4" s="9" t="str">
        <f t="shared" si="0"/>
        <v>L</v>
      </c>
      <c r="N4" s="9" t="str">
        <f t="shared" si="0"/>
        <v>S</v>
      </c>
      <c r="O4" s="9" t="str">
        <f t="shared" si="0"/>
        <v>M</v>
      </c>
      <c r="P4" s="9" t="str">
        <f t="shared" si="0"/>
        <v>T</v>
      </c>
    </row>
    <row r="5" spans="1:19" s="27" customFormat="1" ht="18" customHeight="1" x14ac:dyDescent="0.2">
      <c r="A5" s="28" t="str">
        <f>IFERROR(VLOOKUP(A3,Hjälpblad!$A$2:$F$367,6,FALSE),"")</f>
        <v>Jullov</v>
      </c>
      <c r="B5" s="28" t="str">
        <f>IFERROR(VLOOKUP(B3,Hjälpblad!$A$2:$F$367,6,FALSE),"")</f>
        <v>Jullov</v>
      </c>
      <c r="C5" s="28" t="str">
        <f>IFERROR(VLOOKUP(C3,Hjälpblad!$A$2:$F$367,6,FALSE),"")</f>
        <v>Jullov</v>
      </c>
      <c r="D5" s="28" t="str">
        <f>IFERROR(VLOOKUP(D3,Hjälpblad!$A$2:$F$367,6,FALSE),"")</f>
        <v>Jullov</v>
      </c>
      <c r="E5" s="28" t="str">
        <f>IFERROR(VLOOKUP(E3,Hjälpblad!$A$2:$F$367,6,FALSE),"")</f>
        <v>Jullov</v>
      </c>
      <c r="F5" s="28" t="str">
        <f>IFERROR(VLOOKUP(F3,Hjälpblad!$A$2:$F$367,6,FALSE),"")</f>
        <v>Jullov</v>
      </c>
      <c r="G5" s="28" t="str">
        <f>IFERROR(VLOOKUP(G3,Hjälpblad!$A$2:$F$367,6,FALSE),"")</f>
        <v>Jullov</v>
      </c>
      <c r="H5" s="28">
        <f>IFERROR(VLOOKUP(H3,Hjälpblad!$A$2:$F$367,6,FALSE),"")</f>
        <v>0</v>
      </c>
      <c r="I5" s="28">
        <f>IFERROR(VLOOKUP(I3,Hjälpblad!$A$2:$F$367,6,FALSE),"")</f>
        <v>0</v>
      </c>
      <c r="J5" s="28">
        <f>IFERROR(VLOOKUP(J3,Hjälpblad!$A$2:$F$367,6,FALSE),"")</f>
        <v>0</v>
      </c>
      <c r="K5" s="28">
        <f>IFERROR(VLOOKUP(K3,Hjälpblad!$A$2:$F$367,6,FALSE),"")</f>
        <v>0</v>
      </c>
      <c r="L5" s="28">
        <f>IFERROR(VLOOKUP(L3,Hjälpblad!$A$2:$F$367,6,FALSE),"")</f>
        <v>0</v>
      </c>
      <c r="M5" s="28">
        <f>IFERROR(VLOOKUP(M3,Hjälpblad!$A$2:$F$367,6,FALSE),"")</f>
        <v>0</v>
      </c>
      <c r="N5" s="28">
        <f>IFERROR(VLOOKUP(N3,Hjälpblad!$A$2:$F$367,6,FALSE),"")</f>
        <v>0</v>
      </c>
      <c r="O5" s="28">
        <f>IFERROR(VLOOKUP(O3,Hjälpblad!$A$2:$F$367,6,FALSE),"")</f>
        <v>0</v>
      </c>
      <c r="P5" s="28">
        <f>IFERROR(VLOOKUP(P3,Hjälpblad!$A$2:$F$367,6,FALSE),"")</f>
        <v>0</v>
      </c>
    </row>
    <row r="6" spans="1:19" s="3" customFormat="1" ht="18" customHeight="1" x14ac:dyDescent="0.25">
      <c r="A6" s="7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9" s="7" customFormat="1" ht="18" customHeight="1" x14ac:dyDescent="0.25">
      <c r="A7" s="43" t="str">
        <f>"Vecka "&amp;WEEKNUM(A8,21)</f>
        <v>Vecka 5</v>
      </c>
      <c r="B7" s="44"/>
      <c r="C7" s="44"/>
      <c r="D7" s="44"/>
      <c r="E7" s="41" t="str">
        <f>"Vecka "&amp;WEEKNUM(E8,21)</f>
        <v>Vecka 6</v>
      </c>
      <c r="F7" s="42"/>
      <c r="G7" s="42"/>
      <c r="H7" s="42"/>
      <c r="I7" s="42"/>
      <c r="J7" s="42"/>
      <c r="K7" s="46"/>
      <c r="L7" s="43" t="str">
        <f>"Vecka "&amp;WEEKNUM(L8,21)</f>
        <v>Vecka 7</v>
      </c>
      <c r="M7" s="44"/>
      <c r="N7" s="44"/>
      <c r="O7" s="44"/>
      <c r="P7" s="44"/>
    </row>
    <row r="8" spans="1:19" s="4" customFormat="1" ht="18" customHeight="1" x14ac:dyDescent="0.2">
      <c r="A8" s="8">
        <v>45323</v>
      </c>
      <c r="B8" s="8">
        <v>45324</v>
      </c>
      <c r="C8" s="8">
        <v>45325</v>
      </c>
      <c r="D8" s="8">
        <v>45326</v>
      </c>
      <c r="E8" s="8">
        <v>45327</v>
      </c>
      <c r="F8" s="8">
        <v>45328</v>
      </c>
      <c r="G8" s="8">
        <v>45329</v>
      </c>
      <c r="H8" s="8">
        <v>45330</v>
      </c>
      <c r="I8" s="8">
        <v>45331</v>
      </c>
      <c r="J8" s="8">
        <v>45332</v>
      </c>
      <c r="K8" s="8">
        <v>45333</v>
      </c>
      <c r="L8" s="8">
        <v>45334</v>
      </c>
      <c r="M8" s="8">
        <v>45335</v>
      </c>
      <c r="N8" s="8">
        <v>45336</v>
      </c>
      <c r="O8" s="8">
        <v>45337</v>
      </c>
      <c r="P8" s="8">
        <v>45338</v>
      </c>
    </row>
    <row r="9" spans="1:19" s="4" customFormat="1" ht="18" customHeight="1" x14ac:dyDescent="0.2">
      <c r="A9" s="9" t="str">
        <f>UPPER(LEFT(TEXT(A8,"ddd")))</f>
        <v>T</v>
      </c>
      <c r="B9" s="9" t="str">
        <f t="shared" ref="B9" si="1">UPPER(LEFT(TEXT(B8,"ddd")))</f>
        <v>F</v>
      </c>
      <c r="C9" s="9" t="str">
        <f t="shared" ref="C9" si="2">UPPER(LEFT(TEXT(C8,"ddd")))</f>
        <v>L</v>
      </c>
      <c r="D9" s="9" t="str">
        <f t="shared" ref="D9" si="3">UPPER(LEFT(TEXT(D8,"ddd")))</f>
        <v>S</v>
      </c>
      <c r="E9" s="9" t="str">
        <f t="shared" ref="E9" si="4">UPPER(LEFT(TEXT(E8,"ddd")))</f>
        <v>M</v>
      </c>
      <c r="F9" s="9" t="str">
        <f t="shared" ref="F9" si="5">UPPER(LEFT(TEXT(F8,"ddd")))</f>
        <v>T</v>
      </c>
      <c r="G9" s="9" t="str">
        <f t="shared" ref="G9" si="6">UPPER(LEFT(TEXT(G8,"ddd")))</f>
        <v>O</v>
      </c>
      <c r="H9" s="9" t="str">
        <f t="shared" ref="H9" si="7">UPPER(LEFT(TEXT(H8,"ddd")))</f>
        <v>T</v>
      </c>
      <c r="I9" s="9" t="str">
        <f t="shared" ref="I9" si="8">UPPER(LEFT(TEXT(I8,"ddd")))</f>
        <v>F</v>
      </c>
      <c r="J9" s="9" t="str">
        <f t="shared" ref="J9" si="9">UPPER(LEFT(TEXT(J8,"ddd")))</f>
        <v>L</v>
      </c>
      <c r="K9" s="9" t="str">
        <f t="shared" ref="K9" si="10">UPPER(LEFT(TEXT(K8,"ddd")))</f>
        <v>S</v>
      </c>
      <c r="L9" s="9" t="str">
        <f t="shared" ref="L9" si="11">UPPER(LEFT(TEXT(L8,"ddd")))</f>
        <v>M</v>
      </c>
      <c r="M9" s="9" t="str">
        <f t="shared" ref="M9" si="12">UPPER(LEFT(TEXT(M8,"ddd")))</f>
        <v>T</v>
      </c>
      <c r="N9" s="9" t="str">
        <f t="shared" ref="N9" si="13">UPPER(LEFT(TEXT(N8,"ddd")))</f>
        <v>O</v>
      </c>
      <c r="O9" s="9" t="str">
        <f t="shared" ref="O9" si="14">UPPER(LEFT(TEXT(O8,"ddd")))</f>
        <v>T</v>
      </c>
      <c r="P9" s="9" t="str">
        <f t="shared" ref="P9" si="15">UPPER(LEFT(TEXT(P8,"ddd")))</f>
        <v>F</v>
      </c>
    </row>
    <row r="10" spans="1:19" s="27" customFormat="1" ht="18" customHeight="1" x14ac:dyDescent="0.2">
      <c r="A10" s="28">
        <f>IFERROR(VLOOKUP(A8,Hjälpblad!$A$2:$F$367,6,FALSE),"")</f>
        <v>0</v>
      </c>
      <c r="B10" s="28">
        <f>IFERROR(VLOOKUP(B8,Hjälpblad!$A$2:$F$367,6,FALSE),"")</f>
        <v>0</v>
      </c>
      <c r="C10" s="28">
        <f>IFERROR(VLOOKUP(C8,Hjälpblad!$A$2:$F$367,6,FALSE),"")</f>
        <v>0</v>
      </c>
      <c r="D10" s="28">
        <f>IFERROR(VLOOKUP(D8,Hjälpblad!$A$2:$F$367,6,FALSE),"")</f>
        <v>0</v>
      </c>
      <c r="E10" s="28">
        <f>IFERROR(VLOOKUP(E8,Hjälpblad!$A$2:$F$367,6,FALSE),"")</f>
        <v>0</v>
      </c>
      <c r="F10" s="28">
        <f>IFERROR(VLOOKUP(F8,Hjälpblad!$A$2:$F$367,6,FALSE),"")</f>
        <v>0</v>
      </c>
      <c r="G10" s="28">
        <f>IFERROR(VLOOKUP(G8,Hjälpblad!$A$2:$F$367,6,FALSE),"")</f>
        <v>0</v>
      </c>
      <c r="H10" s="28">
        <f>IFERROR(VLOOKUP(H8,Hjälpblad!$A$2:$F$367,6,FALSE),"")</f>
        <v>0</v>
      </c>
      <c r="I10" s="28">
        <f>IFERROR(VLOOKUP(I8,Hjälpblad!$A$2:$F$367,6,FALSE),"")</f>
        <v>0</v>
      </c>
      <c r="J10" s="28">
        <f>IFERROR(VLOOKUP(J8,Hjälpblad!$A$2:$F$367,6,FALSE),"")</f>
        <v>0</v>
      </c>
      <c r="K10" s="28">
        <f>IFERROR(VLOOKUP(K8,Hjälpblad!$A$2:$F$367,6,FALSE),"")</f>
        <v>0</v>
      </c>
      <c r="L10" s="28">
        <f>IFERROR(VLOOKUP(L8,Hjälpblad!$A$2:$F$367,6,FALSE),"")</f>
        <v>0</v>
      </c>
      <c r="M10" s="28">
        <f>IFERROR(VLOOKUP(M8,Hjälpblad!$A$2:$F$367,6,FALSE),"")</f>
        <v>0</v>
      </c>
      <c r="N10" s="28">
        <f>IFERROR(VLOOKUP(N8,Hjälpblad!$A$2:$F$367,6,FALSE),"")</f>
        <v>0</v>
      </c>
      <c r="O10" s="28">
        <f>IFERROR(VLOOKUP(O8,Hjälpblad!$A$2:$F$367,6,FALSE),"")</f>
        <v>0</v>
      </c>
      <c r="P10" s="28">
        <f>IFERROR(VLOOKUP(P8,Hjälpblad!$A$2:$F$367,6,FALSE),"")</f>
        <v>0</v>
      </c>
    </row>
    <row r="11" spans="1:19" s="3" customFormat="1" ht="18" customHeight="1" x14ac:dyDescent="0.25">
      <c r="A11" s="7" t="s">
        <v>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9" s="7" customFormat="1" ht="18" customHeight="1" x14ac:dyDescent="0.25">
      <c r="A12" s="43" t="str">
        <f>"Vecka "&amp;WEEKNUM(A13,21)</f>
        <v>Vecka 9</v>
      </c>
      <c r="B12" s="44"/>
      <c r="C12" s="44"/>
      <c r="D12" s="41" t="str">
        <f>"Vecka "&amp;WEEKNUM(D13,21)</f>
        <v>Vecka 10</v>
      </c>
      <c r="E12" s="42"/>
      <c r="F12" s="42"/>
      <c r="G12" s="42"/>
      <c r="H12" s="42"/>
      <c r="I12" s="42"/>
      <c r="J12" s="46"/>
      <c r="K12" s="43" t="str">
        <f>"Vecka "&amp;WEEKNUM(K13,21)</f>
        <v>Vecka 11</v>
      </c>
      <c r="L12" s="44"/>
      <c r="M12" s="44"/>
      <c r="N12" s="44"/>
      <c r="O12" s="44"/>
      <c r="P12" s="44"/>
    </row>
    <row r="13" spans="1:19" s="4" customFormat="1" ht="18" customHeight="1" x14ac:dyDescent="0.2">
      <c r="A13" s="8">
        <v>45352</v>
      </c>
      <c r="B13" s="8">
        <v>45353</v>
      </c>
      <c r="C13" s="8">
        <v>45354</v>
      </c>
      <c r="D13" s="8">
        <v>45355</v>
      </c>
      <c r="E13" s="8">
        <v>45356</v>
      </c>
      <c r="F13" s="8">
        <v>45357</v>
      </c>
      <c r="G13" s="8">
        <v>45358</v>
      </c>
      <c r="H13" s="8">
        <v>45359</v>
      </c>
      <c r="I13" s="8">
        <v>45360</v>
      </c>
      <c r="J13" s="8">
        <v>45361</v>
      </c>
      <c r="K13" s="8">
        <v>45362</v>
      </c>
      <c r="L13" s="8">
        <v>45363</v>
      </c>
      <c r="M13" s="8">
        <v>45364</v>
      </c>
      <c r="N13" s="8">
        <v>45365</v>
      </c>
      <c r="O13" s="8">
        <v>45366</v>
      </c>
      <c r="P13" s="8">
        <v>45367</v>
      </c>
    </row>
    <row r="14" spans="1:19" s="4" customFormat="1" ht="18" customHeight="1" x14ac:dyDescent="0.2">
      <c r="A14" s="9" t="str">
        <f>UPPER(LEFT(TEXT(A13,"ddd")))</f>
        <v>F</v>
      </c>
      <c r="B14" s="9" t="str">
        <f t="shared" ref="B14" si="16">UPPER(LEFT(TEXT(B13,"ddd")))</f>
        <v>L</v>
      </c>
      <c r="C14" s="9" t="str">
        <f t="shared" ref="C14" si="17">UPPER(LEFT(TEXT(C13,"ddd")))</f>
        <v>S</v>
      </c>
      <c r="D14" s="9" t="str">
        <f t="shared" ref="D14" si="18">UPPER(LEFT(TEXT(D13,"ddd")))</f>
        <v>M</v>
      </c>
      <c r="E14" s="9" t="str">
        <f t="shared" ref="E14" si="19">UPPER(LEFT(TEXT(E13,"ddd")))</f>
        <v>T</v>
      </c>
      <c r="F14" s="9" t="str">
        <f t="shared" ref="F14" si="20">UPPER(LEFT(TEXT(F13,"ddd")))</f>
        <v>O</v>
      </c>
      <c r="G14" s="9" t="str">
        <f t="shared" ref="G14" si="21">UPPER(LEFT(TEXT(G13,"ddd")))</f>
        <v>T</v>
      </c>
      <c r="H14" s="9" t="str">
        <f t="shared" ref="H14" si="22">UPPER(LEFT(TEXT(H13,"ddd")))</f>
        <v>F</v>
      </c>
      <c r="I14" s="9" t="str">
        <f t="shared" ref="I14" si="23">UPPER(LEFT(TEXT(I13,"ddd")))</f>
        <v>L</v>
      </c>
      <c r="J14" s="9" t="str">
        <f t="shared" ref="J14" si="24">UPPER(LEFT(TEXT(J13,"ddd")))</f>
        <v>S</v>
      </c>
      <c r="K14" s="9" t="str">
        <f t="shared" ref="K14" si="25">UPPER(LEFT(TEXT(K13,"ddd")))</f>
        <v>M</v>
      </c>
      <c r="L14" s="9" t="str">
        <f t="shared" ref="L14" si="26">UPPER(LEFT(TEXT(L13,"ddd")))</f>
        <v>T</v>
      </c>
      <c r="M14" s="9" t="str">
        <f t="shared" ref="M14" si="27">UPPER(LEFT(TEXT(M13,"ddd")))</f>
        <v>O</v>
      </c>
      <c r="N14" s="9" t="str">
        <f t="shared" ref="N14" si="28">UPPER(LEFT(TEXT(N13,"ddd")))</f>
        <v>T</v>
      </c>
      <c r="O14" s="9" t="str">
        <f t="shared" ref="O14" si="29">UPPER(LEFT(TEXT(O13,"ddd")))</f>
        <v>F</v>
      </c>
      <c r="P14" s="9" t="str">
        <f t="shared" ref="P14" si="30">UPPER(LEFT(TEXT(P13,"ddd")))</f>
        <v>L</v>
      </c>
    </row>
    <row r="15" spans="1:19" s="27" customFormat="1" ht="18" customHeight="1" x14ac:dyDescent="0.2">
      <c r="A15" s="28" t="str">
        <f>IFERROR(VLOOKUP(A13,Hjälpblad!$A$2:$F$367,6,FALSE),"")</f>
        <v>SportL</v>
      </c>
      <c r="B15" s="28" t="str">
        <f>IFERROR(VLOOKUP(B13,Hjälpblad!$A$2:$F$367,6,FALSE),"")</f>
        <v>SportL</v>
      </c>
      <c r="C15" s="28" t="str">
        <f>IFERROR(VLOOKUP(C13,Hjälpblad!$A$2:$F$367,6,FALSE),"")</f>
        <v>SportL</v>
      </c>
      <c r="D15" s="28">
        <f>IFERROR(VLOOKUP(D13,Hjälpblad!$A$2:$F$367,6,FALSE),"")</f>
        <v>0</v>
      </c>
      <c r="E15" s="28">
        <f>IFERROR(VLOOKUP(E13,Hjälpblad!$A$2:$F$367,6,FALSE),"")</f>
        <v>0</v>
      </c>
      <c r="F15" s="28">
        <f>IFERROR(VLOOKUP(F13,Hjälpblad!$A$2:$F$367,6,FALSE),"")</f>
        <v>0</v>
      </c>
      <c r="G15" s="28">
        <f>IFERROR(VLOOKUP(G13,Hjälpblad!$A$2:$F$367,6,FALSE),"")</f>
        <v>0</v>
      </c>
      <c r="H15" s="28">
        <f>IFERROR(VLOOKUP(H13,Hjälpblad!$A$2:$F$367,6,FALSE),"")</f>
        <v>0</v>
      </c>
      <c r="I15" s="28">
        <f>IFERROR(VLOOKUP(I13,Hjälpblad!$A$2:$F$367,6,FALSE),"")</f>
        <v>0</v>
      </c>
      <c r="J15" s="28">
        <f>IFERROR(VLOOKUP(J13,Hjälpblad!$A$2:$F$367,6,FALSE),"")</f>
        <v>0</v>
      </c>
      <c r="K15" s="28">
        <f>IFERROR(VLOOKUP(K13,Hjälpblad!$A$2:$F$367,6,FALSE),"")</f>
        <v>0</v>
      </c>
      <c r="L15" s="28">
        <f>IFERROR(VLOOKUP(L13,Hjälpblad!$A$2:$F$367,6,FALSE),"")</f>
        <v>0</v>
      </c>
      <c r="M15" s="28">
        <f>IFERROR(VLOOKUP(M13,Hjälpblad!$A$2:$F$367,6,FALSE),"")</f>
        <v>0</v>
      </c>
      <c r="N15" s="28">
        <f>IFERROR(VLOOKUP(N13,Hjälpblad!$A$2:$F$367,6,FALSE),"")</f>
        <v>0</v>
      </c>
      <c r="O15" s="28">
        <f>IFERROR(VLOOKUP(O13,Hjälpblad!$A$2:$F$367,6,FALSE),"")</f>
        <v>0</v>
      </c>
      <c r="P15" s="28">
        <f>IFERROR(VLOOKUP(P13,Hjälpblad!$A$2:$F$367,6,FALSE),"")</f>
        <v>0</v>
      </c>
    </row>
    <row r="16" spans="1:19" s="3" customFormat="1" ht="18" customHeight="1" x14ac:dyDescent="0.25">
      <c r="A16" s="7" t="s">
        <v>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20" s="7" customFormat="1" ht="18" customHeight="1" x14ac:dyDescent="0.25">
      <c r="A17" s="41" t="str">
        <f>"Vecka "&amp;WEEKNUM(A18,21)</f>
        <v>Vecka 14</v>
      </c>
      <c r="B17" s="42"/>
      <c r="C17" s="42"/>
      <c r="D17" s="42"/>
      <c r="E17" s="42"/>
      <c r="F17" s="42"/>
      <c r="G17" s="46"/>
      <c r="H17" s="43" t="str">
        <f>"Vecka "&amp;WEEKNUM(H18,21)</f>
        <v>Vecka 15</v>
      </c>
      <c r="I17" s="44"/>
      <c r="J17" s="44"/>
      <c r="K17" s="44"/>
      <c r="L17" s="44"/>
      <c r="M17" s="44"/>
      <c r="N17" s="45"/>
      <c r="O17" s="41" t="str">
        <f>"Vecka "&amp;WEEKNUM(O18,21)</f>
        <v>Vecka 16</v>
      </c>
      <c r="P17" s="42"/>
      <c r="Q17" s="11"/>
      <c r="R17" s="11"/>
      <c r="S17" s="11"/>
      <c r="T17" s="11"/>
    </row>
    <row r="18" spans="1:20" s="4" customFormat="1" ht="18" customHeight="1" x14ac:dyDescent="0.2">
      <c r="A18" s="5">
        <v>45383</v>
      </c>
      <c r="B18" s="8">
        <v>45384</v>
      </c>
      <c r="C18" s="8">
        <v>45385</v>
      </c>
      <c r="D18" s="8">
        <v>45386</v>
      </c>
      <c r="E18" s="8">
        <v>45387</v>
      </c>
      <c r="F18" s="8">
        <v>45388</v>
      </c>
      <c r="G18" s="8">
        <v>45389</v>
      </c>
      <c r="H18" s="8">
        <v>45390</v>
      </c>
      <c r="I18" s="8">
        <v>45391</v>
      </c>
      <c r="J18" s="8">
        <v>45392</v>
      </c>
      <c r="K18" s="8">
        <v>45393</v>
      </c>
      <c r="L18" s="8">
        <v>45394</v>
      </c>
      <c r="M18" s="8">
        <v>45395</v>
      </c>
      <c r="N18" s="8">
        <v>45396</v>
      </c>
      <c r="O18" s="8">
        <v>45397</v>
      </c>
      <c r="P18" s="8">
        <v>45398</v>
      </c>
    </row>
    <row r="19" spans="1:20" s="4" customFormat="1" ht="18" customHeight="1" x14ac:dyDescent="0.2">
      <c r="A19" s="6" t="str">
        <f>UPPER(LEFT(TEXT(A18,"ddd")))</f>
        <v>M</v>
      </c>
      <c r="B19" s="9" t="str">
        <f t="shared" ref="B19" si="31">UPPER(LEFT(TEXT(B18,"ddd")))</f>
        <v>T</v>
      </c>
      <c r="C19" s="9" t="str">
        <f t="shared" ref="C19" si="32">UPPER(LEFT(TEXT(C18,"ddd")))</f>
        <v>O</v>
      </c>
      <c r="D19" s="9" t="str">
        <f t="shared" ref="D19" si="33">UPPER(LEFT(TEXT(D18,"ddd")))</f>
        <v>T</v>
      </c>
      <c r="E19" s="9" t="str">
        <f t="shared" ref="E19" si="34">UPPER(LEFT(TEXT(E18,"ddd")))</f>
        <v>F</v>
      </c>
      <c r="F19" s="9" t="str">
        <f t="shared" ref="F19" si="35">UPPER(LEFT(TEXT(F18,"ddd")))</f>
        <v>L</v>
      </c>
      <c r="G19" s="9" t="str">
        <f t="shared" ref="G19" si="36">UPPER(LEFT(TEXT(G18,"ddd")))</f>
        <v>S</v>
      </c>
      <c r="H19" s="9" t="str">
        <f t="shared" ref="H19" si="37">UPPER(LEFT(TEXT(H18,"ddd")))</f>
        <v>M</v>
      </c>
      <c r="I19" s="9" t="str">
        <f t="shared" ref="I19" si="38">UPPER(LEFT(TEXT(I18,"ddd")))</f>
        <v>T</v>
      </c>
      <c r="J19" s="9" t="str">
        <f t="shared" ref="J19" si="39">UPPER(LEFT(TEXT(J18,"ddd")))</f>
        <v>O</v>
      </c>
      <c r="K19" s="9" t="str">
        <f t="shared" ref="K19" si="40">UPPER(LEFT(TEXT(K18,"ddd")))</f>
        <v>T</v>
      </c>
      <c r="L19" s="9" t="str">
        <f t="shared" ref="L19" si="41">UPPER(LEFT(TEXT(L18,"ddd")))</f>
        <v>F</v>
      </c>
      <c r="M19" s="9" t="str">
        <f t="shared" ref="M19" si="42">UPPER(LEFT(TEXT(M18,"ddd")))</f>
        <v>L</v>
      </c>
      <c r="N19" s="9" t="str">
        <f t="shared" ref="N19" si="43">UPPER(LEFT(TEXT(N18,"ddd")))</f>
        <v>S</v>
      </c>
      <c r="O19" s="9" t="str">
        <f t="shared" ref="O19" si="44">UPPER(LEFT(TEXT(O18,"ddd")))</f>
        <v>M</v>
      </c>
      <c r="P19" s="9" t="str">
        <f t="shared" ref="P19" si="45">UPPER(LEFT(TEXT(P18,"ddd")))</f>
        <v>T</v>
      </c>
    </row>
    <row r="20" spans="1:20" s="27" customFormat="1" ht="18" customHeight="1" x14ac:dyDescent="0.2">
      <c r="A20" s="28" t="str">
        <f>IFERROR(VLOOKUP(A18,Hjälpblad!$A$2:$F$367,6,FALSE),"")</f>
        <v>PåskL</v>
      </c>
      <c r="B20" s="28" t="str">
        <f>IFERROR(VLOOKUP(B18,Hjälpblad!$A$2:$F$367,6,FALSE),"")</f>
        <v>PåskL</v>
      </c>
      <c r="C20" s="28" t="str">
        <f>IFERROR(VLOOKUP(C18,Hjälpblad!$A$2:$F$367,6,FALSE),"")</f>
        <v>PåskL</v>
      </c>
      <c r="D20" s="28" t="str">
        <f>IFERROR(VLOOKUP(D18,Hjälpblad!$A$2:$F$367,6,FALSE),"")</f>
        <v>PåskL</v>
      </c>
      <c r="E20" s="28" t="str">
        <f>IFERROR(VLOOKUP(E18,Hjälpblad!$A$2:$F$367,6,FALSE),"")</f>
        <v>PåskL</v>
      </c>
      <c r="F20" s="28" t="str">
        <f>IFERROR(VLOOKUP(F18,Hjälpblad!$A$2:$F$367,6,FALSE),"")</f>
        <v>PåskL</v>
      </c>
      <c r="G20" s="28" t="str">
        <f>IFERROR(VLOOKUP(G18,Hjälpblad!$A$2:$F$367,6,FALSE),"")</f>
        <v>PåskL</v>
      </c>
      <c r="H20" s="28">
        <f>IFERROR(VLOOKUP(H18,Hjälpblad!$A$2:$F$367,6,FALSE),"")</f>
        <v>0</v>
      </c>
      <c r="I20" s="28">
        <f>IFERROR(VLOOKUP(I18,Hjälpblad!$A$2:$F$367,6,FALSE),"")</f>
        <v>0</v>
      </c>
      <c r="J20" s="28">
        <f>IFERROR(VLOOKUP(J18,Hjälpblad!$A$2:$F$367,6,FALSE),"")</f>
        <v>0</v>
      </c>
      <c r="K20" s="28">
        <f>IFERROR(VLOOKUP(K18,Hjälpblad!$A$2:$F$367,6,FALSE),"")</f>
        <v>0</v>
      </c>
      <c r="L20" s="28">
        <f>IFERROR(VLOOKUP(L18,Hjälpblad!$A$2:$F$367,6,FALSE),"")</f>
        <v>0</v>
      </c>
      <c r="M20" s="28">
        <f>IFERROR(VLOOKUP(M18,Hjälpblad!$A$2:$F$367,6,FALSE),"")</f>
        <v>0</v>
      </c>
      <c r="N20" s="28">
        <f>IFERROR(VLOOKUP(N18,Hjälpblad!$A$2:$F$367,6,FALSE),"")</f>
        <v>0</v>
      </c>
      <c r="O20" s="28">
        <f>IFERROR(VLOOKUP(O18,Hjälpblad!$A$2:$F$367,6,FALSE),"")</f>
        <v>0</v>
      </c>
      <c r="P20" s="28">
        <f>IFERROR(VLOOKUP(P18,Hjälpblad!$A$2:$F$367,6,FALSE),"")</f>
        <v>0</v>
      </c>
    </row>
    <row r="21" spans="1:20" s="3" customFormat="1" ht="18" customHeight="1" x14ac:dyDescent="0.25">
      <c r="A21" s="7" t="s">
        <v>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s="7" customFormat="1" ht="18" customHeight="1" x14ac:dyDescent="0.25">
      <c r="A22" s="42" t="str">
        <f>"Vecka "&amp;WEEKNUM(A23,21)</f>
        <v>Vecka 18</v>
      </c>
      <c r="B22" s="42"/>
      <c r="C22" s="42"/>
      <c r="D22" s="42"/>
      <c r="E22" s="42"/>
      <c r="F22" s="43" t="str">
        <f>"Vecka "&amp;WEEKNUM(F23,21)</f>
        <v>Vecka 19</v>
      </c>
      <c r="G22" s="44"/>
      <c r="H22" s="44"/>
      <c r="I22" s="44"/>
      <c r="J22" s="44"/>
      <c r="K22" s="44"/>
      <c r="L22" s="45"/>
      <c r="M22" s="42" t="str">
        <f>"Vecka "&amp;WEEKNUM(M23,21)</f>
        <v>Vecka 20</v>
      </c>
      <c r="N22" s="42"/>
      <c r="O22" s="42"/>
      <c r="P22" s="42"/>
      <c r="Q22" s="11"/>
      <c r="R22" s="11"/>
    </row>
    <row r="23" spans="1:20" s="4" customFormat="1" ht="18" customHeight="1" x14ac:dyDescent="0.2">
      <c r="A23" s="57">
        <v>45413</v>
      </c>
      <c r="B23" s="8">
        <v>45414</v>
      </c>
      <c r="C23" s="8">
        <v>45415</v>
      </c>
      <c r="D23" s="8">
        <v>45416</v>
      </c>
      <c r="E23" s="8">
        <v>45417</v>
      </c>
      <c r="F23" s="8">
        <v>45418</v>
      </c>
      <c r="G23" s="8">
        <v>45419</v>
      </c>
      <c r="H23" s="8">
        <v>45420</v>
      </c>
      <c r="I23" s="57">
        <v>45421</v>
      </c>
      <c r="J23" s="8">
        <v>45422</v>
      </c>
      <c r="K23" s="8">
        <v>45423</v>
      </c>
      <c r="L23" s="8">
        <v>45424</v>
      </c>
      <c r="M23" s="8">
        <v>45425</v>
      </c>
      <c r="N23" s="8">
        <v>45426</v>
      </c>
      <c r="O23" s="8">
        <v>45427</v>
      </c>
      <c r="P23" s="8">
        <v>45428</v>
      </c>
    </row>
    <row r="24" spans="1:20" s="4" customFormat="1" ht="18" customHeight="1" x14ac:dyDescent="0.2">
      <c r="A24" s="58" t="str">
        <f>UPPER(LEFT(TEXT(A23,"ddd")))</f>
        <v>O</v>
      </c>
      <c r="B24" s="9" t="str">
        <f t="shared" ref="B24" si="46">UPPER(LEFT(TEXT(B23,"ddd")))</f>
        <v>T</v>
      </c>
      <c r="C24" s="9" t="str">
        <f t="shared" ref="C24" si="47">UPPER(LEFT(TEXT(C23,"ddd")))</f>
        <v>F</v>
      </c>
      <c r="D24" s="9" t="str">
        <f t="shared" ref="D24" si="48">UPPER(LEFT(TEXT(D23,"ddd")))</f>
        <v>L</v>
      </c>
      <c r="E24" s="9" t="str">
        <f t="shared" ref="E24" si="49">UPPER(LEFT(TEXT(E23,"ddd")))</f>
        <v>S</v>
      </c>
      <c r="F24" s="9" t="str">
        <f t="shared" ref="F24" si="50">UPPER(LEFT(TEXT(F23,"ddd")))</f>
        <v>M</v>
      </c>
      <c r="G24" s="9" t="str">
        <f t="shared" ref="G24" si="51">UPPER(LEFT(TEXT(G23,"ddd")))</f>
        <v>T</v>
      </c>
      <c r="H24" s="9" t="str">
        <f t="shared" ref="H24" si="52">UPPER(LEFT(TEXT(H23,"ddd")))</f>
        <v>O</v>
      </c>
      <c r="I24" s="58" t="str">
        <f t="shared" ref="I24" si="53">UPPER(LEFT(TEXT(I23,"ddd")))</f>
        <v>T</v>
      </c>
      <c r="J24" s="9" t="str">
        <f t="shared" ref="J24" si="54">UPPER(LEFT(TEXT(J23,"ddd")))</f>
        <v>F</v>
      </c>
      <c r="K24" s="9" t="str">
        <f t="shared" ref="K24" si="55">UPPER(LEFT(TEXT(K23,"ddd")))</f>
        <v>L</v>
      </c>
      <c r="L24" s="9" t="str">
        <f t="shared" ref="L24" si="56">UPPER(LEFT(TEXT(L23,"ddd")))</f>
        <v>S</v>
      </c>
      <c r="M24" s="9" t="str">
        <f t="shared" ref="M24" si="57">UPPER(LEFT(TEXT(M23,"ddd")))</f>
        <v>M</v>
      </c>
      <c r="N24" s="9" t="str">
        <f t="shared" ref="N24" si="58">UPPER(LEFT(TEXT(N23,"ddd")))</f>
        <v>T</v>
      </c>
      <c r="O24" s="9" t="str">
        <f t="shared" ref="O24" si="59">UPPER(LEFT(TEXT(O23,"ddd")))</f>
        <v>O</v>
      </c>
      <c r="P24" s="9" t="str">
        <f t="shared" ref="P24" si="60">UPPER(LEFT(TEXT(P23,"ddd")))</f>
        <v>T</v>
      </c>
    </row>
    <row r="25" spans="1:20" s="27" customFormat="1" ht="18" customHeight="1" x14ac:dyDescent="0.2">
      <c r="A25" s="28" t="str">
        <f>IFERROR(VLOOKUP(A23,Hjälpblad!$A$2:$F$367,6,FALSE),"")</f>
        <v>Lov</v>
      </c>
      <c r="B25" s="28">
        <f>IFERROR(VLOOKUP(B23,Hjälpblad!$A$2:$F$367,6,FALSE),"")</f>
        <v>0</v>
      </c>
      <c r="C25" s="28">
        <f>IFERROR(VLOOKUP(C23,Hjälpblad!$A$2:$F$367,6,FALSE),"")</f>
        <v>0</v>
      </c>
      <c r="D25" s="28">
        <f>IFERROR(VLOOKUP(D23,Hjälpblad!$A$2:$F$367,6,FALSE),"")</f>
        <v>0</v>
      </c>
      <c r="E25" s="28">
        <f>IFERROR(VLOOKUP(E23,Hjälpblad!$A$2:$F$367,6,FALSE),"")</f>
        <v>0</v>
      </c>
      <c r="F25" s="28">
        <f>IFERROR(VLOOKUP(F23,Hjälpblad!$A$2:$F$367,6,FALSE),"")</f>
        <v>0</v>
      </c>
      <c r="G25" s="28">
        <f>IFERROR(VLOOKUP(G23,Hjälpblad!$A$2:$F$367,6,FALSE),"")</f>
        <v>0</v>
      </c>
      <c r="H25" s="28">
        <f>IFERROR(VLOOKUP(H23,Hjälpblad!$A$2:$F$367,6,FALSE),"")</f>
        <v>0</v>
      </c>
      <c r="I25" s="28" t="str">
        <f>IFERROR(VLOOKUP(I23,Hjälpblad!$A$2:$F$367,6,FALSE),"")</f>
        <v>Lov</v>
      </c>
      <c r="J25" s="28">
        <f>IFERROR(VLOOKUP(J23,Hjälpblad!$A$2:$F$367,6,FALSE),"")</f>
        <v>0</v>
      </c>
      <c r="K25" s="28">
        <f>IFERROR(VLOOKUP(K23,Hjälpblad!$A$2:$F$367,6,FALSE),"")</f>
        <v>0</v>
      </c>
      <c r="L25" s="28">
        <f>IFERROR(VLOOKUP(L23,Hjälpblad!$A$2:$F$367,6,FALSE),"")</f>
        <v>0</v>
      </c>
      <c r="M25" s="28">
        <f>IFERROR(VLOOKUP(M23,Hjälpblad!$A$2:$F$367,6,FALSE),"")</f>
        <v>0</v>
      </c>
      <c r="N25" s="28">
        <f>IFERROR(VLOOKUP(N23,Hjälpblad!$A$2:$F$367,6,FALSE),"")</f>
        <v>0</v>
      </c>
      <c r="O25" s="28">
        <f>IFERROR(VLOOKUP(O23,Hjälpblad!$A$2:$F$367,6,FALSE),"")</f>
        <v>0</v>
      </c>
      <c r="P25" s="28">
        <f>IFERROR(VLOOKUP(P23,Hjälpblad!$A$2:$F$367,6,FALSE),"")</f>
        <v>0</v>
      </c>
    </row>
    <row r="26" spans="1:20" s="3" customFormat="1" ht="18" customHeight="1" x14ac:dyDescent="0.25">
      <c r="A26" s="7" t="s">
        <v>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4"/>
    </row>
    <row r="27" spans="1:20" s="7" customFormat="1" ht="18" customHeight="1" x14ac:dyDescent="0.25">
      <c r="A27" s="41" t="str">
        <f>"Vecka "&amp;WEEKNUM(A28,21)</f>
        <v>Vecka 22</v>
      </c>
      <c r="B27" s="46"/>
      <c r="C27" s="44" t="str">
        <f>"Vecka "&amp;WEEKNUM(C28,21)</f>
        <v>Vecka 23</v>
      </c>
      <c r="D27" s="44"/>
      <c r="E27" s="44"/>
      <c r="F27" s="44"/>
      <c r="G27" s="44"/>
      <c r="H27" s="44"/>
      <c r="I27" s="45"/>
      <c r="J27" s="42" t="str">
        <f>"Vecka "&amp;WEEKNUM(J28,21)</f>
        <v>Vecka 24</v>
      </c>
      <c r="K27" s="42"/>
      <c r="L27" s="42"/>
      <c r="M27" s="42"/>
      <c r="N27" s="42"/>
      <c r="O27" s="42"/>
      <c r="P27" s="46"/>
    </row>
    <row r="28" spans="1:20" s="4" customFormat="1" ht="18" customHeight="1" x14ac:dyDescent="0.2">
      <c r="A28" s="5">
        <v>45444</v>
      </c>
      <c r="B28" s="8">
        <v>45445</v>
      </c>
      <c r="C28" s="8">
        <v>45446</v>
      </c>
      <c r="D28" s="8">
        <v>45447</v>
      </c>
      <c r="E28" s="8">
        <v>45448</v>
      </c>
      <c r="F28" s="5">
        <v>45449</v>
      </c>
      <c r="G28" s="8">
        <v>45450</v>
      </c>
      <c r="H28" s="8">
        <v>45451</v>
      </c>
      <c r="I28" s="8">
        <v>45452</v>
      </c>
      <c r="J28" s="8">
        <v>45453</v>
      </c>
      <c r="K28" s="8">
        <v>45454</v>
      </c>
      <c r="L28" s="8">
        <v>45455</v>
      </c>
      <c r="M28" s="8">
        <v>45456</v>
      </c>
      <c r="N28" s="8">
        <v>45457</v>
      </c>
      <c r="O28" s="8">
        <v>45458</v>
      </c>
      <c r="P28" s="8">
        <v>45459</v>
      </c>
    </row>
    <row r="29" spans="1:20" s="4" customFormat="1" ht="18" customHeight="1" x14ac:dyDescent="0.2">
      <c r="A29" s="6" t="str">
        <f>UPPER(LEFT(TEXT(A28,"ddd")))</f>
        <v>L</v>
      </c>
      <c r="B29" s="9" t="str">
        <f t="shared" ref="B29" si="61">UPPER(LEFT(TEXT(B28,"ddd")))</f>
        <v>S</v>
      </c>
      <c r="C29" s="9" t="str">
        <f t="shared" ref="C29" si="62">UPPER(LEFT(TEXT(C28,"ddd")))</f>
        <v>M</v>
      </c>
      <c r="D29" s="9" t="str">
        <f t="shared" ref="D29" si="63">UPPER(LEFT(TEXT(D28,"ddd")))</f>
        <v>T</v>
      </c>
      <c r="E29" s="9" t="str">
        <f t="shared" ref="E29" si="64">UPPER(LEFT(TEXT(E28,"ddd")))</f>
        <v>O</v>
      </c>
      <c r="F29" s="6" t="str">
        <f t="shared" ref="F29" si="65">UPPER(LEFT(TEXT(F28,"ddd")))</f>
        <v>T</v>
      </c>
      <c r="G29" s="9" t="str">
        <f t="shared" ref="G29" si="66">UPPER(LEFT(TEXT(G28,"ddd")))</f>
        <v>F</v>
      </c>
      <c r="H29" s="9" t="str">
        <f t="shared" ref="H29" si="67">UPPER(LEFT(TEXT(H28,"ddd")))</f>
        <v>L</v>
      </c>
      <c r="I29" s="9" t="str">
        <f t="shared" ref="I29" si="68">UPPER(LEFT(TEXT(I28,"ddd")))</f>
        <v>S</v>
      </c>
      <c r="J29" s="9" t="str">
        <f t="shared" ref="J29" si="69">UPPER(LEFT(TEXT(J28,"ddd")))</f>
        <v>M</v>
      </c>
      <c r="K29" s="9" t="str">
        <f t="shared" ref="K29" si="70">UPPER(LEFT(TEXT(K28,"ddd")))</f>
        <v>T</v>
      </c>
      <c r="L29" s="9" t="str">
        <f t="shared" ref="L29" si="71">UPPER(LEFT(TEXT(L28,"ddd")))</f>
        <v>O</v>
      </c>
      <c r="M29" s="9" t="str">
        <f t="shared" ref="M29" si="72">UPPER(LEFT(TEXT(M28,"ddd")))</f>
        <v>T</v>
      </c>
      <c r="N29" s="9" t="str">
        <f t="shared" ref="N29" si="73">UPPER(LEFT(TEXT(N28,"ddd")))</f>
        <v>F</v>
      </c>
      <c r="O29" s="9" t="str">
        <f t="shared" ref="O29" si="74">UPPER(LEFT(TEXT(O28,"ddd")))</f>
        <v>L</v>
      </c>
      <c r="P29" s="9" t="str">
        <f t="shared" ref="P29" si="75">UPPER(LEFT(TEXT(P28,"ddd")))</f>
        <v>S</v>
      </c>
    </row>
    <row r="30" spans="1:20" s="27" customFormat="1" ht="18" customHeight="1" x14ac:dyDescent="0.2">
      <c r="A30" s="28">
        <f>IFERROR(VLOOKUP(A28,Hjälpblad!$A$2:$F$367,6,FALSE),"")</f>
        <v>0</v>
      </c>
      <c r="B30" s="28">
        <f>IFERROR(VLOOKUP(B28,Hjälpblad!$A$2:$F$367,6,FALSE),"")</f>
        <v>0</v>
      </c>
      <c r="C30" s="28">
        <f>IFERROR(VLOOKUP(C28,Hjälpblad!$A$2:$F$367,6,FALSE),"")</f>
        <v>0</v>
      </c>
      <c r="D30" s="28">
        <f>IFERROR(VLOOKUP(D28,Hjälpblad!$A$2:$F$367,6,FALSE),"")</f>
        <v>0</v>
      </c>
      <c r="E30" s="28">
        <f>IFERROR(VLOOKUP(E28,Hjälpblad!$A$2:$F$367,6,FALSE),"")</f>
        <v>0</v>
      </c>
      <c r="F30" s="28" t="str">
        <f>IFERROR(VLOOKUP(F28,Hjälpblad!$A$2:$F$367,6,FALSE),"")</f>
        <v>Lov</v>
      </c>
      <c r="G30" s="28">
        <f>IFERROR(VLOOKUP(G28,Hjälpblad!$A$2:$F$367,6,FALSE),"")</f>
        <v>0</v>
      </c>
      <c r="H30" s="28">
        <f>IFERROR(VLOOKUP(H28,Hjälpblad!$A$2:$F$367,6,FALSE),"")</f>
        <v>0</v>
      </c>
      <c r="I30" s="28">
        <f>IFERROR(VLOOKUP(I28,Hjälpblad!$A$2:$F$367,6,FALSE),"")</f>
        <v>0</v>
      </c>
      <c r="J30" s="28">
        <f>IFERROR(VLOOKUP(J28,Hjälpblad!$A$2:$F$367,6,FALSE),"")</f>
        <v>0</v>
      </c>
      <c r="K30" s="28">
        <f>IFERROR(VLOOKUP(K28,Hjälpblad!$A$2:$F$367,6,FALSE),"")</f>
        <v>0</v>
      </c>
      <c r="L30" s="28">
        <f>IFERROR(VLOOKUP(L28,Hjälpblad!$A$2:$F$367,6,FALSE),"")</f>
        <v>0</v>
      </c>
      <c r="M30" s="28" t="str">
        <f>IFERROR(VLOOKUP(M28,Hjälpblad!$A$2:$F$367,6,FALSE),"")</f>
        <v>SomL</v>
      </c>
      <c r="N30" s="28" t="str">
        <f>IFERROR(VLOOKUP(N28,Hjälpblad!$A$2:$F$367,6,FALSE),"")</f>
        <v>SomL</v>
      </c>
      <c r="O30" s="28" t="str">
        <f>IFERROR(VLOOKUP(O28,Hjälpblad!$A$2:$F$367,6,FALSE),"")</f>
        <v>SomL</v>
      </c>
      <c r="P30" s="28" t="str">
        <f>IFERROR(VLOOKUP(P28,Hjälpblad!$A$2:$F$367,6,FALSE),"")</f>
        <v>SomL</v>
      </c>
    </row>
    <row r="31" spans="1:20" s="3" customFormat="1" ht="18" customHeight="1" x14ac:dyDescent="0.25">
      <c r="A31" s="7" t="s">
        <v>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0" s="7" customFormat="1" ht="18" customHeight="1" x14ac:dyDescent="0.25">
      <c r="A32" s="43" t="str">
        <f>"Vecka "&amp;WEEKNUM(A33,21)</f>
        <v>Vecka 27</v>
      </c>
      <c r="B32" s="44"/>
      <c r="C32" s="44"/>
      <c r="D32" s="44"/>
      <c r="E32" s="44"/>
      <c r="F32" s="44"/>
      <c r="G32" s="45"/>
      <c r="H32" s="41" t="str">
        <f>"Vecka "&amp;WEEKNUM(H33,21)</f>
        <v>Vecka 28</v>
      </c>
      <c r="I32" s="42"/>
      <c r="J32" s="42"/>
      <c r="K32" s="42"/>
      <c r="L32" s="42"/>
      <c r="M32" s="42"/>
      <c r="N32" s="46"/>
      <c r="O32" s="43" t="str">
        <f>"Vecka "&amp;WEEKNUM(O33,21)</f>
        <v>Vecka 29</v>
      </c>
      <c r="P32" s="44"/>
    </row>
    <row r="33" spans="1:19" s="4" customFormat="1" ht="18" customHeight="1" x14ac:dyDescent="0.2">
      <c r="A33" s="8">
        <v>45474</v>
      </c>
      <c r="B33" s="8">
        <v>45475</v>
      </c>
      <c r="C33" s="8">
        <v>45476</v>
      </c>
      <c r="D33" s="8">
        <v>45477</v>
      </c>
      <c r="E33" s="8">
        <v>45478</v>
      </c>
      <c r="F33" s="8">
        <v>45479</v>
      </c>
      <c r="G33" s="8">
        <v>45480</v>
      </c>
      <c r="H33" s="8">
        <v>45481</v>
      </c>
      <c r="I33" s="8">
        <v>45482</v>
      </c>
      <c r="J33" s="8">
        <v>45483</v>
      </c>
      <c r="K33" s="8">
        <v>45484</v>
      </c>
      <c r="L33" s="8">
        <v>45485</v>
      </c>
      <c r="M33" s="8">
        <v>45486</v>
      </c>
      <c r="N33" s="8">
        <v>45487</v>
      </c>
      <c r="O33" s="8">
        <v>45488</v>
      </c>
      <c r="P33" s="8">
        <v>45489</v>
      </c>
    </row>
    <row r="34" spans="1:19" s="4" customFormat="1" ht="18" customHeight="1" x14ac:dyDescent="0.2">
      <c r="A34" s="9" t="str">
        <f>UPPER(LEFT(TEXT(A33,"ddd")))</f>
        <v>M</v>
      </c>
      <c r="B34" s="9" t="str">
        <f t="shared" ref="B34" si="76">UPPER(LEFT(TEXT(B33,"ddd")))</f>
        <v>T</v>
      </c>
      <c r="C34" s="9" t="str">
        <f t="shared" ref="C34" si="77">UPPER(LEFT(TEXT(C33,"ddd")))</f>
        <v>O</v>
      </c>
      <c r="D34" s="9" t="str">
        <f t="shared" ref="D34" si="78">UPPER(LEFT(TEXT(D33,"ddd")))</f>
        <v>T</v>
      </c>
      <c r="E34" s="9" t="str">
        <f t="shared" ref="E34" si="79">UPPER(LEFT(TEXT(E33,"ddd")))</f>
        <v>F</v>
      </c>
      <c r="F34" s="9" t="str">
        <f t="shared" ref="F34" si="80">UPPER(LEFT(TEXT(F33,"ddd")))</f>
        <v>L</v>
      </c>
      <c r="G34" s="9" t="str">
        <f t="shared" ref="G34" si="81">UPPER(LEFT(TEXT(G33,"ddd")))</f>
        <v>S</v>
      </c>
      <c r="H34" s="9" t="str">
        <f t="shared" ref="H34" si="82">UPPER(LEFT(TEXT(H33,"ddd")))</f>
        <v>M</v>
      </c>
      <c r="I34" s="9" t="str">
        <f t="shared" ref="I34" si="83">UPPER(LEFT(TEXT(I33,"ddd")))</f>
        <v>T</v>
      </c>
      <c r="J34" s="9" t="str">
        <f t="shared" ref="J34" si="84">UPPER(LEFT(TEXT(J33,"ddd")))</f>
        <v>O</v>
      </c>
      <c r="K34" s="9" t="str">
        <f t="shared" ref="K34" si="85">UPPER(LEFT(TEXT(K33,"ddd")))</f>
        <v>T</v>
      </c>
      <c r="L34" s="9" t="str">
        <f t="shared" ref="L34" si="86">UPPER(LEFT(TEXT(L33,"ddd")))</f>
        <v>F</v>
      </c>
      <c r="M34" s="9" t="str">
        <f t="shared" ref="M34" si="87">UPPER(LEFT(TEXT(M33,"ddd")))</f>
        <v>L</v>
      </c>
      <c r="N34" s="9" t="str">
        <f t="shared" ref="N34" si="88">UPPER(LEFT(TEXT(N33,"ddd")))</f>
        <v>S</v>
      </c>
      <c r="O34" s="9" t="str">
        <f t="shared" ref="O34" si="89">UPPER(LEFT(TEXT(O33,"ddd")))</f>
        <v>M</v>
      </c>
      <c r="P34" s="9" t="str">
        <f t="shared" ref="P34" si="90">UPPER(LEFT(TEXT(P33,"ddd")))</f>
        <v>T</v>
      </c>
    </row>
    <row r="35" spans="1:19" s="27" customFormat="1" ht="18" customHeight="1" x14ac:dyDescent="0.2">
      <c r="A35" s="28" t="str">
        <f>IFERROR(VLOOKUP(A33,Hjälpblad!$A$2:$F$367,6,FALSE),"")</f>
        <v>SomL</v>
      </c>
      <c r="B35" s="28" t="str">
        <f>IFERROR(VLOOKUP(B33,Hjälpblad!$A$2:$F$367,6,FALSE),"")</f>
        <v>SomL</v>
      </c>
      <c r="C35" s="28" t="str">
        <f>IFERROR(VLOOKUP(C33,Hjälpblad!$A$2:$F$367,6,FALSE),"")</f>
        <v>SomL</v>
      </c>
      <c r="D35" s="28" t="str">
        <f>IFERROR(VLOOKUP(D33,Hjälpblad!$A$2:$F$367,6,FALSE),"")</f>
        <v>SomL</v>
      </c>
      <c r="E35" s="28" t="str">
        <f>IFERROR(VLOOKUP(E33,Hjälpblad!$A$2:$F$367,6,FALSE),"")</f>
        <v>SomL</v>
      </c>
      <c r="F35" s="28" t="str">
        <f>IFERROR(VLOOKUP(F33,Hjälpblad!$A$2:$F$367,6,FALSE),"")</f>
        <v>SomL</v>
      </c>
      <c r="G35" s="28" t="str">
        <f>IFERROR(VLOOKUP(G33,Hjälpblad!$A$2:$F$367,6,FALSE),"")</f>
        <v>SomL</v>
      </c>
      <c r="H35" s="28" t="str">
        <f>IFERROR(VLOOKUP(H33,Hjälpblad!$A$2:$F$367,6,FALSE),"")</f>
        <v>SomL</v>
      </c>
      <c r="I35" s="28" t="str">
        <f>IFERROR(VLOOKUP(I33,Hjälpblad!$A$2:$F$367,6,FALSE),"")</f>
        <v>SomL</v>
      </c>
      <c r="J35" s="28" t="str">
        <f>IFERROR(VLOOKUP(J33,Hjälpblad!$A$2:$F$367,6,FALSE),"")</f>
        <v>SomL</v>
      </c>
      <c r="K35" s="28" t="str">
        <f>IFERROR(VLOOKUP(K33,Hjälpblad!$A$2:$F$367,6,FALSE),"")</f>
        <v>SomL</v>
      </c>
      <c r="L35" s="28" t="str">
        <f>IFERROR(VLOOKUP(L33,Hjälpblad!$A$2:$F$367,6,FALSE),"")</f>
        <v>SomL</v>
      </c>
      <c r="M35" s="28" t="str">
        <f>IFERROR(VLOOKUP(M33,Hjälpblad!$A$2:$F$367,6,FALSE),"")</f>
        <v>SomL</v>
      </c>
      <c r="N35" s="28" t="str">
        <f>IFERROR(VLOOKUP(N33,Hjälpblad!$A$2:$F$367,6,FALSE),"")</f>
        <v>SomL</v>
      </c>
      <c r="O35" s="28" t="str">
        <f>IFERROR(VLOOKUP(O33,Hjälpblad!$A$2:$F$367,6,FALSE),"")</f>
        <v>SomL</v>
      </c>
      <c r="P35" s="28" t="str">
        <f>IFERROR(VLOOKUP(P33,Hjälpblad!$A$2:$F$367,6,FALSE),"")</f>
        <v>SomL</v>
      </c>
    </row>
    <row r="36" spans="1:19" s="3" customFormat="1" ht="18" customHeight="1" x14ac:dyDescent="0.25">
      <c r="A36" s="7" t="s">
        <v>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9" s="7" customFormat="1" ht="18" customHeight="1" x14ac:dyDescent="0.25">
      <c r="A37" s="43" t="str">
        <f>"Vecka "&amp;WEEKNUM(A38,21)</f>
        <v>Vecka 31</v>
      </c>
      <c r="B37" s="44"/>
      <c r="C37" s="44"/>
      <c r="D37" s="44"/>
      <c r="E37" s="42" t="str">
        <f>"Vecka "&amp;WEEKNUM(E38,21)</f>
        <v>Vecka 32</v>
      </c>
      <c r="F37" s="42"/>
      <c r="G37" s="42"/>
      <c r="H37" s="42"/>
      <c r="I37" s="42"/>
      <c r="J37" s="42"/>
      <c r="K37" s="46"/>
      <c r="L37" s="43" t="str">
        <f>"Vecka "&amp;WEEKNUM(L38,21)</f>
        <v>Vecka 33</v>
      </c>
      <c r="M37" s="44"/>
      <c r="N37" s="44"/>
      <c r="O37" s="44"/>
      <c r="P37" s="44"/>
      <c r="Q37" s="11"/>
    </row>
    <row r="38" spans="1:19" s="4" customFormat="1" ht="18" customHeight="1" x14ac:dyDescent="0.2">
      <c r="A38" s="8">
        <v>45505</v>
      </c>
      <c r="B38" s="8">
        <v>45506</v>
      </c>
      <c r="C38" s="8">
        <v>45507</v>
      </c>
      <c r="D38" s="8">
        <v>45508</v>
      </c>
      <c r="E38" s="8">
        <v>45509</v>
      </c>
      <c r="F38" s="8">
        <v>45510</v>
      </c>
      <c r="G38" s="8">
        <v>45511</v>
      </c>
      <c r="H38" s="8">
        <v>45512</v>
      </c>
      <c r="I38" s="8">
        <v>45513</v>
      </c>
      <c r="J38" s="8">
        <v>45514</v>
      </c>
      <c r="K38" s="8">
        <v>45515</v>
      </c>
      <c r="L38" s="8">
        <v>45516</v>
      </c>
      <c r="M38" s="8">
        <v>45517</v>
      </c>
      <c r="N38" s="8">
        <v>45518</v>
      </c>
      <c r="O38" s="8">
        <v>45519</v>
      </c>
      <c r="P38" s="8">
        <v>45520</v>
      </c>
    </row>
    <row r="39" spans="1:19" s="4" customFormat="1" ht="18" customHeight="1" x14ac:dyDescent="0.2">
      <c r="A39" s="9" t="str">
        <f>UPPER(LEFT(TEXT(A38,"ddd")))</f>
        <v>T</v>
      </c>
      <c r="B39" s="9" t="str">
        <f t="shared" ref="B39" si="91">UPPER(LEFT(TEXT(B38,"ddd")))</f>
        <v>F</v>
      </c>
      <c r="C39" s="9" t="str">
        <f t="shared" ref="C39" si="92">UPPER(LEFT(TEXT(C38,"ddd")))</f>
        <v>L</v>
      </c>
      <c r="D39" s="9" t="str">
        <f t="shared" ref="D39" si="93">UPPER(LEFT(TEXT(D38,"ddd")))</f>
        <v>S</v>
      </c>
      <c r="E39" s="9" t="str">
        <f t="shared" ref="E39" si="94">UPPER(LEFT(TEXT(E38,"ddd")))</f>
        <v>M</v>
      </c>
      <c r="F39" s="9" t="str">
        <f t="shared" ref="F39" si="95">UPPER(LEFT(TEXT(F38,"ddd")))</f>
        <v>T</v>
      </c>
      <c r="G39" s="9" t="str">
        <f t="shared" ref="G39" si="96">UPPER(LEFT(TEXT(G38,"ddd")))</f>
        <v>O</v>
      </c>
      <c r="H39" s="9" t="str">
        <f t="shared" ref="H39" si="97">UPPER(LEFT(TEXT(H38,"ddd")))</f>
        <v>T</v>
      </c>
      <c r="I39" s="9" t="str">
        <f t="shared" ref="I39" si="98">UPPER(LEFT(TEXT(I38,"ddd")))</f>
        <v>F</v>
      </c>
      <c r="J39" s="9" t="str">
        <f t="shared" ref="J39" si="99">UPPER(LEFT(TEXT(J38,"ddd")))</f>
        <v>L</v>
      </c>
      <c r="K39" s="9" t="str">
        <f t="shared" ref="K39" si="100">UPPER(LEFT(TEXT(K38,"ddd")))</f>
        <v>S</v>
      </c>
      <c r="L39" s="9" t="str">
        <f t="shared" ref="L39" si="101">UPPER(LEFT(TEXT(L38,"ddd")))</f>
        <v>M</v>
      </c>
      <c r="M39" s="9" t="str">
        <f t="shared" ref="M39" si="102">UPPER(LEFT(TEXT(M38,"ddd")))</f>
        <v>T</v>
      </c>
      <c r="N39" s="9" t="str">
        <f t="shared" ref="N39" si="103">UPPER(LEFT(TEXT(N38,"ddd")))</f>
        <v>O</v>
      </c>
      <c r="O39" s="9" t="str">
        <f t="shared" ref="O39" si="104">UPPER(LEFT(TEXT(O38,"ddd")))</f>
        <v>T</v>
      </c>
      <c r="P39" s="9" t="str">
        <f t="shared" ref="P39" si="105">UPPER(LEFT(TEXT(P38,"ddd")))</f>
        <v>F</v>
      </c>
    </row>
    <row r="40" spans="1:19" s="27" customFormat="1" ht="18" customHeight="1" x14ac:dyDescent="0.2">
      <c r="A40" s="28" t="str">
        <f>IFERROR(VLOOKUP(A38,Hjälpblad!$A$2:$F$367,6,FALSE),"")</f>
        <v>SomL</v>
      </c>
      <c r="B40" s="28" t="str">
        <f>IFERROR(VLOOKUP(B38,Hjälpblad!$A$2:$F$367,6,FALSE),"")</f>
        <v>SomL</v>
      </c>
      <c r="C40" s="28" t="str">
        <f>IFERROR(VLOOKUP(C38,Hjälpblad!$A$2:$F$367,6,FALSE),"")</f>
        <v>SomL</v>
      </c>
      <c r="D40" s="28" t="str">
        <f>IFERROR(VLOOKUP(D38,Hjälpblad!$A$2:$F$367,6,FALSE),"")</f>
        <v>SomL</v>
      </c>
      <c r="E40" s="28" t="str">
        <f>IFERROR(VLOOKUP(E38,Hjälpblad!$A$2:$F$367,6,FALSE),"")</f>
        <v>SomL</v>
      </c>
      <c r="F40" s="28" t="str">
        <f>IFERROR(VLOOKUP(F38,Hjälpblad!$A$2:$F$367,6,FALSE),"")</f>
        <v>SomL</v>
      </c>
      <c r="G40" s="28" t="str">
        <f>IFERROR(VLOOKUP(G38,Hjälpblad!$A$2:$F$367,6,FALSE),"")</f>
        <v>SomL</v>
      </c>
      <c r="H40" s="28" t="str">
        <f>IFERROR(VLOOKUP(H38,Hjälpblad!$A$2:$F$367,6,FALSE),"")</f>
        <v>SomL</v>
      </c>
      <c r="I40" s="28" t="str">
        <f>IFERROR(VLOOKUP(I38,Hjälpblad!$A$2:$F$367,6,FALSE),"")</f>
        <v>SomL</v>
      </c>
      <c r="J40" s="28" t="str">
        <f>IFERROR(VLOOKUP(J38,Hjälpblad!$A$2:$F$367,6,FALSE),"")</f>
        <v>SomL</v>
      </c>
      <c r="K40" s="28" t="str">
        <f>IFERROR(VLOOKUP(K38,Hjälpblad!$A$2:$F$367,6,FALSE),"")</f>
        <v>SomL</v>
      </c>
      <c r="L40" s="28" t="str">
        <f>IFERROR(VLOOKUP(L38,Hjälpblad!$A$2:$F$367,6,FALSE),"")</f>
        <v>SomL</v>
      </c>
      <c r="M40" s="28" t="str">
        <f>IFERROR(VLOOKUP(M38,Hjälpblad!$A$2:$F$367,6,FALSE),"")</f>
        <v>SomL</v>
      </c>
      <c r="N40" s="28" t="str">
        <f>IFERROR(VLOOKUP(N38,Hjälpblad!$A$2:$F$367,6,FALSE),"")</f>
        <v>SomL</v>
      </c>
      <c r="O40" s="28" t="str">
        <f>IFERROR(VLOOKUP(O38,Hjälpblad!$A$2:$F$367,6,FALSE),"")</f>
        <v>SomL</v>
      </c>
      <c r="P40" s="28" t="str">
        <f>IFERROR(VLOOKUP(P38,Hjälpblad!$A$2:$F$367,6,FALSE),"")</f>
        <v>SomL</v>
      </c>
    </row>
    <row r="41" spans="1:19" s="3" customFormat="1" ht="18" customHeight="1" x14ac:dyDescent="0.25">
      <c r="A41" s="7" t="s">
        <v>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7"/>
    </row>
    <row r="42" spans="1:19" s="7" customFormat="1" ht="18" customHeight="1" x14ac:dyDescent="0.25">
      <c r="A42" s="43" t="str">
        <f>"V "&amp;WEEKNUM(A43,21)</f>
        <v>V 35</v>
      </c>
      <c r="B42" s="41" t="str">
        <f>"Vecka "&amp;WEEKNUM(B43,21)</f>
        <v>Vecka 36</v>
      </c>
      <c r="C42" s="42"/>
      <c r="D42" s="42"/>
      <c r="E42" s="42"/>
      <c r="F42" s="42"/>
      <c r="G42" s="42"/>
      <c r="H42" s="46"/>
      <c r="I42" s="43" t="str">
        <f>"Vecka "&amp;WEEKNUM(I43,21)</f>
        <v>Vecka 37</v>
      </c>
      <c r="J42" s="44"/>
      <c r="K42" s="44"/>
      <c r="L42" s="44"/>
      <c r="M42" s="44"/>
      <c r="N42" s="44"/>
      <c r="O42" s="45"/>
      <c r="P42" s="42" t="str">
        <f>"Vecka "&amp;WEEKNUM(P43,21)</f>
        <v>Vecka 38</v>
      </c>
      <c r="Q42" s="27"/>
    </row>
    <row r="43" spans="1:19" s="4" customFormat="1" ht="18" customHeight="1" x14ac:dyDescent="0.2">
      <c r="A43" s="5">
        <v>45536</v>
      </c>
      <c r="B43" s="8">
        <v>45537</v>
      </c>
      <c r="C43" s="8">
        <v>45538</v>
      </c>
      <c r="D43" s="8">
        <v>45539</v>
      </c>
      <c r="E43" s="8">
        <v>45540</v>
      </c>
      <c r="F43" s="8">
        <v>45541</v>
      </c>
      <c r="G43" s="8">
        <v>45542</v>
      </c>
      <c r="H43" s="8">
        <v>45543</v>
      </c>
      <c r="I43" s="8">
        <v>45544</v>
      </c>
      <c r="J43" s="8">
        <v>45545</v>
      </c>
      <c r="K43" s="8">
        <v>45546</v>
      </c>
      <c r="L43" s="8">
        <v>45547</v>
      </c>
      <c r="M43" s="8">
        <v>45548</v>
      </c>
      <c r="N43" s="8">
        <v>45549</v>
      </c>
      <c r="O43" s="8">
        <v>45550</v>
      </c>
      <c r="P43" s="8">
        <v>45551</v>
      </c>
      <c r="Q43" s="27"/>
    </row>
    <row r="44" spans="1:19" s="4" customFormat="1" ht="18" customHeight="1" x14ac:dyDescent="0.2">
      <c r="A44" s="6" t="str">
        <f>UPPER(LEFT(TEXT(A43,"ddd")))</f>
        <v>S</v>
      </c>
      <c r="B44" s="9" t="str">
        <f t="shared" ref="B44" si="106">UPPER(LEFT(TEXT(B43,"ddd")))</f>
        <v>M</v>
      </c>
      <c r="C44" s="9" t="str">
        <f t="shared" ref="C44" si="107">UPPER(LEFT(TEXT(C43,"ddd")))</f>
        <v>T</v>
      </c>
      <c r="D44" s="9" t="str">
        <f t="shared" ref="D44" si="108">UPPER(LEFT(TEXT(D43,"ddd")))</f>
        <v>O</v>
      </c>
      <c r="E44" s="9" t="str">
        <f t="shared" ref="E44" si="109">UPPER(LEFT(TEXT(E43,"ddd")))</f>
        <v>T</v>
      </c>
      <c r="F44" s="9" t="str">
        <f t="shared" ref="F44" si="110">UPPER(LEFT(TEXT(F43,"ddd")))</f>
        <v>F</v>
      </c>
      <c r="G44" s="9" t="str">
        <f t="shared" ref="G44" si="111">UPPER(LEFT(TEXT(G43,"ddd")))</f>
        <v>L</v>
      </c>
      <c r="H44" s="9" t="str">
        <f t="shared" ref="H44" si="112">UPPER(LEFT(TEXT(H43,"ddd")))</f>
        <v>S</v>
      </c>
      <c r="I44" s="9" t="str">
        <f t="shared" ref="I44" si="113">UPPER(LEFT(TEXT(I43,"ddd")))</f>
        <v>M</v>
      </c>
      <c r="J44" s="9" t="str">
        <f t="shared" ref="J44" si="114">UPPER(LEFT(TEXT(J43,"ddd")))</f>
        <v>T</v>
      </c>
      <c r="K44" s="9" t="str">
        <f t="shared" ref="K44" si="115">UPPER(LEFT(TEXT(K43,"ddd")))</f>
        <v>O</v>
      </c>
      <c r="L44" s="9" t="str">
        <f t="shared" ref="L44" si="116">UPPER(LEFT(TEXT(L43,"ddd")))</f>
        <v>T</v>
      </c>
      <c r="M44" s="9" t="str">
        <f t="shared" ref="M44" si="117">UPPER(LEFT(TEXT(M43,"ddd")))</f>
        <v>F</v>
      </c>
      <c r="N44" s="9" t="str">
        <f t="shared" ref="N44" si="118">UPPER(LEFT(TEXT(N43,"ddd")))</f>
        <v>L</v>
      </c>
      <c r="O44" s="9" t="str">
        <f t="shared" ref="O44" si="119">UPPER(LEFT(TEXT(O43,"ddd")))</f>
        <v>S</v>
      </c>
      <c r="P44" s="9" t="str">
        <f t="shared" ref="P44" si="120">UPPER(LEFT(TEXT(P43,"ddd")))</f>
        <v>M</v>
      </c>
      <c r="Q44" s="27"/>
    </row>
    <row r="45" spans="1:19" s="27" customFormat="1" ht="18" customHeight="1" x14ac:dyDescent="0.2">
      <c r="A45" s="28">
        <f>IFERROR(VLOOKUP(A43,Hjälpblad!$A$2:$F$367,6,FALSE),"")</f>
        <v>0</v>
      </c>
      <c r="B45" s="28">
        <f>IFERROR(VLOOKUP(B43,Hjälpblad!$A$2:$F$367,6,FALSE),"")</f>
        <v>0</v>
      </c>
      <c r="C45" s="28">
        <f>IFERROR(VLOOKUP(C43,Hjälpblad!$A$2:$F$367,6,FALSE),"")</f>
        <v>0</v>
      </c>
      <c r="D45" s="28">
        <f>IFERROR(VLOOKUP(D43,Hjälpblad!$A$2:$F$367,6,FALSE),"")</f>
        <v>0</v>
      </c>
      <c r="E45" s="28">
        <f>IFERROR(VLOOKUP(E43,Hjälpblad!$A$2:$F$367,6,FALSE),"")</f>
        <v>0</v>
      </c>
      <c r="F45" s="28">
        <f>IFERROR(VLOOKUP(F43,Hjälpblad!$A$2:$F$367,6,FALSE),"")</f>
        <v>0</v>
      </c>
      <c r="G45" s="28">
        <f>IFERROR(VLOOKUP(G43,Hjälpblad!$A$2:$F$367,6,FALSE),"")</f>
        <v>0</v>
      </c>
      <c r="H45" s="28">
        <f>IFERROR(VLOOKUP(H43,Hjälpblad!$A$2:$F$367,6,FALSE),"")</f>
        <v>0</v>
      </c>
      <c r="I45" s="28">
        <f>IFERROR(VLOOKUP(I43,Hjälpblad!$A$2:$F$367,6,FALSE),"")</f>
        <v>0</v>
      </c>
      <c r="J45" s="28">
        <f>IFERROR(VLOOKUP(J43,Hjälpblad!$A$2:$F$367,6,FALSE),"")</f>
        <v>0</v>
      </c>
      <c r="K45" s="28">
        <f>IFERROR(VLOOKUP(K43,Hjälpblad!$A$2:$F$367,6,FALSE),"")</f>
        <v>0</v>
      </c>
      <c r="L45" s="28">
        <f>IFERROR(VLOOKUP(L43,Hjälpblad!$A$2:$F$367,6,FALSE),"")</f>
        <v>0</v>
      </c>
      <c r="M45" s="28">
        <f>IFERROR(VLOOKUP(M43,Hjälpblad!$A$2:$F$367,6,FALSE),"")</f>
        <v>0</v>
      </c>
      <c r="N45" s="28">
        <f>IFERROR(VLOOKUP(N43,Hjälpblad!$A$2:$F$367,6,FALSE),"")</f>
        <v>0</v>
      </c>
      <c r="O45" s="28">
        <f>IFERROR(VLOOKUP(O43,Hjälpblad!$A$2:$F$367,6,FALSE),"")</f>
        <v>0</v>
      </c>
      <c r="P45" s="28">
        <f>IFERROR(VLOOKUP(P43,Hjälpblad!$A$2:$F$367,6,FALSE),"")</f>
        <v>0</v>
      </c>
    </row>
    <row r="46" spans="1:19" s="3" customFormat="1" ht="18" customHeight="1" x14ac:dyDescent="0.25">
      <c r="A46" s="7" t="s">
        <v>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9" s="7" customFormat="1" ht="18" customHeight="1" x14ac:dyDescent="0.25">
      <c r="A47" s="42" t="str">
        <f>"Vecka "&amp;WEEKNUM(A48,21)</f>
        <v>Vecka 40</v>
      </c>
      <c r="B47" s="42"/>
      <c r="C47" s="42"/>
      <c r="D47" s="42"/>
      <c r="E47" s="42"/>
      <c r="F47" s="46"/>
      <c r="G47" s="43" t="str">
        <f>"Vecka "&amp;WEEKNUM(G48,21)</f>
        <v>Vecka 41</v>
      </c>
      <c r="H47" s="44"/>
      <c r="I47" s="44"/>
      <c r="J47" s="44"/>
      <c r="K47" s="44"/>
      <c r="L47" s="44"/>
      <c r="M47" s="45"/>
      <c r="N47" s="41" t="str">
        <f>"Vecka "&amp;WEEKNUM(N48,21)</f>
        <v>Vecka 42</v>
      </c>
      <c r="O47" s="42"/>
      <c r="P47" s="42"/>
      <c r="Q47" s="11"/>
      <c r="R47" s="11"/>
      <c r="S47" s="11"/>
    </row>
    <row r="48" spans="1:19" s="4" customFormat="1" ht="18" customHeight="1" x14ac:dyDescent="0.2">
      <c r="A48" s="8">
        <v>45566</v>
      </c>
      <c r="B48" s="8">
        <v>45567</v>
      </c>
      <c r="C48" s="8">
        <v>45568</v>
      </c>
      <c r="D48" s="8">
        <v>45569</v>
      </c>
      <c r="E48" s="8">
        <v>45570</v>
      </c>
      <c r="F48" s="8">
        <v>45571</v>
      </c>
      <c r="G48" s="8">
        <v>45572</v>
      </c>
      <c r="H48" s="8">
        <v>45573</v>
      </c>
      <c r="I48" s="8">
        <v>45574</v>
      </c>
      <c r="J48" s="8">
        <v>45575</v>
      </c>
      <c r="K48" s="8">
        <v>45576</v>
      </c>
      <c r="L48" s="8">
        <v>45577</v>
      </c>
      <c r="M48" s="8">
        <v>45578</v>
      </c>
      <c r="N48" s="8">
        <v>45579</v>
      </c>
      <c r="O48" s="8">
        <v>45580</v>
      </c>
      <c r="P48" s="8">
        <v>45581</v>
      </c>
    </row>
    <row r="49" spans="1:16" s="4" customFormat="1" ht="18" customHeight="1" x14ac:dyDescent="0.2">
      <c r="A49" s="9" t="str">
        <f>UPPER(LEFT(TEXT(A48,"ddd")))</f>
        <v>T</v>
      </c>
      <c r="B49" s="9" t="str">
        <f t="shared" ref="B49" si="121">UPPER(LEFT(TEXT(B48,"ddd")))</f>
        <v>O</v>
      </c>
      <c r="C49" s="9" t="str">
        <f t="shared" ref="C49" si="122">UPPER(LEFT(TEXT(C48,"ddd")))</f>
        <v>T</v>
      </c>
      <c r="D49" s="9" t="str">
        <f t="shared" ref="D49" si="123">UPPER(LEFT(TEXT(D48,"ddd")))</f>
        <v>F</v>
      </c>
      <c r="E49" s="9" t="str">
        <f t="shared" ref="E49" si="124">UPPER(LEFT(TEXT(E48,"ddd")))</f>
        <v>L</v>
      </c>
      <c r="F49" s="9" t="str">
        <f t="shared" ref="F49" si="125">UPPER(LEFT(TEXT(F48,"ddd")))</f>
        <v>S</v>
      </c>
      <c r="G49" s="9" t="str">
        <f t="shared" ref="G49" si="126">UPPER(LEFT(TEXT(G48,"ddd")))</f>
        <v>M</v>
      </c>
      <c r="H49" s="9" t="str">
        <f t="shared" ref="H49" si="127">UPPER(LEFT(TEXT(H48,"ddd")))</f>
        <v>T</v>
      </c>
      <c r="I49" s="9" t="str">
        <f t="shared" ref="I49" si="128">UPPER(LEFT(TEXT(I48,"ddd")))</f>
        <v>O</v>
      </c>
      <c r="J49" s="9" t="str">
        <f t="shared" ref="J49" si="129">UPPER(LEFT(TEXT(J48,"ddd")))</f>
        <v>T</v>
      </c>
      <c r="K49" s="9" t="str">
        <f t="shared" ref="K49" si="130">UPPER(LEFT(TEXT(K48,"ddd")))</f>
        <v>F</v>
      </c>
      <c r="L49" s="9" t="str">
        <f t="shared" ref="L49" si="131">UPPER(LEFT(TEXT(L48,"ddd")))</f>
        <v>L</v>
      </c>
      <c r="M49" s="9" t="str">
        <f t="shared" ref="M49" si="132">UPPER(LEFT(TEXT(M48,"ddd")))</f>
        <v>S</v>
      </c>
      <c r="N49" s="9" t="str">
        <f t="shared" ref="N49" si="133">UPPER(LEFT(TEXT(N48,"ddd")))</f>
        <v>M</v>
      </c>
      <c r="O49" s="9" t="str">
        <f t="shared" ref="O49" si="134">UPPER(LEFT(TEXT(O48,"ddd")))</f>
        <v>T</v>
      </c>
      <c r="P49" s="9" t="str">
        <f t="shared" ref="P49" si="135">UPPER(LEFT(TEXT(P48,"ddd")))</f>
        <v>O</v>
      </c>
    </row>
    <row r="50" spans="1:16" s="27" customFormat="1" ht="18" customHeight="1" x14ac:dyDescent="0.2">
      <c r="A50" s="28">
        <f>IFERROR(VLOOKUP(A48,Hjälpblad!$A$2:$F$367,6,FALSE),"")</f>
        <v>0</v>
      </c>
      <c r="B50" s="28">
        <f>IFERROR(VLOOKUP(B48,Hjälpblad!$A$2:$F$367,6,FALSE),"")</f>
        <v>0</v>
      </c>
      <c r="C50" s="28">
        <f>IFERROR(VLOOKUP(C48,Hjälpblad!$A$2:$F$367,6,FALSE),"")</f>
        <v>0</v>
      </c>
      <c r="D50" s="28">
        <f>IFERROR(VLOOKUP(D48,Hjälpblad!$A$2:$F$367,6,FALSE),"")</f>
        <v>0</v>
      </c>
      <c r="E50" s="28">
        <f>IFERROR(VLOOKUP(E48,Hjälpblad!$A$2:$F$367,6,FALSE),"")</f>
        <v>0</v>
      </c>
      <c r="F50" s="28">
        <f>IFERROR(VLOOKUP(F48,Hjälpblad!$A$2:$F$367,6,FALSE),"")</f>
        <v>0</v>
      </c>
      <c r="G50" s="28">
        <f>IFERROR(VLOOKUP(G48,Hjälpblad!$A$2:$F$367,6,FALSE),"")</f>
        <v>0</v>
      </c>
      <c r="H50" s="28">
        <f>IFERROR(VLOOKUP(H48,Hjälpblad!$A$2:$F$367,6,FALSE),"")</f>
        <v>0</v>
      </c>
      <c r="I50" s="28">
        <f>IFERROR(VLOOKUP(I48,Hjälpblad!$A$2:$F$367,6,FALSE),"")</f>
        <v>0</v>
      </c>
      <c r="J50" s="28">
        <f>IFERROR(VLOOKUP(J48,Hjälpblad!$A$2:$F$367,6,FALSE),"")</f>
        <v>0</v>
      </c>
      <c r="K50" s="28">
        <f>IFERROR(VLOOKUP(K48,Hjälpblad!$A$2:$F$367,6,FALSE),"")</f>
        <v>0</v>
      </c>
      <c r="L50" s="28">
        <f>IFERROR(VLOOKUP(L48,Hjälpblad!$A$2:$F$367,6,FALSE),"")</f>
        <v>0</v>
      </c>
      <c r="M50" s="28">
        <f>IFERROR(VLOOKUP(M48,Hjälpblad!$A$2:$F$367,6,FALSE),"")</f>
        <v>0</v>
      </c>
      <c r="N50" s="28">
        <f>IFERROR(VLOOKUP(N48,Hjälpblad!$A$2:$F$367,6,FALSE),"")</f>
        <v>0</v>
      </c>
      <c r="O50" s="28">
        <f>IFERROR(VLOOKUP(O48,Hjälpblad!$A$2:$F$367,6,FALSE),"")</f>
        <v>0</v>
      </c>
      <c r="P50" s="28">
        <f>IFERROR(VLOOKUP(P48,Hjälpblad!$A$2:$F$367,6,FALSE),"")</f>
        <v>0</v>
      </c>
    </row>
    <row r="51" spans="1:16" ht="18" customHeight="1" x14ac:dyDescent="0.25">
      <c r="A51" s="7" t="s">
        <v>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s="2" customFormat="1" ht="18" customHeight="1" x14ac:dyDescent="0.25">
      <c r="A52" s="41" t="str">
        <f>"Vecka "&amp;WEEKNUM(A53,21)</f>
        <v>Vecka 44</v>
      </c>
      <c r="B52" s="42"/>
      <c r="C52" s="13"/>
      <c r="D52" s="43" t="str">
        <f>"Vecka "&amp;WEEKNUM(D53,21)</f>
        <v>Vecka 45</v>
      </c>
      <c r="E52" s="44"/>
      <c r="F52" s="12"/>
      <c r="G52" s="12"/>
      <c r="H52" s="12"/>
      <c r="I52" s="12"/>
      <c r="J52" s="15"/>
      <c r="K52" s="41" t="str">
        <f>"Vecka "&amp;WEEKNUM(K53,21)</f>
        <v>Vecka 46</v>
      </c>
      <c r="L52" s="42"/>
      <c r="M52" s="13"/>
      <c r="N52" s="13"/>
      <c r="O52" s="13"/>
      <c r="P52" s="13"/>
    </row>
    <row r="53" spans="1:16" s="4" customFormat="1" ht="18" customHeight="1" x14ac:dyDescent="0.2">
      <c r="A53" s="8">
        <v>45597</v>
      </c>
      <c r="B53" s="8">
        <v>45598</v>
      </c>
      <c r="C53" s="8">
        <v>45599</v>
      </c>
      <c r="D53" s="8">
        <v>45600</v>
      </c>
      <c r="E53" s="8">
        <v>45601</v>
      </c>
      <c r="F53" s="8">
        <v>45602</v>
      </c>
      <c r="G53" s="8">
        <v>45603</v>
      </c>
      <c r="H53" s="8">
        <v>45604</v>
      </c>
      <c r="I53" s="8">
        <v>45605</v>
      </c>
      <c r="J53" s="8">
        <v>45606</v>
      </c>
      <c r="K53" s="8">
        <v>45607</v>
      </c>
      <c r="L53" s="8">
        <v>45608</v>
      </c>
      <c r="M53" s="8">
        <v>45609</v>
      </c>
      <c r="N53" s="8">
        <v>45610</v>
      </c>
      <c r="O53" s="8">
        <v>45611</v>
      </c>
      <c r="P53" s="8">
        <v>45612</v>
      </c>
    </row>
    <row r="54" spans="1:16" s="4" customFormat="1" ht="18" customHeight="1" x14ac:dyDescent="0.2">
      <c r="A54" s="9" t="str">
        <f>UPPER(LEFT(TEXT(A53,"ddd")))</f>
        <v>F</v>
      </c>
      <c r="B54" s="9" t="str">
        <f t="shared" ref="B54" si="136">UPPER(LEFT(TEXT(B53,"ddd")))</f>
        <v>L</v>
      </c>
      <c r="C54" s="9" t="str">
        <f t="shared" ref="C54" si="137">UPPER(LEFT(TEXT(C53,"ddd")))</f>
        <v>S</v>
      </c>
      <c r="D54" s="9" t="str">
        <f t="shared" ref="D54" si="138">UPPER(LEFT(TEXT(D53,"ddd")))</f>
        <v>M</v>
      </c>
      <c r="E54" s="9" t="str">
        <f t="shared" ref="E54" si="139">UPPER(LEFT(TEXT(E53,"ddd")))</f>
        <v>T</v>
      </c>
      <c r="F54" s="9" t="str">
        <f t="shared" ref="F54" si="140">UPPER(LEFT(TEXT(F53,"ddd")))</f>
        <v>O</v>
      </c>
      <c r="G54" s="9" t="str">
        <f t="shared" ref="G54" si="141">UPPER(LEFT(TEXT(G53,"ddd")))</f>
        <v>T</v>
      </c>
      <c r="H54" s="9" t="str">
        <f t="shared" ref="H54" si="142">UPPER(LEFT(TEXT(H53,"ddd")))</f>
        <v>F</v>
      </c>
      <c r="I54" s="9" t="str">
        <f t="shared" ref="I54" si="143">UPPER(LEFT(TEXT(I53,"ddd")))</f>
        <v>L</v>
      </c>
      <c r="J54" s="9" t="str">
        <f t="shared" ref="J54" si="144">UPPER(LEFT(TEXT(J53,"ddd")))</f>
        <v>S</v>
      </c>
      <c r="K54" s="9" t="str">
        <f t="shared" ref="K54" si="145">UPPER(LEFT(TEXT(K53,"ddd")))</f>
        <v>M</v>
      </c>
      <c r="L54" s="9" t="str">
        <f t="shared" ref="L54" si="146">UPPER(LEFT(TEXT(L53,"ddd")))</f>
        <v>T</v>
      </c>
      <c r="M54" s="9" t="str">
        <f t="shared" ref="M54" si="147">UPPER(LEFT(TEXT(M53,"ddd")))</f>
        <v>O</v>
      </c>
      <c r="N54" s="9" t="str">
        <f t="shared" ref="N54" si="148">UPPER(LEFT(TEXT(N53,"ddd")))</f>
        <v>T</v>
      </c>
      <c r="O54" s="9" t="str">
        <f t="shared" ref="O54" si="149">UPPER(LEFT(TEXT(O53,"ddd")))</f>
        <v>F</v>
      </c>
      <c r="P54" s="9" t="str">
        <f t="shared" ref="P54" si="150">UPPER(LEFT(TEXT(P53,"ddd")))</f>
        <v>L</v>
      </c>
    </row>
    <row r="55" spans="1:16" s="27" customFormat="1" ht="18" customHeight="1" x14ac:dyDescent="0.2">
      <c r="A55" s="28" t="str">
        <f>IFERROR(VLOOKUP(A53,Hjälpblad!$A$2:$F$367,6,FALSE),"")</f>
        <v>HöstL</v>
      </c>
      <c r="B55" s="28" t="str">
        <f>IFERROR(VLOOKUP(B53,Hjälpblad!$A$2:$F$367,6,FALSE),"")</f>
        <v>HöstL</v>
      </c>
      <c r="C55" s="28" t="str">
        <f>IFERROR(VLOOKUP(C53,Hjälpblad!$A$2:$F$367,6,FALSE),"")</f>
        <v>HöstL</v>
      </c>
      <c r="D55" s="28">
        <f>IFERROR(VLOOKUP(D53,Hjälpblad!$A$2:$F$367,6,FALSE),"")</f>
        <v>0</v>
      </c>
      <c r="E55" s="28">
        <f>IFERROR(VLOOKUP(E53,Hjälpblad!$A$2:$F$367,6,FALSE),"")</f>
        <v>0</v>
      </c>
      <c r="F55" s="28">
        <f>IFERROR(VLOOKUP(F53,Hjälpblad!$A$2:$F$367,6,FALSE),"")</f>
        <v>0</v>
      </c>
      <c r="G55" s="28">
        <f>IFERROR(VLOOKUP(G53,Hjälpblad!$A$2:$F$367,6,FALSE),"")</f>
        <v>0</v>
      </c>
      <c r="H55" s="28">
        <f>IFERROR(VLOOKUP(H53,Hjälpblad!$A$2:$F$367,6,FALSE),"")</f>
        <v>0</v>
      </c>
      <c r="I55" s="28">
        <f>IFERROR(VLOOKUP(I53,Hjälpblad!$A$2:$F$367,6,FALSE),"")</f>
        <v>0</v>
      </c>
      <c r="J55" s="28">
        <f>IFERROR(VLOOKUP(J53,Hjälpblad!$A$2:$F$367,6,FALSE),"")</f>
        <v>0</v>
      </c>
      <c r="K55" s="28">
        <f>IFERROR(VLOOKUP(K53,Hjälpblad!$A$2:$F$367,6,FALSE),"")</f>
        <v>0</v>
      </c>
      <c r="L55" s="28">
        <f>IFERROR(VLOOKUP(L53,Hjälpblad!$A$2:$F$367,6,FALSE),"")</f>
        <v>0</v>
      </c>
      <c r="M55" s="28">
        <f>IFERROR(VLOOKUP(M53,Hjälpblad!$A$2:$F$367,6,FALSE),"")</f>
        <v>0</v>
      </c>
      <c r="N55" s="28">
        <f>IFERROR(VLOOKUP(N53,Hjälpblad!$A$2:$F$367,6,FALSE),"")</f>
        <v>0</v>
      </c>
      <c r="O55" s="28">
        <f>IFERROR(VLOOKUP(O53,Hjälpblad!$A$2:$F$367,6,FALSE),"")</f>
        <v>0</v>
      </c>
      <c r="P55" s="28">
        <f>IFERROR(VLOOKUP(P53,Hjälpblad!$A$2:$F$367,6,FALSE),"")</f>
        <v>0</v>
      </c>
    </row>
    <row r="56" spans="1:16" ht="18" customHeight="1" x14ac:dyDescent="0.25">
      <c r="A56" s="7" t="s">
        <v>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s="2" customFormat="1" ht="18" customHeight="1" x14ac:dyDescent="0.25">
      <c r="A57" s="41" t="str">
        <f>"V "&amp;WEEKNUM(A58,21)</f>
        <v>V 48</v>
      </c>
      <c r="B57" s="43" t="str">
        <f>"Vecka "&amp;WEEKNUM(B58,21)</f>
        <v>Vecka 49</v>
      </c>
      <c r="C57" s="44"/>
      <c r="D57" s="12"/>
      <c r="E57" s="12"/>
      <c r="F57" s="12"/>
      <c r="G57" s="12"/>
      <c r="H57" s="15"/>
      <c r="I57" s="13" t="str">
        <f>"Vecka "&amp;WEEKNUM(I58,21)</f>
        <v>Vecka 50</v>
      </c>
      <c r="J57" s="42"/>
      <c r="K57" s="13"/>
      <c r="L57" s="13"/>
      <c r="M57" s="13"/>
      <c r="N57" s="13"/>
      <c r="O57" s="14"/>
      <c r="P57" s="44" t="str">
        <f>"Vecka "&amp;WEEKNUM(P58,21)</f>
        <v>Vecka 51</v>
      </c>
    </row>
    <row r="58" spans="1:16" s="4" customFormat="1" ht="18" customHeight="1" x14ac:dyDescent="0.2">
      <c r="A58" s="5">
        <v>45627</v>
      </c>
      <c r="B58" s="8">
        <v>45628</v>
      </c>
      <c r="C58" s="8">
        <v>45629</v>
      </c>
      <c r="D58" s="8">
        <v>45630</v>
      </c>
      <c r="E58" s="8">
        <v>45631</v>
      </c>
      <c r="F58" s="8">
        <v>45632</v>
      </c>
      <c r="G58" s="8">
        <v>45633</v>
      </c>
      <c r="H58" s="8">
        <v>45634</v>
      </c>
      <c r="I58" s="8">
        <v>45635</v>
      </c>
      <c r="J58" s="8">
        <v>45636</v>
      </c>
      <c r="K58" s="8">
        <v>45637</v>
      </c>
      <c r="L58" s="8">
        <v>45638</v>
      </c>
      <c r="M58" s="8">
        <v>45639</v>
      </c>
      <c r="N58" s="8">
        <v>45640</v>
      </c>
      <c r="O58" s="8">
        <v>45641</v>
      </c>
      <c r="P58" s="8">
        <v>45642</v>
      </c>
    </row>
    <row r="59" spans="1:16" s="4" customFormat="1" ht="18" customHeight="1" x14ac:dyDescent="0.2">
      <c r="A59" s="6" t="str">
        <f>UPPER(LEFT(TEXT(A58,"ddd")))</f>
        <v>S</v>
      </c>
      <c r="B59" s="9" t="str">
        <f t="shared" ref="B59" si="151">UPPER(LEFT(TEXT(B58,"ddd")))</f>
        <v>M</v>
      </c>
      <c r="C59" s="9" t="str">
        <f t="shared" ref="C59" si="152">UPPER(LEFT(TEXT(C58,"ddd")))</f>
        <v>T</v>
      </c>
      <c r="D59" s="9" t="str">
        <f t="shared" ref="D59" si="153">UPPER(LEFT(TEXT(D58,"ddd")))</f>
        <v>O</v>
      </c>
      <c r="E59" s="9" t="str">
        <f t="shared" ref="E59" si="154">UPPER(LEFT(TEXT(E58,"ddd")))</f>
        <v>T</v>
      </c>
      <c r="F59" s="9" t="str">
        <f t="shared" ref="F59" si="155">UPPER(LEFT(TEXT(F58,"ddd")))</f>
        <v>F</v>
      </c>
      <c r="G59" s="9" t="str">
        <f t="shared" ref="G59" si="156">UPPER(LEFT(TEXT(G58,"ddd")))</f>
        <v>L</v>
      </c>
      <c r="H59" s="9" t="str">
        <f t="shared" ref="H59" si="157">UPPER(LEFT(TEXT(H58,"ddd")))</f>
        <v>S</v>
      </c>
      <c r="I59" s="9" t="str">
        <f t="shared" ref="I59" si="158">UPPER(LEFT(TEXT(I58,"ddd")))</f>
        <v>M</v>
      </c>
      <c r="J59" s="9" t="str">
        <f t="shared" ref="J59" si="159">UPPER(LEFT(TEXT(J58,"ddd")))</f>
        <v>T</v>
      </c>
      <c r="K59" s="9" t="str">
        <f t="shared" ref="K59" si="160">UPPER(LEFT(TEXT(K58,"ddd")))</f>
        <v>O</v>
      </c>
      <c r="L59" s="9" t="str">
        <f t="shared" ref="L59" si="161">UPPER(LEFT(TEXT(L58,"ddd")))</f>
        <v>T</v>
      </c>
      <c r="M59" s="9" t="str">
        <f t="shared" ref="M59" si="162">UPPER(LEFT(TEXT(M58,"ddd")))</f>
        <v>F</v>
      </c>
      <c r="N59" s="9" t="str">
        <f t="shared" ref="N59" si="163">UPPER(LEFT(TEXT(N58,"ddd")))</f>
        <v>L</v>
      </c>
      <c r="O59" s="9" t="str">
        <f t="shared" ref="O59" si="164">UPPER(LEFT(TEXT(O58,"ddd")))</f>
        <v>S</v>
      </c>
      <c r="P59" s="9" t="str">
        <f t="shared" ref="P59" si="165">UPPER(LEFT(TEXT(P58,"ddd")))</f>
        <v>M</v>
      </c>
    </row>
    <row r="60" spans="1:16" s="27" customFormat="1" ht="18" customHeight="1" x14ac:dyDescent="0.2">
      <c r="A60" s="28">
        <f>IFERROR(VLOOKUP(A58,Hjälpblad!$A$2:$F$367,6,FALSE),"")</f>
        <v>0</v>
      </c>
      <c r="B60" s="28">
        <f>IFERROR(VLOOKUP(B58,Hjälpblad!$A$2:$F$367,6,FALSE),"")</f>
        <v>0</v>
      </c>
      <c r="C60" s="28">
        <f>IFERROR(VLOOKUP(C58,Hjälpblad!$A$2:$F$367,6,FALSE),"")</f>
        <v>0</v>
      </c>
      <c r="D60" s="28">
        <f>IFERROR(VLOOKUP(D58,Hjälpblad!$A$2:$F$367,6,FALSE),"")</f>
        <v>0</v>
      </c>
      <c r="E60" s="28">
        <f>IFERROR(VLOOKUP(E58,Hjälpblad!$A$2:$F$367,6,FALSE),"")</f>
        <v>0</v>
      </c>
      <c r="F60" s="28">
        <f>IFERROR(VLOOKUP(F58,Hjälpblad!$A$2:$F$367,6,FALSE),"")</f>
        <v>0</v>
      </c>
      <c r="G60" s="28">
        <f>IFERROR(VLOOKUP(G58,Hjälpblad!$A$2:$F$367,6,FALSE),"")</f>
        <v>0</v>
      </c>
      <c r="H60" s="28">
        <f>IFERROR(VLOOKUP(H58,Hjälpblad!$A$2:$F$367,6,FALSE),"")</f>
        <v>0</v>
      </c>
      <c r="I60" s="28">
        <f>IFERROR(VLOOKUP(I58,Hjälpblad!$A$2:$F$367,6,FALSE),"")</f>
        <v>0</v>
      </c>
      <c r="J60" s="28">
        <f>IFERROR(VLOOKUP(J58,Hjälpblad!$A$2:$F$367,6,FALSE),"")</f>
        <v>0</v>
      </c>
      <c r="K60" s="28">
        <f>IFERROR(VLOOKUP(K58,Hjälpblad!$A$2:$F$367,6,FALSE),"")</f>
        <v>0</v>
      </c>
      <c r="L60" s="28">
        <f>IFERROR(VLOOKUP(L58,Hjälpblad!$A$2:$F$367,6,FALSE),"")</f>
        <v>0</v>
      </c>
      <c r="M60" s="28">
        <f>IFERROR(VLOOKUP(M58,Hjälpblad!$A$2:$F$367,6,FALSE),"")</f>
        <v>0</v>
      </c>
      <c r="N60" s="28">
        <f>IFERROR(VLOOKUP(N58,Hjälpblad!$A$2:$F$367,6,FALSE),"")</f>
        <v>0</v>
      </c>
      <c r="O60" s="28">
        <f>IFERROR(VLOOKUP(O58,Hjälpblad!$A$2:$F$367,6,FALSE),"")</f>
        <v>0</v>
      </c>
      <c r="P60" s="28">
        <f>IFERROR(VLOOKUP(P58,Hjälpblad!$A$2:$F$367,6,FALSE),"")</f>
        <v>0</v>
      </c>
    </row>
  </sheetData>
  <sheetProtection formatCells="0" formatColumns="0" formatRows="0" autoFilter="0"/>
  <conditionalFormatting sqref="A3:P3 A8:P8 A13:P13 A18:P18 A23:P23 A28:P28 A33:P33 A38:P38 A43:P43 A48:P48 A53:P53 A58:P58">
    <cfRule type="expression" dxfId="113" priority="362">
      <formula>A4:P4="S"</formula>
    </cfRule>
    <cfRule type="expression" dxfId="112" priority="361">
      <formula>A4:P4="L"</formula>
    </cfRule>
  </conditionalFormatting>
  <conditionalFormatting sqref="A4:P4 A14:P14 A19:P19 A24:P24 A29:P29 A44:P44 A59:P59">
    <cfRule type="cellIs" dxfId="109" priority="337" operator="equal">
      <formula>"S"</formula>
    </cfRule>
    <cfRule type="cellIs" dxfId="105" priority="338" operator="equal">
      <formula>"L"</formula>
    </cfRule>
  </conditionalFormatting>
  <conditionalFormatting sqref="A5:P5">
    <cfRule type="cellIs" dxfId="104" priority="339" operator="notEqual">
      <formula>0</formula>
    </cfRule>
  </conditionalFormatting>
  <conditionalFormatting sqref="A9:P9">
    <cfRule type="cellIs" dxfId="101" priority="41" operator="equal">
      <formula>"S"</formula>
    </cfRule>
    <cfRule type="cellIs" dxfId="100" priority="42" operator="equal">
      <formula>"L"</formula>
    </cfRule>
  </conditionalFormatting>
  <conditionalFormatting sqref="A10:P10">
    <cfRule type="cellIs" dxfId="98" priority="163" operator="notEqual">
      <formula>0</formula>
    </cfRule>
  </conditionalFormatting>
  <conditionalFormatting sqref="A15:P15">
    <cfRule type="cellIs" dxfId="97" priority="152" operator="notEqual">
      <formula>0</formula>
    </cfRule>
  </conditionalFormatting>
  <conditionalFormatting sqref="A20:P20">
    <cfRule type="cellIs" dxfId="96" priority="86" operator="notEqual">
      <formula>0</formula>
    </cfRule>
  </conditionalFormatting>
  <conditionalFormatting sqref="A25:P25">
    <cfRule type="cellIs" dxfId="95" priority="141" operator="notEqual">
      <formula>0</formula>
    </cfRule>
  </conditionalFormatting>
  <conditionalFormatting sqref="A30:P30">
    <cfRule type="cellIs" dxfId="94" priority="75" operator="notEqual">
      <formula>0</formula>
    </cfRule>
  </conditionalFormatting>
  <conditionalFormatting sqref="A34:P34">
    <cfRule type="cellIs" dxfId="90" priority="32" operator="equal">
      <formula>"L"</formula>
    </cfRule>
    <cfRule type="cellIs" dxfId="89" priority="31" operator="equal">
      <formula>"S"</formula>
    </cfRule>
  </conditionalFormatting>
  <conditionalFormatting sqref="A35:P35">
    <cfRule type="cellIs" dxfId="88" priority="130" operator="notEqual">
      <formula>0</formula>
    </cfRule>
  </conditionalFormatting>
  <conditionalFormatting sqref="A39:P39">
    <cfRule type="cellIs" dxfId="87" priority="21" operator="equal">
      <formula>"S"</formula>
    </cfRule>
    <cfRule type="cellIs" dxfId="83" priority="22" operator="equal">
      <formula>"L"</formula>
    </cfRule>
  </conditionalFormatting>
  <conditionalFormatting sqref="A40:P40">
    <cfRule type="cellIs" dxfId="82" priority="119" operator="notEqual">
      <formula>0</formula>
    </cfRule>
  </conditionalFormatting>
  <conditionalFormatting sqref="A45:P45">
    <cfRule type="cellIs" dxfId="81" priority="64" operator="notEqual">
      <formula>0</formula>
    </cfRule>
  </conditionalFormatting>
  <conditionalFormatting sqref="A49:P49">
    <cfRule type="cellIs" dxfId="80" priority="11" operator="equal">
      <formula>"S"</formula>
    </cfRule>
    <cfRule type="cellIs" dxfId="76" priority="12" operator="equal">
      <formula>"L"</formula>
    </cfRule>
  </conditionalFormatting>
  <conditionalFormatting sqref="A50:P50">
    <cfRule type="cellIs" dxfId="75" priority="108" operator="notEqual">
      <formula>0</formula>
    </cfRule>
  </conditionalFormatting>
  <conditionalFormatting sqref="A54:P54">
    <cfRule type="cellIs" dxfId="74" priority="2" operator="equal">
      <formula>"L"</formula>
    </cfRule>
    <cfRule type="cellIs" dxfId="70" priority="1" operator="equal">
      <formula>"S"</formula>
    </cfRule>
  </conditionalFormatting>
  <conditionalFormatting sqref="A55:P55">
    <cfRule type="cellIs" dxfId="69" priority="53" operator="notEqual">
      <formula>0</formula>
    </cfRule>
  </conditionalFormatting>
  <conditionalFormatting sqref="A60:P60">
    <cfRule type="cellIs" dxfId="68" priority="97" operator="notEqual">
      <formula>0</formula>
    </cfRule>
  </conditionalFormatting>
  <pageMargins left="0.78740157480314965" right="0.39370078740157483" top="0.51181102362204722" bottom="0.43307086614173229" header="0.23622047244094491" footer="0.19685039370078741"/>
  <pageSetup paperSize="8" scale="72" orientation="landscape" horizontalDpi="4294967293" verticalDpi="0" r:id="rId1"/>
  <headerFooter>
    <oddHeader>&amp;C&amp;"-,Fet"&amp;14Bytesschema 2024</oddHeader>
    <oddFooter>&amp;L&amp;9Efter en idé från Nina R.&amp;C&amp;10&amp;K0070C0www.vivekasfiffigamallar.se</oddFooter>
  </headerFooter>
  <ignoredErrors>
    <ignoredError sqref="E2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3" id="{27F1CEFA-E9C9-49AF-A57A-2C0CE800741B}">
            <xm:f>(VLOOKUP(A3,Hjälpblad!$A$2:$E$366,5,FALSE)="förälder1")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60" id="{EBFB507D-6968-4307-8AF5-FC2DF90FBD2C}">
            <xm:f>(VLOOKUP(A3,Hjälpblad!$A$2:$E$366,5,FALSE)="annan")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364" id="{F0B75F6A-BC11-4E8A-B4A7-1581E4374D22}">
            <xm:f>(VLOOKUP(A3,Hjälpblad!$A$2:$E$366,5,FALSE)="förälder2")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A3:P3 A8:P8 A13:P13 A18:P18 A23:P23 A28:P28 A33:P33 A38:P38 A43:P43 A48:P48 A53:P53 A58:P58</xm:sqref>
        </x14:conditionalFormatting>
        <x14:conditionalFormatting xmlns:xm="http://schemas.microsoft.com/office/excel/2006/main">
          <x14:cfRule type="expression" priority="353" id="{0AC6482F-46B6-4E25-AF8F-2E9146CD02FF}">
            <xm:f>(VLOOKUP(A3,Hjälpblad!$A$2:$E$366,5,FALSE)="förälder2")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350" id="{AE5251A1-AF6A-4A8C-827F-BDE5FBB2B89F}">
            <xm:f>(VLOOKUP(A3,Hjälpblad!$A$2:$E$366,5,FALSE)="förälder1")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43" id="{0537A6A3-D2A1-48DF-A8EB-9B7EA2488BB0}">
            <xm:f>(VLOOKUP(A3,Hjälpblad!$A$2:$E$366,5,FALSE)="annan")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A4:P4 A14:P14 A19:P19 A24:P24 A29:P29 A44:P44 A59:P59</xm:sqref>
        </x14:conditionalFormatting>
        <x14:conditionalFormatting xmlns:xm="http://schemas.microsoft.com/office/excel/2006/main">
          <x14:cfRule type="expression" priority="47" id="{6B68B448-56A5-43E6-9861-EC83A47A7734}">
            <xm:f>(VLOOKUP(A8,Hjälpblad!$A$2:$E$366,5,FALSE)="förälder1")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8" id="{88C8CEFE-4C46-4927-A301-C33B344EEC92}">
            <xm:f>(VLOOKUP(A8,Hjälpblad!$A$2:$E$366,5,FALSE)="förälder2")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44" id="{C160FB45-F070-4AA1-84F6-C4D2A5CEADB9}">
            <xm:f>(VLOOKUP(A8,Hjälpblad!$A$2:$E$366,5,FALSE)="annan")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A9:P9</xm:sqref>
        </x14:conditionalFormatting>
        <x14:conditionalFormatting xmlns:xm="http://schemas.microsoft.com/office/excel/2006/main">
          <x14:cfRule type="expression" priority="38" id="{34171CEE-CC95-4E47-82A2-66F9109861F3}">
            <xm:f>(VLOOKUP(A33,Hjälpblad!$A$2:$E$366,5,FALSE)="förälder2")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37" id="{49B695F2-115C-4B06-B5BF-50F4FCBFF06C}">
            <xm:f>(VLOOKUP(A33,Hjälpblad!$A$2:$E$366,5,FALSE)="förälder1")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4" id="{B59B32D8-B063-4F93-8049-C031F22FEB56}">
            <xm:f>(VLOOKUP(A33,Hjälpblad!$A$2:$E$366,5,FALSE)="annan")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A34:P34</xm:sqref>
        </x14:conditionalFormatting>
        <x14:conditionalFormatting xmlns:xm="http://schemas.microsoft.com/office/excel/2006/main">
          <x14:cfRule type="expression" priority="28" id="{798A87C9-AD80-4E44-8BF0-3E15B64143AF}">
            <xm:f>(VLOOKUP(A38,Hjälpblad!$A$2:$E$366,5,FALSE)="förälder2")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27" id="{ABDB7398-AFA7-4BDB-BB33-57A76AFB5F9D}">
            <xm:f>(VLOOKUP(A38,Hjälpblad!$A$2:$E$366,5,FALSE)="förälder1")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4" id="{7FA7636F-1D4B-41C2-8641-894CDC746D84}">
            <xm:f>(VLOOKUP(A38,Hjälpblad!$A$2:$E$366,5,FALSE)="annan")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A39:P39</xm:sqref>
        </x14:conditionalFormatting>
        <x14:conditionalFormatting xmlns:xm="http://schemas.microsoft.com/office/excel/2006/main">
          <x14:cfRule type="expression" priority="18" id="{D29BEB4B-6F63-4C86-96C9-612CC0ACCB3A}">
            <xm:f>(VLOOKUP(A48,Hjälpblad!$A$2:$E$366,5,FALSE)="förälder2")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17" id="{EB369DCC-B924-4A67-81A0-25A38F287626}">
            <xm:f>(VLOOKUP(A48,Hjälpblad!$A$2:$E$366,5,FALSE)="förälder1")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4" id="{0404369D-F6AF-45F4-90CC-5C762E4A1F6F}">
            <xm:f>(VLOOKUP(A48,Hjälpblad!$A$2:$E$366,5,FALSE)="annan")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A49:P49</xm:sqref>
        </x14:conditionalFormatting>
        <x14:conditionalFormatting xmlns:xm="http://schemas.microsoft.com/office/excel/2006/main">
          <x14:cfRule type="expression" priority="4" id="{1BFD665C-C498-4719-9D39-E9BF658A2A62}">
            <xm:f>(VLOOKUP(A53,Hjälpblad!$A$2:$E$366,5,FALSE)="annan")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56C91D9A-F533-4B62-94FD-9C33986D1777}">
            <xm:f>(VLOOKUP(A53,Hjälpblad!$A$2:$E$366,5,FALSE)="förälder1")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8" id="{55677116-2350-4C42-8921-CDE13B704A53}">
            <xm:f>(VLOOKUP(A53,Hjälpblad!$A$2:$E$366,5,FALSE)="förälder2")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A54:P54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000-000000000000}">
          <x14:formula1>
            <xm:f>'Dataverifiering Lov'!$A$2:$A$9</xm:f>
          </x14:formula1>
          <xm:sqref>A55:P55 A60:P60 A45:P46 A40:P40 A35:P35 A30:P30 A50:P50 A20:P20 A10:P10 A25:P25 A5:P5 A15:P15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7DFF0-EE4C-4F79-99CD-E257B676D6DB}">
  <sheetPr>
    <pageSetUpPr fitToPage="1"/>
  </sheetPr>
  <dimension ref="A1:S60"/>
  <sheetViews>
    <sheetView showGridLines="0" zoomScale="90" zoomScaleNormal="90" workbookViewId="0"/>
  </sheetViews>
  <sheetFormatPr defaultColWidth="5" defaultRowHeight="14.25" x14ac:dyDescent="0.2"/>
  <cols>
    <col min="1" max="15" width="8.25" style="1" customWidth="1"/>
    <col min="16" max="16384" width="5" style="1"/>
  </cols>
  <sheetData>
    <row r="1" spans="1:18" s="3" customFormat="1" ht="18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8" s="7" customFormat="1" ht="18" customHeight="1" x14ac:dyDescent="0.25">
      <c r="A2" s="44"/>
      <c r="B2" s="44"/>
      <c r="C2" s="44"/>
      <c r="D2" s="44"/>
      <c r="E2" s="45"/>
      <c r="F2" s="42" t="str">
        <f>"Vecka "&amp;WEEKNUM(F3,21)</f>
        <v>Vecka 4</v>
      </c>
      <c r="G2" s="42"/>
      <c r="H2" s="42"/>
      <c r="I2" s="42"/>
      <c r="J2" s="42"/>
      <c r="K2" s="42"/>
      <c r="L2" s="46"/>
      <c r="M2" s="44" t="str">
        <f>"Vecka "&amp;WEEKNUM(M3,21)</f>
        <v>Vecka 5</v>
      </c>
      <c r="N2" s="44"/>
      <c r="O2" s="45"/>
      <c r="P2" s="11"/>
      <c r="Q2" s="11"/>
      <c r="R2" s="11"/>
    </row>
    <row r="3" spans="1:18" s="4" customFormat="1" ht="18" customHeight="1" x14ac:dyDescent="0.2">
      <c r="A3" s="8">
        <v>45308</v>
      </c>
      <c r="B3" s="8">
        <v>45309</v>
      </c>
      <c r="C3" s="8">
        <v>45310</v>
      </c>
      <c r="D3" s="8">
        <v>45311</v>
      </c>
      <c r="E3" s="8">
        <v>45312</v>
      </c>
      <c r="F3" s="8">
        <v>45313</v>
      </c>
      <c r="G3" s="8">
        <v>45314</v>
      </c>
      <c r="H3" s="8">
        <v>45315</v>
      </c>
      <c r="I3" s="8">
        <v>45316</v>
      </c>
      <c r="J3" s="8">
        <v>45317</v>
      </c>
      <c r="K3" s="8">
        <v>45318</v>
      </c>
      <c r="L3" s="8">
        <v>45319</v>
      </c>
      <c r="M3" s="8">
        <v>45320</v>
      </c>
      <c r="N3" s="8">
        <v>45321</v>
      </c>
      <c r="O3" s="8">
        <v>45322</v>
      </c>
    </row>
    <row r="4" spans="1:18" s="4" customFormat="1" ht="18" customHeight="1" x14ac:dyDescent="0.2">
      <c r="A4" s="9" t="str">
        <f t="shared" ref="A4:O4" si="0">UPPER(LEFT(TEXT(A3,"ddd")))</f>
        <v>O</v>
      </c>
      <c r="B4" s="9" t="str">
        <f t="shared" si="0"/>
        <v>T</v>
      </c>
      <c r="C4" s="9" t="str">
        <f t="shared" si="0"/>
        <v>F</v>
      </c>
      <c r="D4" s="9" t="str">
        <f t="shared" si="0"/>
        <v>L</v>
      </c>
      <c r="E4" s="9" t="str">
        <f t="shared" si="0"/>
        <v>S</v>
      </c>
      <c r="F4" s="9" t="str">
        <f t="shared" si="0"/>
        <v>M</v>
      </c>
      <c r="G4" s="9" t="str">
        <f t="shared" si="0"/>
        <v>T</v>
      </c>
      <c r="H4" s="9" t="str">
        <f t="shared" si="0"/>
        <v>O</v>
      </c>
      <c r="I4" s="9" t="str">
        <f t="shared" si="0"/>
        <v>T</v>
      </c>
      <c r="J4" s="9" t="str">
        <f t="shared" si="0"/>
        <v>F</v>
      </c>
      <c r="K4" s="9" t="str">
        <f t="shared" si="0"/>
        <v>L</v>
      </c>
      <c r="L4" s="9" t="str">
        <f t="shared" si="0"/>
        <v>S</v>
      </c>
      <c r="M4" s="9" t="str">
        <f t="shared" si="0"/>
        <v>M</v>
      </c>
      <c r="N4" s="9" t="str">
        <f t="shared" si="0"/>
        <v>T</v>
      </c>
      <c r="O4" s="9" t="str">
        <f t="shared" si="0"/>
        <v>O</v>
      </c>
    </row>
    <row r="5" spans="1:18" s="27" customFormat="1" ht="18" customHeight="1" x14ac:dyDescent="0.2">
      <c r="A5" s="28">
        <f>IFERROR(VLOOKUP(A3,Hjälpblad!$A$2:$F$367,6,FALSE),"")</f>
        <v>0</v>
      </c>
      <c r="B5" s="28">
        <f>IFERROR(VLOOKUP(B3,Hjälpblad!$A$2:$F$367,6,FALSE),"")</f>
        <v>0</v>
      </c>
      <c r="C5" s="28">
        <f>IFERROR(VLOOKUP(C3,Hjälpblad!$A$2:$F$367,6,FALSE),"")</f>
        <v>0</v>
      </c>
      <c r="D5" s="28">
        <f>IFERROR(VLOOKUP(D3,Hjälpblad!$A$2:$F$367,6,FALSE),"")</f>
        <v>0</v>
      </c>
      <c r="E5" s="28">
        <f>IFERROR(VLOOKUP(E3,Hjälpblad!$A$2:$F$367,6,FALSE),"")</f>
        <v>0</v>
      </c>
      <c r="F5" s="28">
        <f>IFERROR(VLOOKUP(F3,Hjälpblad!$A$2:$F$367,6,FALSE),"")</f>
        <v>0</v>
      </c>
      <c r="G5" s="28">
        <f>IFERROR(VLOOKUP(G3,Hjälpblad!$A$2:$F$367,6,FALSE),"")</f>
        <v>0</v>
      </c>
      <c r="H5" s="28">
        <f>IFERROR(VLOOKUP(H3,Hjälpblad!$A$2:$F$367,6,FALSE),"")</f>
        <v>0</v>
      </c>
      <c r="I5" s="28">
        <f>IFERROR(VLOOKUP(I3,Hjälpblad!$A$2:$F$367,6,FALSE),"")</f>
        <v>0</v>
      </c>
      <c r="J5" s="28">
        <f>IFERROR(VLOOKUP(J3,Hjälpblad!$A$2:$F$367,6,FALSE),"")</f>
        <v>0</v>
      </c>
      <c r="K5" s="28">
        <f>IFERROR(VLOOKUP(K3,Hjälpblad!$A$2:$F$367,6,FALSE),"")</f>
        <v>0</v>
      </c>
      <c r="L5" s="28">
        <f>IFERROR(VLOOKUP(L3,Hjälpblad!$A$2:$F$367,6,FALSE),"")</f>
        <v>0</v>
      </c>
      <c r="M5" s="28">
        <f>IFERROR(VLOOKUP(M3,Hjälpblad!$A$2:$F$367,6,FALSE),"")</f>
        <v>0</v>
      </c>
      <c r="N5" s="28">
        <f>IFERROR(VLOOKUP(N3,Hjälpblad!$A$2:$F$367,6,FALSE),"")</f>
        <v>0</v>
      </c>
      <c r="O5" s="28">
        <f>IFERROR(VLOOKUP(O3,Hjälpblad!$A$2:$F$367,6,FALSE),"")</f>
        <v>0</v>
      </c>
    </row>
    <row r="6" spans="1:18" s="3" customFormat="1" ht="18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8" s="7" customFormat="1" ht="18" customHeight="1" x14ac:dyDescent="0.25">
      <c r="A7" s="44"/>
      <c r="B7" s="45"/>
      <c r="C7" s="41" t="str">
        <f>"Vecka "&amp;WEEKNUM(C8,21)</f>
        <v>Vecka 8</v>
      </c>
      <c r="D7" s="42"/>
      <c r="E7" s="42"/>
      <c r="F7" s="42"/>
      <c r="G7" s="42"/>
      <c r="H7" s="42"/>
      <c r="I7" s="46"/>
      <c r="J7" s="44" t="str">
        <f>"Vecka "&amp;WEEKNUM(J8,21)</f>
        <v>Vecka 9</v>
      </c>
      <c r="K7" s="44"/>
      <c r="L7" s="44"/>
      <c r="M7" s="45"/>
      <c r="N7" s="10"/>
      <c r="O7" s="10"/>
    </row>
    <row r="8" spans="1:18" s="4" customFormat="1" ht="18" customHeight="1" x14ac:dyDescent="0.2">
      <c r="A8" s="8">
        <v>45339</v>
      </c>
      <c r="B8" s="8">
        <v>45340</v>
      </c>
      <c r="C8" s="8">
        <v>45341</v>
      </c>
      <c r="D8" s="8">
        <v>45342</v>
      </c>
      <c r="E8" s="8">
        <v>45343</v>
      </c>
      <c r="F8" s="8">
        <v>45344</v>
      </c>
      <c r="G8" s="8">
        <v>45345</v>
      </c>
      <c r="H8" s="8">
        <v>45346</v>
      </c>
      <c r="I8" s="8">
        <v>45347</v>
      </c>
      <c r="J8" s="8">
        <v>45348</v>
      </c>
      <c r="K8" s="8">
        <v>45349</v>
      </c>
      <c r="L8" s="8">
        <v>45350</v>
      </c>
      <c r="M8" s="8">
        <v>45351</v>
      </c>
      <c r="N8" s="49"/>
      <c r="O8" s="55"/>
    </row>
    <row r="9" spans="1:18" s="4" customFormat="1" ht="18" customHeight="1" x14ac:dyDescent="0.2">
      <c r="A9" s="9" t="str">
        <f t="shared" ref="A9:M9" si="1">UPPER(LEFT(TEXT(A8,"ddd")))</f>
        <v>L</v>
      </c>
      <c r="B9" s="9" t="str">
        <f t="shared" si="1"/>
        <v>S</v>
      </c>
      <c r="C9" s="9" t="str">
        <f t="shared" si="1"/>
        <v>M</v>
      </c>
      <c r="D9" s="9" t="str">
        <f t="shared" si="1"/>
        <v>T</v>
      </c>
      <c r="E9" s="9" t="str">
        <f t="shared" si="1"/>
        <v>O</v>
      </c>
      <c r="F9" s="9" t="str">
        <f t="shared" si="1"/>
        <v>T</v>
      </c>
      <c r="G9" s="9" t="str">
        <f t="shared" si="1"/>
        <v>F</v>
      </c>
      <c r="H9" s="9" t="str">
        <f t="shared" si="1"/>
        <v>L</v>
      </c>
      <c r="I9" s="9" t="str">
        <f t="shared" si="1"/>
        <v>S</v>
      </c>
      <c r="J9" s="9" t="str">
        <f t="shared" si="1"/>
        <v>M</v>
      </c>
      <c r="K9" s="9" t="str">
        <f t="shared" si="1"/>
        <v>T</v>
      </c>
      <c r="L9" s="9" t="str">
        <f t="shared" si="1"/>
        <v>O</v>
      </c>
      <c r="M9" s="9" t="str">
        <f t="shared" si="1"/>
        <v>T</v>
      </c>
      <c r="N9" s="50"/>
    </row>
    <row r="10" spans="1:18" s="27" customFormat="1" ht="18" customHeight="1" x14ac:dyDescent="0.2">
      <c r="A10" s="28">
        <f>IFERROR(VLOOKUP(A8,Hjälpblad!$A$2:$F$367,6,FALSE),"")</f>
        <v>0</v>
      </c>
      <c r="B10" s="28">
        <f>IFERROR(VLOOKUP(B8,Hjälpblad!$A$2:$F$367,6,FALSE),"")</f>
        <v>0</v>
      </c>
      <c r="C10" s="28">
        <f>IFERROR(VLOOKUP(C8,Hjälpblad!$A$2:$F$367,6,FALSE),"")</f>
        <v>0</v>
      </c>
      <c r="D10" s="28">
        <f>IFERROR(VLOOKUP(D8,Hjälpblad!$A$2:$F$367,6,FALSE),"")</f>
        <v>0</v>
      </c>
      <c r="E10" s="28">
        <f>IFERROR(VLOOKUP(E8,Hjälpblad!$A$2:$F$367,6,FALSE),"")</f>
        <v>0</v>
      </c>
      <c r="F10" s="28">
        <f>IFERROR(VLOOKUP(F8,Hjälpblad!$A$2:$F$367,6,FALSE),"")</f>
        <v>0</v>
      </c>
      <c r="G10" s="28">
        <f>IFERROR(VLOOKUP(G8,Hjälpblad!$A$2:$F$367,6,FALSE),"")</f>
        <v>0</v>
      </c>
      <c r="H10" s="28">
        <f>IFERROR(VLOOKUP(H8,Hjälpblad!$A$2:$F$367,6,FALSE),"")</f>
        <v>0</v>
      </c>
      <c r="I10" s="28">
        <f>IFERROR(VLOOKUP(I8,Hjälpblad!$A$2:$F$367,6,FALSE),"")</f>
        <v>0</v>
      </c>
      <c r="J10" s="28" t="str">
        <f>IFERROR(VLOOKUP(J8,Hjälpblad!$A$2:$F$367,6,FALSE),"")</f>
        <v>SportL</v>
      </c>
      <c r="K10" s="28" t="str">
        <f>IFERROR(VLOOKUP(K8,Hjälpblad!$A$2:$F$367,6,FALSE),"")</f>
        <v>SportL</v>
      </c>
      <c r="L10" s="28" t="str">
        <f>IFERROR(VLOOKUP(L8,Hjälpblad!$A$2:$F$367,6,FALSE),"")</f>
        <v>SportL</v>
      </c>
      <c r="M10" s="28" t="str">
        <f>IFERROR(VLOOKUP(M8,Hjälpblad!$A$2:$F$367,6,FALSE),"")</f>
        <v>SportL</v>
      </c>
      <c r="N10" s="51"/>
      <c r="O10" s="56"/>
    </row>
    <row r="11" spans="1:18" s="3" customFormat="1" ht="18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8" s="7" customFormat="1" ht="18" customHeight="1" x14ac:dyDescent="0.25">
      <c r="A12" s="45"/>
      <c r="B12" s="41" t="str">
        <f>"Vecka "&amp;WEEKNUM(B13,21)</f>
        <v>Vecka 12</v>
      </c>
      <c r="C12" s="42"/>
      <c r="D12" s="42"/>
      <c r="E12" s="42"/>
      <c r="F12" s="42"/>
      <c r="G12" s="42"/>
      <c r="H12" s="46"/>
      <c r="I12" s="43" t="str">
        <f>"Vecka "&amp;WEEKNUM(I13,21)</f>
        <v>Vecka 13</v>
      </c>
      <c r="J12" s="44"/>
      <c r="K12" s="44"/>
      <c r="L12" s="44"/>
      <c r="M12" s="44"/>
      <c r="N12" s="44"/>
      <c r="O12" s="45"/>
    </row>
    <row r="13" spans="1:18" s="4" customFormat="1" ht="18" customHeight="1" x14ac:dyDescent="0.2">
      <c r="A13" s="8">
        <v>45368</v>
      </c>
      <c r="B13" s="8">
        <v>45369</v>
      </c>
      <c r="C13" s="8">
        <v>45370</v>
      </c>
      <c r="D13" s="8">
        <v>45371</v>
      </c>
      <c r="E13" s="8">
        <v>45372</v>
      </c>
      <c r="F13" s="8">
        <v>45373</v>
      </c>
      <c r="G13" s="8">
        <v>45374</v>
      </c>
      <c r="H13" s="8">
        <v>45375</v>
      </c>
      <c r="I13" s="8">
        <v>45376</v>
      </c>
      <c r="J13" s="8">
        <v>45377</v>
      </c>
      <c r="K13" s="8">
        <v>45378</v>
      </c>
      <c r="L13" s="8">
        <v>45379</v>
      </c>
      <c r="M13" s="5">
        <v>45380</v>
      </c>
      <c r="N13" s="8">
        <v>45381</v>
      </c>
      <c r="O13" s="8">
        <v>45382</v>
      </c>
    </row>
    <row r="14" spans="1:18" s="4" customFormat="1" ht="18" customHeight="1" x14ac:dyDescent="0.2">
      <c r="A14" s="9" t="str">
        <f t="shared" ref="A14:O14" si="2">UPPER(LEFT(TEXT(A13,"ddd")))</f>
        <v>S</v>
      </c>
      <c r="B14" s="9" t="str">
        <f t="shared" si="2"/>
        <v>M</v>
      </c>
      <c r="C14" s="9" t="str">
        <f t="shared" si="2"/>
        <v>T</v>
      </c>
      <c r="D14" s="9" t="str">
        <f t="shared" si="2"/>
        <v>O</v>
      </c>
      <c r="E14" s="9" t="str">
        <f t="shared" si="2"/>
        <v>T</v>
      </c>
      <c r="F14" s="9" t="str">
        <f t="shared" si="2"/>
        <v>F</v>
      </c>
      <c r="G14" s="9" t="str">
        <f t="shared" si="2"/>
        <v>L</v>
      </c>
      <c r="H14" s="9" t="str">
        <f t="shared" si="2"/>
        <v>S</v>
      </c>
      <c r="I14" s="9" t="str">
        <f t="shared" si="2"/>
        <v>M</v>
      </c>
      <c r="J14" s="9" t="str">
        <f t="shared" si="2"/>
        <v>T</v>
      </c>
      <c r="K14" s="9" t="str">
        <f t="shared" si="2"/>
        <v>O</v>
      </c>
      <c r="L14" s="9" t="str">
        <f t="shared" si="2"/>
        <v>T</v>
      </c>
      <c r="M14" s="6" t="str">
        <f t="shared" si="2"/>
        <v>F</v>
      </c>
      <c r="N14" s="9" t="str">
        <f t="shared" si="2"/>
        <v>L</v>
      </c>
      <c r="O14" s="9" t="str">
        <f t="shared" si="2"/>
        <v>S</v>
      </c>
    </row>
    <row r="15" spans="1:18" s="27" customFormat="1" ht="18" customHeight="1" x14ac:dyDescent="0.2">
      <c r="A15" s="28">
        <f>IFERROR(VLOOKUP(A13,Hjälpblad!$A$2:$F$367,6,FALSE),"")</f>
        <v>0</v>
      </c>
      <c r="B15" s="28">
        <f>IFERROR(VLOOKUP(B13,Hjälpblad!$A$2:$F$367,6,FALSE),"")</f>
        <v>0</v>
      </c>
      <c r="C15" s="28">
        <f>IFERROR(VLOOKUP(C13,Hjälpblad!$A$2:$F$367,6,FALSE),"")</f>
        <v>0</v>
      </c>
      <c r="D15" s="28">
        <f>IFERROR(VLOOKUP(D13,Hjälpblad!$A$2:$F$367,6,FALSE),"")</f>
        <v>0</v>
      </c>
      <c r="E15" s="28">
        <f>IFERROR(VLOOKUP(E13,Hjälpblad!$A$2:$F$367,6,FALSE),"")</f>
        <v>0</v>
      </c>
      <c r="F15" s="28">
        <f>IFERROR(VLOOKUP(F13,Hjälpblad!$A$2:$F$367,6,FALSE),"")</f>
        <v>0</v>
      </c>
      <c r="G15" s="28">
        <f>IFERROR(VLOOKUP(G13,Hjälpblad!$A$2:$F$367,6,FALSE),"")</f>
        <v>0</v>
      </c>
      <c r="H15" s="28">
        <f>IFERROR(VLOOKUP(H13,Hjälpblad!$A$2:$F$367,6,FALSE),"")</f>
        <v>0</v>
      </c>
      <c r="I15" s="28">
        <f>IFERROR(VLOOKUP(I13,Hjälpblad!$A$2:$F$367,6,FALSE),"")</f>
        <v>0</v>
      </c>
      <c r="J15" s="28">
        <f>IFERROR(VLOOKUP(J13,Hjälpblad!$A$2:$F$367,6,FALSE),"")</f>
        <v>0</v>
      </c>
      <c r="K15" s="28">
        <f>IFERROR(VLOOKUP(K13,Hjälpblad!$A$2:$F$367,6,FALSE),"")</f>
        <v>0</v>
      </c>
      <c r="L15" s="28">
        <f>IFERROR(VLOOKUP(L13,Hjälpblad!$A$2:$F$367,6,FALSE),"")</f>
        <v>0</v>
      </c>
      <c r="M15" s="28" t="str">
        <f>IFERROR(VLOOKUP(M13,Hjälpblad!$A$2:$F$367,6,FALSE),"")</f>
        <v>PåskL</v>
      </c>
      <c r="N15" s="28" t="str">
        <f>IFERROR(VLOOKUP(N13,Hjälpblad!$A$2:$F$367,6,FALSE),"")</f>
        <v>PåskL</v>
      </c>
      <c r="O15" s="28" t="str">
        <f>IFERROR(VLOOKUP(O13,Hjälpblad!$A$2:$F$367,6,FALSE),"")</f>
        <v>PåskL</v>
      </c>
    </row>
    <row r="16" spans="1:18" s="3" customFormat="1" ht="18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9" s="7" customFormat="1" ht="18" customHeight="1" x14ac:dyDescent="0.25">
      <c r="A17" s="42"/>
      <c r="B17" s="42"/>
      <c r="C17" s="42"/>
      <c r="D17" s="42"/>
      <c r="E17" s="46"/>
      <c r="F17" s="43" t="str">
        <f>"Vecka "&amp;WEEKNUM(F18,21)</f>
        <v>Vecka 17</v>
      </c>
      <c r="G17" s="44"/>
      <c r="H17" s="44"/>
      <c r="I17" s="44"/>
      <c r="J17" s="44"/>
      <c r="K17" s="44"/>
      <c r="L17" s="44"/>
      <c r="M17" s="41" t="str">
        <f>"Vecka "&amp;WEEKNUM(M18,21)</f>
        <v>Vecka 18</v>
      </c>
      <c r="N17" s="46"/>
      <c r="O17" s="10"/>
      <c r="P17" s="11"/>
      <c r="Q17" s="11"/>
      <c r="R17" s="11"/>
      <c r="S17" s="11"/>
    </row>
    <row r="18" spans="1:19" s="4" customFormat="1" ht="18" customHeight="1" x14ac:dyDescent="0.2">
      <c r="A18" s="8">
        <v>45399</v>
      </c>
      <c r="B18" s="8">
        <v>45400</v>
      </c>
      <c r="C18" s="8">
        <v>45401</v>
      </c>
      <c r="D18" s="8">
        <v>45402</v>
      </c>
      <c r="E18" s="8">
        <v>45403</v>
      </c>
      <c r="F18" s="8">
        <v>45404</v>
      </c>
      <c r="G18" s="8">
        <v>45405</v>
      </c>
      <c r="H18" s="8">
        <v>45406</v>
      </c>
      <c r="I18" s="8">
        <v>45407</v>
      </c>
      <c r="J18" s="8">
        <v>45408</v>
      </c>
      <c r="K18" s="8">
        <v>45409</v>
      </c>
      <c r="L18" s="8">
        <v>45410</v>
      </c>
      <c r="M18" s="8">
        <v>45411</v>
      </c>
      <c r="N18" s="8">
        <v>45412</v>
      </c>
      <c r="O18" s="49"/>
    </row>
    <row r="19" spans="1:19" s="4" customFormat="1" ht="18" customHeight="1" x14ac:dyDescent="0.2">
      <c r="A19" s="9" t="str">
        <f t="shared" ref="A19:N19" si="3">UPPER(LEFT(TEXT(A18,"ddd")))</f>
        <v>O</v>
      </c>
      <c r="B19" s="9" t="str">
        <f t="shared" si="3"/>
        <v>T</v>
      </c>
      <c r="C19" s="9" t="str">
        <f t="shared" si="3"/>
        <v>F</v>
      </c>
      <c r="D19" s="9" t="str">
        <f t="shared" si="3"/>
        <v>L</v>
      </c>
      <c r="E19" s="9" t="str">
        <f t="shared" si="3"/>
        <v>S</v>
      </c>
      <c r="F19" s="9" t="str">
        <f t="shared" si="3"/>
        <v>M</v>
      </c>
      <c r="G19" s="9" t="str">
        <f t="shared" si="3"/>
        <v>T</v>
      </c>
      <c r="H19" s="9" t="str">
        <f t="shared" si="3"/>
        <v>O</v>
      </c>
      <c r="I19" s="9" t="str">
        <f t="shared" si="3"/>
        <v>T</v>
      </c>
      <c r="J19" s="9" t="str">
        <f t="shared" si="3"/>
        <v>F</v>
      </c>
      <c r="K19" s="9" t="str">
        <f t="shared" si="3"/>
        <v>L</v>
      </c>
      <c r="L19" s="9" t="str">
        <f t="shared" si="3"/>
        <v>S</v>
      </c>
      <c r="M19" s="9" t="str">
        <f t="shared" si="3"/>
        <v>M</v>
      </c>
      <c r="N19" s="9" t="str">
        <f t="shared" si="3"/>
        <v>T</v>
      </c>
      <c r="O19" s="50"/>
    </row>
    <row r="20" spans="1:19" s="27" customFormat="1" ht="18" customHeight="1" x14ac:dyDescent="0.2">
      <c r="A20" s="28">
        <f>IFERROR(VLOOKUP(A18,Hjälpblad!$A$2:$F$367,6,FALSE),"")</f>
        <v>0</v>
      </c>
      <c r="B20" s="28">
        <f>IFERROR(VLOOKUP(B18,Hjälpblad!$A$2:$F$367,6,FALSE),"")</f>
        <v>0</v>
      </c>
      <c r="C20" s="28">
        <f>IFERROR(VLOOKUP(C18,Hjälpblad!$A$2:$F$367,6,FALSE),"")</f>
        <v>0</v>
      </c>
      <c r="D20" s="28">
        <f>IFERROR(VLOOKUP(D18,Hjälpblad!$A$2:$F$367,6,FALSE),"")</f>
        <v>0</v>
      </c>
      <c r="E20" s="28">
        <f>IFERROR(VLOOKUP(E18,Hjälpblad!$A$2:$F$367,6,FALSE),"")</f>
        <v>0</v>
      </c>
      <c r="F20" s="28">
        <f>IFERROR(VLOOKUP(F18,Hjälpblad!$A$2:$F$367,6,FALSE),"")</f>
        <v>0</v>
      </c>
      <c r="G20" s="28">
        <f>IFERROR(VLOOKUP(G18,Hjälpblad!$A$2:$F$367,6,FALSE),"")</f>
        <v>0</v>
      </c>
      <c r="H20" s="28">
        <f>IFERROR(VLOOKUP(H18,Hjälpblad!$A$2:$F$367,6,FALSE),"")</f>
        <v>0</v>
      </c>
      <c r="I20" s="28">
        <f>IFERROR(VLOOKUP(I18,Hjälpblad!$A$2:$F$367,6,FALSE),"")</f>
        <v>0</v>
      </c>
      <c r="J20" s="28">
        <f>IFERROR(VLOOKUP(J18,Hjälpblad!$A$2:$F$367,6,FALSE),"")</f>
        <v>0</v>
      </c>
      <c r="K20" s="28">
        <f>IFERROR(VLOOKUP(K18,Hjälpblad!$A$2:$F$367,6,FALSE),"")</f>
        <v>0</v>
      </c>
      <c r="L20" s="28">
        <f>IFERROR(VLOOKUP(L18,Hjälpblad!$A$2:$F$367,6,FALSE),"")</f>
        <v>0</v>
      </c>
      <c r="M20" s="28">
        <f>IFERROR(VLOOKUP(M18,Hjälpblad!$A$2:$F$367,6,FALSE),"")</f>
        <v>0</v>
      </c>
      <c r="N20" s="28">
        <f>IFERROR(VLOOKUP(N18,Hjälpblad!$A$2:$F$367,6,FALSE),"")</f>
        <v>0</v>
      </c>
      <c r="O20" s="51"/>
    </row>
    <row r="21" spans="1:19" s="3" customFormat="1" ht="18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9" s="7" customFormat="1" ht="18" customHeight="1" x14ac:dyDescent="0.25">
      <c r="A22" s="42"/>
      <c r="B22" s="42"/>
      <c r="C22" s="46"/>
      <c r="D22" s="43" t="str">
        <f>"Vecka "&amp;WEEKNUM(D23,21)</f>
        <v>Vecka 21</v>
      </c>
      <c r="E22" s="44"/>
      <c r="F22" s="44"/>
      <c r="G22" s="44"/>
      <c r="H22" s="44"/>
      <c r="I22" s="44"/>
      <c r="J22" s="45"/>
      <c r="K22" s="41" t="str">
        <f>"Vecka "&amp;WEEKNUM(K23,21)</f>
        <v>Vecka 22</v>
      </c>
      <c r="L22" s="42"/>
      <c r="M22" s="42"/>
      <c r="N22" s="42"/>
      <c r="O22" s="46"/>
      <c r="P22" s="11"/>
      <c r="Q22" s="11"/>
    </row>
    <row r="23" spans="1:19" s="4" customFormat="1" ht="18" customHeight="1" x14ac:dyDescent="0.2">
      <c r="A23" s="8">
        <v>45429</v>
      </c>
      <c r="B23" s="8">
        <v>45430</v>
      </c>
      <c r="C23" s="8">
        <v>45431</v>
      </c>
      <c r="D23" s="8">
        <v>45432</v>
      </c>
      <c r="E23" s="8">
        <v>45433</v>
      </c>
      <c r="F23" s="8">
        <v>45434</v>
      </c>
      <c r="G23" s="8">
        <v>45435</v>
      </c>
      <c r="H23" s="8">
        <v>45436</v>
      </c>
      <c r="I23" s="8">
        <v>45437</v>
      </c>
      <c r="J23" s="8">
        <v>45438</v>
      </c>
      <c r="K23" s="8">
        <v>45439</v>
      </c>
      <c r="L23" s="8">
        <v>45440</v>
      </c>
      <c r="M23" s="8">
        <v>45441</v>
      </c>
      <c r="N23" s="8">
        <v>45442</v>
      </c>
      <c r="O23" s="8">
        <v>45443</v>
      </c>
    </row>
    <row r="24" spans="1:19" s="4" customFormat="1" ht="18" customHeight="1" x14ac:dyDescent="0.2">
      <c r="A24" s="9" t="str">
        <f t="shared" ref="A24:O24" si="4">UPPER(LEFT(TEXT(A23,"ddd")))</f>
        <v>F</v>
      </c>
      <c r="B24" s="9" t="str">
        <f t="shared" si="4"/>
        <v>L</v>
      </c>
      <c r="C24" s="9" t="str">
        <f t="shared" si="4"/>
        <v>S</v>
      </c>
      <c r="D24" s="9" t="str">
        <f t="shared" si="4"/>
        <v>M</v>
      </c>
      <c r="E24" s="9" t="str">
        <f t="shared" si="4"/>
        <v>T</v>
      </c>
      <c r="F24" s="9" t="str">
        <f t="shared" si="4"/>
        <v>O</v>
      </c>
      <c r="G24" s="9" t="str">
        <f t="shared" si="4"/>
        <v>T</v>
      </c>
      <c r="H24" s="9" t="str">
        <f t="shared" si="4"/>
        <v>F</v>
      </c>
      <c r="I24" s="9" t="str">
        <f t="shared" si="4"/>
        <v>L</v>
      </c>
      <c r="J24" s="9" t="str">
        <f t="shared" si="4"/>
        <v>S</v>
      </c>
      <c r="K24" s="9" t="str">
        <f t="shared" si="4"/>
        <v>M</v>
      </c>
      <c r="L24" s="9" t="str">
        <f t="shared" si="4"/>
        <v>T</v>
      </c>
      <c r="M24" s="9" t="str">
        <f t="shared" si="4"/>
        <v>O</v>
      </c>
      <c r="N24" s="9" t="str">
        <f t="shared" si="4"/>
        <v>T</v>
      </c>
      <c r="O24" s="9" t="str">
        <f t="shared" si="4"/>
        <v>F</v>
      </c>
    </row>
    <row r="25" spans="1:19" s="27" customFormat="1" ht="18" customHeight="1" x14ac:dyDescent="0.2">
      <c r="A25" s="28">
        <f>IFERROR(VLOOKUP(A23,Hjälpblad!$A$2:$F$367,6,FALSE),"")</f>
        <v>0</v>
      </c>
      <c r="B25" s="28">
        <f>IFERROR(VLOOKUP(B23,Hjälpblad!$A$2:$F$367,6,FALSE),"")</f>
        <v>0</v>
      </c>
      <c r="C25" s="28">
        <f>IFERROR(VLOOKUP(C23,Hjälpblad!$A$2:$F$367,6,FALSE),"")</f>
        <v>0</v>
      </c>
      <c r="D25" s="28">
        <f>IFERROR(VLOOKUP(D23,Hjälpblad!$A$2:$F$367,6,FALSE),"")</f>
        <v>0</v>
      </c>
      <c r="E25" s="28">
        <f>IFERROR(VLOOKUP(E23,Hjälpblad!$A$2:$F$367,6,FALSE),"")</f>
        <v>0</v>
      </c>
      <c r="F25" s="28">
        <f>IFERROR(VLOOKUP(F23,Hjälpblad!$A$2:$F$367,6,FALSE),"")</f>
        <v>0</v>
      </c>
      <c r="G25" s="28">
        <f>IFERROR(VLOOKUP(G23,Hjälpblad!$A$2:$F$367,6,FALSE),"")</f>
        <v>0</v>
      </c>
      <c r="H25" s="28">
        <f>IFERROR(VLOOKUP(H23,Hjälpblad!$A$2:$F$367,6,FALSE),"")</f>
        <v>0</v>
      </c>
      <c r="I25" s="28">
        <f>IFERROR(VLOOKUP(I23,Hjälpblad!$A$2:$F$367,6,FALSE),"")</f>
        <v>0</v>
      </c>
      <c r="J25" s="28">
        <f>IFERROR(VLOOKUP(J23,Hjälpblad!$A$2:$F$367,6,FALSE),"")</f>
        <v>0</v>
      </c>
      <c r="K25" s="28">
        <f>IFERROR(VLOOKUP(K23,Hjälpblad!$A$2:$F$367,6,FALSE),"")</f>
        <v>0</v>
      </c>
      <c r="L25" s="28">
        <f>IFERROR(VLOOKUP(L23,Hjälpblad!$A$2:$F$367,6,FALSE),"")</f>
        <v>0</v>
      </c>
      <c r="M25" s="28">
        <f>IFERROR(VLOOKUP(M23,Hjälpblad!$A$2:$F$367,6,FALSE),"")</f>
        <v>0</v>
      </c>
      <c r="N25" s="28">
        <f>IFERROR(VLOOKUP(N23,Hjälpblad!$A$2:$F$367,6,FALSE),"")</f>
        <v>0</v>
      </c>
      <c r="O25" s="28">
        <f>IFERROR(VLOOKUP(O23,Hjälpblad!$A$2:$F$367,6,FALSE),"")</f>
        <v>0</v>
      </c>
    </row>
    <row r="26" spans="1:19" s="3" customFormat="1" ht="18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/>
    </row>
    <row r="27" spans="1:19" s="7" customFormat="1" ht="18" customHeight="1" x14ac:dyDescent="0.25">
      <c r="A27" s="43" t="str">
        <f>"Vecka "&amp;WEEKNUM(A28,21)</f>
        <v>Vecka 25</v>
      </c>
      <c r="B27" s="44"/>
      <c r="C27" s="44"/>
      <c r="D27" s="44"/>
      <c r="E27" s="44"/>
      <c r="F27" s="44"/>
      <c r="G27" s="44"/>
      <c r="H27" s="41" t="str">
        <f>"Vecka "&amp;WEEKNUM(H28,21)</f>
        <v>Vecka 26</v>
      </c>
      <c r="I27" s="42"/>
      <c r="J27" s="42"/>
      <c r="K27" s="42"/>
      <c r="L27" s="42"/>
      <c r="M27" s="42"/>
      <c r="N27" s="46"/>
      <c r="O27" s="10"/>
    </row>
    <row r="28" spans="1:19" s="4" customFormat="1" ht="18" customHeight="1" x14ac:dyDescent="0.2">
      <c r="A28" s="8">
        <v>45460</v>
      </c>
      <c r="B28" s="8">
        <v>45461</v>
      </c>
      <c r="C28" s="8">
        <v>45462</v>
      </c>
      <c r="D28" s="8">
        <v>45463</v>
      </c>
      <c r="E28" s="8">
        <v>45464</v>
      </c>
      <c r="F28" s="8">
        <v>45465</v>
      </c>
      <c r="G28" s="8">
        <v>45466</v>
      </c>
      <c r="H28" s="8">
        <v>45467</v>
      </c>
      <c r="I28" s="8">
        <v>45468</v>
      </c>
      <c r="J28" s="8">
        <v>45469</v>
      </c>
      <c r="K28" s="8">
        <v>45470</v>
      </c>
      <c r="L28" s="8">
        <v>45471</v>
      </c>
      <c r="M28" s="8">
        <v>45472</v>
      </c>
      <c r="N28" s="8">
        <v>45473</v>
      </c>
      <c r="O28" s="49"/>
    </row>
    <row r="29" spans="1:19" s="4" customFormat="1" ht="18" customHeight="1" x14ac:dyDescent="0.2">
      <c r="A29" s="9" t="str">
        <f t="shared" ref="A29:N29" si="5">UPPER(LEFT(TEXT(A28,"ddd")))</f>
        <v>M</v>
      </c>
      <c r="B29" s="9" t="str">
        <f t="shared" si="5"/>
        <v>T</v>
      </c>
      <c r="C29" s="9" t="str">
        <f t="shared" si="5"/>
        <v>O</v>
      </c>
      <c r="D29" s="9" t="str">
        <f t="shared" si="5"/>
        <v>T</v>
      </c>
      <c r="E29" s="9" t="str">
        <f t="shared" si="5"/>
        <v>F</v>
      </c>
      <c r="F29" s="9" t="str">
        <f t="shared" si="5"/>
        <v>L</v>
      </c>
      <c r="G29" s="9" t="str">
        <f t="shared" si="5"/>
        <v>S</v>
      </c>
      <c r="H29" s="9" t="str">
        <f t="shared" si="5"/>
        <v>M</v>
      </c>
      <c r="I29" s="9" t="str">
        <f t="shared" si="5"/>
        <v>T</v>
      </c>
      <c r="J29" s="9" t="str">
        <f t="shared" si="5"/>
        <v>O</v>
      </c>
      <c r="K29" s="9" t="str">
        <f t="shared" si="5"/>
        <v>T</v>
      </c>
      <c r="L29" s="9" t="str">
        <f t="shared" si="5"/>
        <v>F</v>
      </c>
      <c r="M29" s="9" t="str">
        <f t="shared" si="5"/>
        <v>L</v>
      </c>
      <c r="N29" s="9" t="str">
        <f t="shared" si="5"/>
        <v>S</v>
      </c>
      <c r="O29" s="50"/>
    </row>
    <row r="30" spans="1:19" s="27" customFormat="1" ht="18" customHeight="1" x14ac:dyDescent="0.2">
      <c r="A30" s="28" t="str">
        <f>IFERROR(VLOOKUP(A28,Hjälpblad!$A$2:$F$367,6,FALSE),"")</f>
        <v>SomL</v>
      </c>
      <c r="B30" s="28" t="str">
        <f>IFERROR(VLOOKUP(B28,Hjälpblad!$A$2:$F$367,6,FALSE),"")</f>
        <v>SomL</v>
      </c>
      <c r="C30" s="28" t="str">
        <f>IFERROR(VLOOKUP(C28,Hjälpblad!$A$2:$F$367,6,FALSE),"")</f>
        <v>SomL</v>
      </c>
      <c r="D30" s="28" t="str">
        <f>IFERROR(VLOOKUP(D28,Hjälpblad!$A$2:$F$367,6,FALSE),"")</f>
        <v>SomL</v>
      </c>
      <c r="E30" s="28" t="str">
        <f>IFERROR(VLOOKUP(E28,Hjälpblad!$A$2:$F$367,6,FALSE),"")</f>
        <v>SomL</v>
      </c>
      <c r="F30" s="28" t="str">
        <f>IFERROR(VLOOKUP(F28,Hjälpblad!$A$2:$F$367,6,FALSE),"")</f>
        <v>SomL</v>
      </c>
      <c r="G30" s="28" t="str">
        <f>IFERROR(VLOOKUP(G28,Hjälpblad!$A$2:$F$367,6,FALSE),"")</f>
        <v>SomL</v>
      </c>
      <c r="H30" s="28" t="str">
        <f>IFERROR(VLOOKUP(H28,Hjälpblad!$A$2:$F$367,6,FALSE),"")</f>
        <v>SomL</v>
      </c>
      <c r="I30" s="28" t="str">
        <f>IFERROR(VLOOKUP(I28,Hjälpblad!$A$2:$F$367,6,FALSE),"")</f>
        <v>SomL</v>
      </c>
      <c r="J30" s="28" t="str">
        <f>IFERROR(VLOOKUP(J28,Hjälpblad!$A$2:$F$367,6,FALSE),"")</f>
        <v>SomL</v>
      </c>
      <c r="K30" s="28" t="str">
        <f>IFERROR(VLOOKUP(K28,Hjälpblad!$A$2:$F$367,6,FALSE),"")</f>
        <v>SomL</v>
      </c>
      <c r="L30" s="28" t="str">
        <f>IFERROR(VLOOKUP(L28,Hjälpblad!$A$2:$F$367,6,FALSE),"")</f>
        <v>SomL</v>
      </c>
      <c r="M30" s="28" t="str">
        <f>IFERROR(VLOOKUP(M28,Hjälpblad!$A$2:$F$367,6,FALSE),"")</f>
        <v>SomL</v>
      </c>
      <c r="N30" s="28" t="str">
        <f>IFERROR(VLOOKUP(N28,Hjälpblad!$A$2:$F$367,6,FALSE),"")</f>
        <v>SomL</v>
      </c>
      <c r="O30" s="51"/>
    </row>
    <row r="31" spans="1:19" s="3" customFormat="1" ht="18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6"/>
    </row>
    <row r="32" spans="1:19" s="7" customFormat="1" ht="18" customHeight="1" x14ac:dyDescent="0.25">
      <c r="A32" s="44"/>
      <c r="B32" s="44"/>
      <c r="C32" s="44"/>
      <c r="D32" s="44"/>
      <c r="E32" s="45"/>
      <c r="F32" s="41" t="str">
        <f>"Vecka "&amp;WEEKNUM(F33,21)</f>
        <v>Vecka 30</v>
      </c>
      <c r="G32" s="42"/>
      <c r="H32" s="42"/>
      <c r="I32" s="42"/>
      <c r="J32" s="42"/>
      <c r="K32" s="42"/>
      <c r="L32" s="46"/>
      <c r="M32" s="44" t="str">
        <f>"Vecka "&amp;WEEKNUM(M33,21)</f>
        <v>Vecka 31</v>
      </c>
      <c r="N32" s="44"/>
      <c r="O32" s="45"/>
    </row>
    <row r="33" spans="1:18" s="4" customFormat="1" ht="18" customHeight="1" x14ac:dyDescent="0.2">
      <c r="A33" s="8">
        <v>45490</v>
      </c>
      <c r="B33" s="8">
        <v>45491</v>
      </c>
      <c r="C33" s="8">
        <v>45492</v>
      </c>
      <c r="D33" s="8">
        <v>45493</v>
      </c>
      <c r="E33" s="8">
        <v>45494</v>
      </c>
      <c r="F33" s="8">
        <v>45495</v>
      </c>
      <c r="G33" s="8">
        <v>45496</v>
      </c>
      <c r="H33" s="8">
        <v>45497</v>
      </c>
      <c r="I33" s="8">
        <v>45498</v>
      </c>
      <c r="J33" s="8">
        <v>45499</v>
      </c>
      <c r="K33" s="8">
        <v>45500</v>
      </c>
      <c r="L33" s="8">
        <v>45501</v>
      </c>
      <c r="M33" s="8">
        <v>45502</v>
      </c>
      <c r="N33" s="8">
        <v>45503</v>
      </c>
      <c r="O33" s="8">
        <v>45504</v>
      </c>
    </row>
    <row r="34" spans="1:18" s="4" customFormat="1" ht="18" customHeight="1" x14ac:dyDescent="0.2">
      <c r="A34" s="9" t="str">
        <f t="shared" ref="A34:O34" si="6">UPPER(LEFT(TEXT(A33,"ddd")))</f>
        <v>O</v>
      </c>
      <c r="B34" s="9" t="str">
        <f t="shared" si="6"/>
        <v>T</v>
      </c>
      <c r="C34" s="9" t="str">
        <f t="shared" si="6"/>
        <v>F</v>
      </c>
      <c r="D34" s="9" t="str">
        <f t="shared" si="6"/>
        <v>L</v>
      </c>
      <c r="E34" s="9" t="str">
        <f t="shared" si="6"/>
        <v>S</v>
      </c>
      <c r="F34" s="9" t="str">
        <f t="shared" si="6"/>
        <v>M</v>
      </c>
      <c r="G34" s="9" t="str">
        <f t="shared" si="6"/>
        <v>T</v>
      </c>
      <c r="H34" s="9" t="str">
        <f t="shared" si="6"/>
        <v>O</v>
      </c>
      <c r="I34" s="9" t="str">
        <f t="shared" si="6"/>
        <v>T</v>
      </c>
      <c r="J34" s="9" t="str">
        <f t="shared" si="6"/>
        <v>F</v>
      </c>
      <c r="K34" s="9" t="str">
        <f t="shared" si="6"/>
        <v>L</v>
      </c>
      <c r="L34" s="9" t="str">
        <f t="shared" si="6"/>
        <v>S</v>
      </c>
      <c r="M34" s="9" t="str">
        <f t="shared" si="6"/>
        <v>M</v>
      </c>
      <c r="N34" s="9" t="str">
        <f t="shared" si="6"/>
        <v>T</v>
      </c>
      <c r="O34" s="9" t="str">
        <f t="shared" si="6"/>
        <v>O</v>
      </c>
    </row>
    <row r="35" spans="1:18" s="27" customFormat="1" ht="18" customHeight="1" x14ac:dyDescent="0.2">
      <c r="A35" s="28" t="str">
        <f>IFERROR(VLOOKUP(A33,Hjälpblad!$A$2:$F$367,6,FALSE),"")</f>
        <v>SomL</v>
      </c>
      <c r="B35" s="28" t="str">
        <f>IFERROR(VLOOKUP(B33,Hjälpblad!$A$2:$F$367,6,FALSE),"")</f>
        <v>SomL</v>
      </c>
      <c r="C35" s="28" t="str">
        <f>IFERROR(VLOOKUP(C33,Hjälpblad!$A$2:$F$367,6,FALSE),"")</f>
        <v>SomL</v>
      </c>
      <c r="D35" s="28" t="str">
        <f>IFERROR(VLOOKUP(D33,Hjälpblad!$A$2:$F$367,6,FALSE),"")</f>
        <v>SomL</v>
      </c>
      <c r="E35" s="28" t="str">
        <f>IFERROR(VLOOKUP(E33,Hjälpblad!$A$2:$F$367,6,FALSE),"")</f>
        <v>SomL</v>
      </c>
      <c r="F35" s="28" t="str">
        <f>IFERROR(VLOOKUP(F33,Hjälpblad!$A$2:$F$367,6,FALSE),"")</f>
        <v>SomL</v>
      </c>
      <c r="G35" s="28" t="str">
        <f>IFERROR(VLOOKUP(G33,Hjälpblad!$A$2:$F$367,6,FALSE),"")</f>
        <v>SomL</v>
      </c>
      <c r="H35" s="28" t="str">
        <f>IFERROR(VLOOKUP(H33,Hjälpblad!$A$2:$F$367,6,FALSE),"")</f>
        <v>SomL</v>
      </c>
      <c r="I35" s="28" t="str">
        <f>IFERROR(VLOOKUP(I33,Hjälpblad!$A$2:$F$367,6,FALSE),"")</f>
        <v>SomL</v>
      </c>
      <c r="J35" s="28" t="str">
        <f>IFERROR(VLOOKUP(J33,Hjälpblad!$A$2:$F$367,6,FALSE),"")</f>
        <v>SomL</v>
      </c>
      <c r="K35" s="28" t="str">
        <f>IFERROR(VLOOKUP(K33,Hjälpblad!$A$2:$F$367,6,FALSE),"")</f>
        <v>SomL</v>
      </c>
      <c r="L35" s="28" t="str">
        <f>IFERROR(VLOOKUP(L33,Hjälpblad!$A$2:$F$367,6,FALSE),"")</f>
        <v>SomL</v>
      </c>
      <c r="M35" s="28" t="str">
        <f>IFERROR(VLOOKUP(M33,Hjälpblad!$A$2:$F$367,6,FALSE),"")</f>
        <v>SomL</v>
      </c>
      <c r="N35" s="28" t="str">
        <f>IFERROR(VLOOKUP(N33,Hjälpblad!$A$2:$F$367,6,FALSE),"")</f>
        <v>SomL</v>
      </c>
      <c r="O35" s="28" t="str">
        <f>IFERROR(VLOOKUP(O33,Hjälpblad!$A$2:$F$367,6,FALSE),"")</f>
        <v>SomL</v>
      </c>
    </row>
    <row r="36" spans="1:18" s="3" customFormat="1" ht="18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8" s="7" customFormat="1" ht="18" customHeight="1" x14ac:dyDescent="0.25">
      <c r="A37" s="44"/>
      <c r="B37" s="45"/>
      <c r="C37" s="41" t="str">
        <f>"Vecka "&amp;WEEKNUM(C38,21)</f>
        <v>Vecka 34</v>
      </c>
      <c r="D37" s="42"/>
      <c r="E37" s="42"/>
      <c r="F37" s="42"/>
      <c r="G37" s="42"/>
      <c r="H37" s="42"/>
      <c r="I37" s="46"/>
      <c r="J37" s="44" t="str">
        <f>"Vecka "&amp;WEEKNUM(J38,21)</f>
        <v>Vecka 35</v>
      </c>
      <c r="K37" s="44"/>
      <c r="L37" s="44"/>
      <c r="M37" s="44"/>
      <c r="N37" s="44"/>
      <c r="O37" s="45"/>
      <c r="P37" s="11"/>
    </row>
    <row r="38" spans="1:18" s="4" customFormat="1" ht="18" customHeight="1" x14ac:dyDescent="0.2">
      <c r="A38" s="8">
        <v>45521</v>
      </c>
      <c r="B38" s="8">
        <v>45522</v>
      </c>
      <c r="C38" s="8">
        <v>45523</v>
      </c>
      <c r="D38" s="8">
        <v>45524</v>
      </c>
      <c r="E38" s="8">
        <v>45525</v>
      </c>
      <c r="F38" s="8">
        <v>45526</v>
      </c>
      <c r="G38" s="8">
        <v>45527</v>
      </c>
      <c r="H38" s="8">
        <v>45528</v>
      </c>
      <c r="I38" s="8">
        <v>45529</v>
      </c>
      <c r="J38" s="8">
        <v>45530</v>
      </c>
      <c r="K38" s="8">
        <v>45531</v>
      </c>
      <c r="L38" s="8">
        <v>45532</v>
      </c>
      <c r="M38" s="8">
        <v>45533</v>
      </c>
      <c r="N38" s="8">
        <v>45534</v>
      </c>
      <c r="O38" s="8">
        <v>45535</v>
      </c>
    </row>
    <row r="39" spans="1:18" s="4" customFormat="1" ht="18" customHeight="1" x14ac:dyDescent="0.2">
      <c r="A39" s="9" t="str">
        <f t="shared" ref="A39:L39" si="7">UPPER(LEFT(TEXT(A38,"ddd")))</f>
        <v>L</v>
      </c>
      <c r="B39" s="9" t="str">
        <f t="shared" si="7"/>
        <v>S</v>
      </c>
      <c r="C39" s="9" t="str">
        <f t="shared" si="7"/>
        <v>M</v>
      </c>
      <c r="D39" s="9" t="str">
        <f t="shared" si="7"/>
        <v>T</v>
      </c>
      <c r="E39" s="9" t="str">
        <f t="shared" si="7"/>
        <v>O</v>
      </c>
      <c r="F39" s="9" t="str">
        <f t="shared" si="7"/>
        <v>T</v>
      </c>
      <c r="G39" s="9" t="str">
        <f t="shared" si="7"/>
        <v>F</v>
      </c>
      <c r="H39" s="9" t="str">
        <f t="shared" si="7"/>
        <v>L</v>
      </c>
      <c r="I39" s="9" t="str">
        <f t="shared" si="7"/>
        <v>S</v>
      </c>
      <c r="J39" s="9" t="str">
        <f t="shared" si="7"/>
        <v>M</v>
      </c>
      <c r="K39" s="9" t="str">
        <f t="shared" si="7"/>
        <v>T</v>
      </c>
      <c r="L39" s="9" t="str">
        <f t="shared" si="7"/>
        <v>O</v>
      </c>
      <c r="M39" s="9" t="str">
        <f>UPPER(LEFT(TEXT(M38,"ddd")))</f>
        <v>T</v>
      </c>
      <c r="N39" s="9" t="str">
        <f>UPPER(LEFT(TEXT(N38,"ddd")))</f>
        <v>F</v>
      </c>
      <c r="O39" s="9" t="str">
        <f>UPPER(LEFT(TEXT(O38,"ddd")))</f>
        <v>L</v>
      </c>
    </row>
    <row r="40" spans="1:18" s="27" customFormat="1" ht="18" customHeight="1" x14ac:dyDescent="0.2">
      <c r="A40" s="28" t="str">
        <f>IFERROR(VLOOKUP(A38,Hjälpblad!$A$2:$F$367,6,FALSE),"")</f>
        <v>SomL</v>
      </c>
      <c r="B40" s="28" t="str">
        <f>IFERROR(VLOOKUP(B38,Hjälpblad!$A$2:$F$367,6,FALSE),"")</f>
        <v>SomL</v>
      </c>
      <c r="C40" s="28">
        <f>IFERROR(VLOOKUP(C38,Hjälpblad!$A$2:$F$367,6,FALSE),"")</f>
        <v>0</v>
      </c>
      <c r="D40" s="28">
        <f>IFERROR(VLOOKUP(D38,Hjälpblad!$A$2:$F$367,6,FALSE),"")</f>
        <v>0</v>
      </c>
      <c r="E40" s="28">
        <f>IFERROR(VLOOKUP(E38,Hjälpblad!$A$2:$F$367,6,FALSE),"")</f>
        <v>0</v>
      </c>
      <c r="F40" s="28">
        <f>IFERROR(VLOOKUP(F38,Hjälpblad!$A$2:$F$367,6,FALSE),"")</f>
        <v>0</v>
      </c>
      <c r="G40" s="28">
        <f>IFERROR(VLOOKUP(G38,Hjälpblad!$A$2:$F$367,6,FALSE),"")</f>
        <v>0</v>
      </c>
      <c r="H40" s="28">
        <f>IFERROR(VLOOKUP(H38,Hjälpblad!$A$2:$F$367,6,FALSE),"")</f>
        <v>0</v>
      </c>
      <c r="I40" s="28">
        <f>IFERROR(VLOOKUP(I38,Hjälpblad!$A$2:$F$367,6,FALSE),"")</f>
        <v>0</v>
      </c>
      <c r="J40" s="28">
        <f>IFERROR(VLOOKUP(J38,Hjälpblad!$A$2:$F$367,6,FALSE),"")</f>
        <v>0</v>
      </c>
      <c r="K40" s="28">
        <f>IFERROR(VLOOKUP(K38,Hjälpblad!$A$2:$F$367,6,FALSE),"")</f>
        <v>0</v>
      </c>
      <c r="L40" s="28">
        <f>IFERROR(VLOOKUP(L38,Hjälpblad!$A$2:$F$367,6,FALSE),"")</f>
        <v>0</v>
      </c>
      <c r="M40" s="28">
        <f>IFERROR(VLOOKUP(M38,Hjälpblad!$A$2:$F$367,6,FALSE),"")</f>
        <v>0</v>
      </c>
      <c r="N40" s="28">
        <f>IFERROR(VLOOKUP(N38,Hjälpblad!$A$2:$F$367,6,FALSE),"")</f>
        <v>0</v>
      </c>
      <c r="O40" s="28">
        <f>IFERROR(VLOOKUP(O38,Hjälpblad!$A$2:$F$367,6,FALSE),"")</f>
        <v>0</v>
      </c>
    </row>
    <row r="41" spans="1:18" s="3" customFormat="1" ht="18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8" s="7" customFormat="1" ht="18" customHeight="1" x14ac:dyDescent="0.25">
      <c r="A42" s="41"/>
      <c r="B42" s="42"/>
      <c r="C42" s="42"/>
      <c r="D42" s="42"/>
      <c r="E42" s="42"/>
      <c r="F42" s="46"/>
      <c r="G42" s="44" t="str">
        <f>"Vecka "&amp;WEEKNUM(G43,21)</f>
        <v>Vecka 39</v>
      </c>
      <c r="H42" s="44"/>
      <c r="I42" s="44"/>
      <c r="J42" s="44"/>
      <c r="K42" s="44"/>
      <c r="L42" s="44"/>
      <c r="M42" s="45"/>
      <c r="N42" s="59" t="str">
        <f>"V "&amp;WEEKNUM(N43,21)</f>
        <v>V 40</v>
      </c>
      <c r="O42" s="10"/>
    </row>
    <row r="43" spans="1:18" s="4" customFormat="1" ht="18" customHeight="1" x14ac:dyDescent="0.2">
      <c r="A43" s="8">
        <v>45552</v>
      </c>
      <c r="B43" s="8">
        <v>45553</v>
      </c>
      <c r="C43" s="8">
        <v>45554</v>
      </c>
      <c r="D43" s="8">
        <v>45555</v>
      </c>
      <c r="E43" s="8">
        <v>45556</v>
      </c>
      <c r="F43" s="8">
        <v>45557</v>
      </c>
      <c r="G43" s="8">
        <v>45558</v>
      </c>
      <c r="H43" s="8">
        <v>45559</v>
      </c>
      <c r="I43" s="8">
        <v>45560</v>
      </c>
      <c r="J43" s="8">
        <v>45561</v>
      </c>
      <c r="K43" s="8">
        <v>45562</v>
      </c>
      <c r="L43" s="8">
        <v>45563</v>
      </c>
      <c r="M43" s="8">
        <v>45564</v>
      </c>
      <c r="N43" s="8">
        <v>45565</v>
      </c>
      <c r="O43" s="49"/>
    </row>
    <row r="44" spans="1:18" s="4" customFormat="1" ht="18" customHeight="1" x14ac:dyDescent="0.2">
      <c r="A44" s="9" t="str">
        <f t="shared" ref="A44:N44" si="8">UPPER(LEFT(TEXT(A43,"ddd")))</f>
        <v>T</v>
      </c>
      <c r="B44" s="9" t="str">
        <f t="shared" si="8"/>
        <v>O</v>
      </c>
      <c r="C44" s="9" t="str">
        <f t="shared" si="8"/>
        <v>T</v>
      </c>
      <c r="D44" s="9" t="str">
        <f t="shared" si="8"/>
        <v>F</v>
      </c>
      <c r="E44" s="9" t="str">
        <f t="shared" si="8"/>
        <v>L</v>
      </c>
      <c r="F44" s="9" t="str">
        <f t="shared" si="8"/>
        <v>S</v>
      </c>
      <c r="G44" s="9" t="str">
        <f t="shared" si="8"/>
        <v>M</v>
      </c>
      <c r="H44" s="9" t="str">
        <f t="shared" si="8"/>
        <v>T</v>
      </c>
      <c r="I44" s="9" t="str">
        <f t="shared" si="8"/>
        <v>O</v>
      </c>
      <c r="J44" s="9" t="str">
        <f t="shared" si="8"/>
        <v>T</v>
      </c>
      <c r="K44" s="9" t="str">
        <f t="shared" si="8"/>
        <v>F</v>
      </c>
      <c r="L44" s="9" t="str">
        <f t="shared" si="8"/>
        <v>L</v>
      </c>
      <c r="M44" s="9" t="str">
        <f t="shared" si="8"/>
        <v>S</v>
      </c>
      <c r="N44" s="9" t="str">
        <f t="shared" si="8"/>
        <v>M</v>
      </c>
      <c r="O44" s="50"/>
    </row>
    <row r="45" spans="1:18" s="27" customFormat="1" ht="18" customHeight="1" x14ac:dyDescent="0.2">
      <c r="A45" s="28">
        <f>IFERROR(VLOOKUP(A43,Hjälpblad!$A$2:$F$367,6,FALSE),"")</f>
        <v>0</v>
      </c>
      <c r="B45" s="28">
        <f>IFERROR(VLOOKUP(B43,Hjälpblad!$A$2:$F$367,6,FALSE),"")</f>
        <v>0</v>
      </c>
      <c r="C45" s="28">
        <f>IFERROR(VLOOKUP(C43,Hjälpblad!$A$2:$F$367,6,FALSE),"")</f>
        <v>0</v>
      </c>
      <c r="D45" s="28">
        <f>IFERROR(VLOOKUP(D43,Hjälpblad!$A$2:$F$367,6,FALSE),"")</f>
        <v>0</v>
      </c>
      <c r="E45" s="28">
        <f>IFERROR(VLOOKUP(E43,Hjälpblad!$A$2:$F$367,6,FALSE),"")</f>
        <v>0</v>
      </c>
      <c r="F45" s="28">
        <f>IFERROR(VLOOKUP(F43,Hjälpblad!$A$2:$F$367,6,FALSE),"")</f>
        <v>0</v>
      </c>
      <c r="G45" s="28">
        <f>IFERROR(VLOOKUP(G43,Hjälpblad!$A$2:$F$367,6,FALSE),"")</f>
        <v>0</v>
      </c>
      <c r="H45" s="28">
        <f>IFERROR(VLOOKUP(H43,Hjälpblad!$A$2:$F$367,6,FALSE),"")</f>
        <v>0</v>
      </c>
      <c r="I45" s="28">
        <f>IFERROR(VLOOKUP(I43,Hjälpblad!$A$2:$F$367,6,FALSE),"")</f>
        <v>0</v>
      </c>
      <c r="J45" s="28">
        <f>IFERROR(VLOOKUP(J43,Hjälpblad!$A$2:$F$367,6,FALSE),"")</f>
        <v>0</v>
      </c>
      <c r="K45" s="28">
        <f>IFERROR(VLOOKUP(K43,Hjälpblad!$A$2:$F$367,6,FALSE),"")</f>
        <v>0</v>
      </c>
      <c r="L45" s="28">
        <f>IFERROR(VLOOKUP(L43,Hjälpblad!$A$2:$F$367,6,FALSE),"")</f>
        <v>0</v>
      </c>
      <c r="M45" s="28">
        <f>IFERROR(VLOOKUP(M43,Hjälpblad!$A$2:$F$367,6,FALSE),"")</f>
        <v>0</v>
      </c>
      <c r="N45" s="28">
        <f>IFERROR(VLOOKUP(N43,Hjälpblad!$A$2:$F$367,6,FALSE),"")</f>
        <v>0</v>
      </c>
      <c r="O45" s="51"/>
    </row>
    <row r="46" spans="1:18" s="3" customFormat="1" ht="18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8" s="7" customFormat="1" ht="18" customHeight="1" x14ac:dyDescent="0.25">
      <c r="A47" s="42"/>
      <c r="B47" s="42"/>
      <c r="C47" s="42"/>
      <c r="D47" s="46"/>
      <c r="E47" s="44" t="str">
        <f>"Vecka "&amp;WEEKNUM(E48,21)</f>
        <v>Vecka 43</v>
      </c>
      <c r="F47" s="44"/>
      <c r="G47" s="44"/>
      <c r="H47" s="44"/>
      <c r="I47" s="44"/>
      <c r="J47" s="44"/>
      <c r="K47" s="45"/>
      <c r="L47" s="41" t="str">
        <f>"Vecka "&amp;WEEKNUM(L48,21)</f>
        <v>Vecka 44</v>
      </c>
      <c r="M47" s="42"/>
      <c r="N47" s="42"/>
      <c r="O47" s="46"/>
      <c r="P47" s="11"/>
      <c r="Q47" s="11"/>
      <c r="R47" s="11"/>
    </row>
    <row r="48" spans="1:18" s="4" customFormat="1" ht="18" customHeight="1" x14ac:dyDescent="0.2">
      <c r="A48" s="8">
        <v>45582</v>
      </c>
      <c r="B48" s="8">
        <v>45583</v>
      </c>
      <c r="C48" s="8">
        <v>45584</v>
      </c>
      <c r="D48" s="8">
        <v>45585</v>
      </c>
      <c r="E48" s="8">
        <v>45586</v>
      </c>
      <c r="F48" s="8">
        <v>45587</v>
      </c>
      <c r="G48" s="8">
        <v>45588</v>
      </c>
      <c r="H48" s="8">
        <v>45589</v>
      </c>
      <c r="I48" s="8">
        <v>45590</v>
      </c>
      <c r="J48" s="8">
        <v>45591</v>
      </c>
      <c r="K48" s="8">
        <v>45592</v>
      </c>
      <c r="L48" s="8">
        <v>45593</v>
      </c>
      <c r="M48" s="8">
        <v>45594</v>
      </c>
      <c r="N48" s="8">
        <v>45595</v>
      </c>
      <c r="O48" s="8">
        <v>45596</v>
      </c>
    </row>
    <row r="49" spans="1:15" s="4" customFormat="1" ht="18" customHeight="1" x14ac:dyDescent="0.2">
      <c r="A49" s="9" t="str">
        <f t="shared" ref="A49:O49" si="9">UPPER(LEFT(TEXT(A48,"ddd")))</f>
        <v>T</v>
      </c>
      <c r="B49" s="9" t="str">
        <f t="shared" si="9"/>
        <v>F</v>
      </c>
      <c r="C49" s="9" t="str">
        <f t="shared" si="9"/>
        <v>L</v>
      </c>
      <c r="D49" s="9" t="str">
        <f t="shared" si="9"/>
        <v>S</v>
      </c>
      <c r="E49" s="9" t="str">
        <f t="shared" si="9"/>
        <v>M</v>
      </c>
      <c r="F49" s="9" t="str">
        <f t="shared" si="9"/>
        <v>T</v>
      </c>
      <c r="G49" s="9" t="str">
        <f t="shared" si="9"/>
        <v>O</v>
      </c>
      <c r="H49" s="9" t="str">
        <f t="shared" si="9"/>
        <v>T</v>
      </c>
      <c r="I49" s="9" t="str">
        <f t="shared" si="9"/>
        <v>F</v>
      </c>
      <c r="J49" s="9" t="str">
        <f t="shared" si="9"/>
        <v>L</v>
      </c>
      <c r="K49" s="9" t="str">
        <f t="shared" si="9"/>
        <v>S</v>
      </c>
      <c r="L49" s="9" t="str">
        <f t="shared" si="9"/>
        <v>M</v>
      </c>
      <c r="M49" s="9" t="str">
        <f t="shared" si="9"/>
        <v>T</v>
      </c>
      <c r="N49" s="9" t="str">
        <f t="shared" si="9"/>
        <v>O</v>
      </c>
      <c r="O49" s="9" t="str">
        <f t="shared" si="9"/>
        <v>T</v>
      </c>
    </row>
    <row r="50" spans="1:15" s="27" customFormat="1" ht="18" customHeight="1" x14ac:dyDescent="0.2">
      <c r="A50" s="28">
        <f>IFERROR(VLOOKUP(A48,Hjälpblad!$A$2:$F$367,6,FALSE),"")</f>
        <v>0</v>
      </c>
      <c r="B50" s="28">
        <f>IFERROR(VLOOKUP(B48,Hjälpblad!$A$2:$F$367,6,FALSE),"")</f>
        <v>0</v>
      </c>
      <c r="C50" s="28">
        <f>IFERROR(VLOOKUP(C48,Hjälpblad!$A$2:$F$367,6,FALSE),"")</f>
        <v>0</v>
      </c>
      <c r="D50" s="28">
        <f>IFERROR(VLOOKUP(D48,Hjälpblad!$A$2:$F$367,6,FALSE),"")</f>
        <v>0</v>
      </c>
      <c r="E50" s="28">
        <f>IFERROR(VLOOKUP(E48,Hjälpblad!$A$2:$F$367,6,FALSE),"")</f>
        <v>0</v>
      </c>
      <c r="F50" s="28">
        <f>IFERROR(VLOOKUP(F48,Hjälpblad!$A$2:$F$367,6,FALSE),"")</f>
        <v>0</v>
      </c>
      <c r="G50" s="28">
        <f>IFERROR(VLOOKUP(G48,Hjälpblad!$A$2:$F$367,6,FALSE),"")</f>
        <v>0</v>
      </c>
      <c r="H50" s="28">
        <f>IFERROR(VLOOKUP(H48,Hjälpblad!$A$2:$F$367,6,FALSE),"")</f>
        <v>0</v>
      </c>
      <c r="I50" s="28">
        <f>IFERROR(VLOOKUP(I48,Hjälpblad!$A$2:$F$367,6,FALSE),"")</f>
        <v>0</v>
      </c>
      <c r="J50" s="28">
        <f>IFERROR(VLOOKUP(J48,Hjälpblad!$A$2:$F$367,6,FALSE),"")</f>
        <v>0</v>
      </c>
      <c r="K50" s="28">
        <f>IFERROR(VLOOKUP(K48,Hjälpblad!$A$2:$F$367,6,FALSE),"")</f>
        <v>0</v>
      </c>
      <c r="L50" s="28" t="str">
        <f>IFERROR(VLOOKUP(L48,Hjälpblad!$A$2:$F$367,6,FALSE),"")</f>
        <v>HöstL</v>
      </c>
      <c r="M50" s="28" t="str">
        <f>IFERROR(VLOOKUP(M48,Hjälpblad!$A$2:$F$367,6,FALSE),"")</f>
        <v>HöstL</v>
      </c>
      <c r="N50" s="28" t="str">
        <f>IFERROR(VLOOKUP(N48,Hjälpblad!$A$2:$F$367,6,FALSE),"")</f>
        <v>HöstL</v>
      </c>
      <c r="O50" s="28" t="str">
        <f>IFERROR(VLOOKUP(O48,Hjälpblad!$A$2:$F$367,6,FALSE),"")</f>
        <v>HöstL</v>
      </c>
    </row>
    <row r="51" spans="1:15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2" customFormat="1" ht="18" customHeight="1" x14ac:dyDescent="0.25">
      <c r="A52" s="14"/>
      <c r="B52" s="44" t="str">
        <f>"Vecka "&amp;WEEKNUM(B53,21)</f>
        <v>Vecka 47</v>
      </c>
      <c r="C52" s="44"/>
      <c r="D52" s="44"/>
      <c r="E52" s="44"/>
      <c r="F52" s="12"/>
      <c r="G52" s="12"/>
      <c r="H52" s="15"/>
      <c r="I52" s="41" t="str">
        <f>"Vecka "&amp;WEEKNUM(I53,21)</f>
        <v>Vecka 48</v>
      </c>
      <c r="J52" s="42"/>
      <c r="K52" s="42"/>
      <c r="L52" s="42"/>
      <c r="M52" s="42"/>
      <c r="N52" s="46"/>
      <c r="O52" s="10"/>
    </row>
    <row r="53" spans="1:15" s="4" customFormat="1" ht="18" customHeight="1" x14ac:dyDescent="0.2">
      <c r="A53" s="8">
        <v>45613</v>
      </c>
      <c r="B53" s="8">
        <v>45614</v>
      </c>
      <c r="C53" s="8">
        <v>45615</v>
      </c>
      <c r="D53" s="8">
        <v>45616</v>
      </c>
      <c r="E53" s="8">
        <v>45617</v>
      </c>
      <c r="F53" s="8">
        <v>45618</v>
      </c>
      <c r="G53" s="8">
        <v>45619</v>
      </c>
      <c r="H53" s="8">
        <v>45620</v>
      </c>
      <c r="I53" s="8">
        <v>45621</v>
      </c>
      <c r="J53" s="8">
        <v>45622</v>
      </c>
      <c r="K53" s="8">
        <v>45623</v>
      </c>
      <c r="L53" s="8">
        <v>45624</v>
      </c>
      <c r="M53" s="8">
        <v>45625</v>
      </c>
      <c r="N53" s="8">
        <v>45626</v>
      </c>
      <c r="O53" s="49"/>
    </row>
    <row r="54" spans="1:15" s="4" customFormat="1" ht="18" customHeight="1" x14ac:dyDescent="0.2">
      <c r="A54" s="9" t="str">
        <f t="shared" ref="A54:N54" si="10">UPPER(LEFT(TEXT(A53,"ddd")))</f>
        <v>S</v>
      </c>
      <c r="B54" s="9" t="str">
        <f t="shared" si="10"/>
        <v>M</v>
      </c>
      <c r="C54" s="9" t="str">
        <f t="shared" si="10"/>
        <v>T</v>
      </c>
      <c r="D54" s="9" t="str">
        <f t="shared" si="10"/>
        <v>O</v>
      </c>
      <c r="E54" s="9" t="str">
        <f t="shared" si="10"/>
        <v>T</v>
      </c>
      <c r="F54" s="9" t="str">
        <f t="shared" si="10"/>
        <v>F</v>
      </c>
      <c r="G54" s="9" t="str">
        <f t="shared" si="10"/>
        <v>L</v>
      </c>
      <c r="H54" s="9" t="str">
        <f t="shared" si="10"/>
        <v>S</v>
      </c>
      <c r="I54" s="9" t="str">
        <f t="shared" si="10"/>
        <v>M</v>
      </c>
      <c r="J54" s="9" t="str">
        <f t="shared" si="10"/>
        <v>T</v>
      </c>
      <c r="K54" s="9" t="str">
        <f t="shared" si="10"/>
        <v>O</v>
      </c>
      <c r="L54" s="9" t="str">
        <f t="shared" si="10"/>
        <v>T</v>
      </c>
      <c r="M54" s="9" t="str">
        <f t="shared" si="10"/>
        <v>F</v>
      </c>
      <c r="N54" s="9" t="str">
        <f t="shared" si="10"/>
        <v>L</v>
      </c>
      <c r="O54" s="50"/>
    </row>
    <row r="55" spans="1:15" s="27" customFormat="1" ht="18" customHeight="1" x14ac:dyDescent="0.2">
      <c r="A55" s="28">
        <f>IFERROR(VLOOKUP(A53,Hjälpblad!$A$2:$F$367,6,FALSE),"")</f>
        <v>0</v>
      </c>
      <c r="B55" s="28">
        <f>IFERROR(VLOOKUP(B53,Hjälpblad!$A$2:$F$367,6,FALSE),"")</f>
        <v>0</v>
      </c>
      <c r="C55" s="28">
        <f>IFERROR(VLOOKUP(C53,Hjälpblad!$A$2:$F$367,6,FALSE),"")</f>
        <v>0</v>
      </c>
      <c r="D55" s="28">
        <f>IFERROR(VLOOKUP(D53,Hjälpblad!$A$2:$F$367,6,FALSE),"")</f>
        <v>0</v>
      </c>
      <c r="E55" s="28">
        <f>IFERROR(VLOOKUP(E53,Hjälpblad!$A$2:$F$367,6,FALSE),"")</f>
        <v>0</v>
      </c>
      <c r="F55" s="28">
        <f>IFERROR(VLOOKUP(F53,Hjälpblad!$A$2:$F$367,6,FALSE),"")</f>
        <v>0</v>
      </c>
      <c r="G55" s="28">
        <f>IFERROR(VLOOKUP(G53,Hjälpblad!$A$2:$F$367,6,FALSE),"")</f>
        <v>0</v>
      </c>
      <c r="H55" s="28">
        <f>IFERROR(VLOOKUP(H53,Hjälpblad!$A$2:$F$367,6,FALSE),"")</f>
        <v>0</v>
      </c>
      <c r="I55" s="28">
        <f>IFERROR(VLOOKUP(I53,Hjälpblad!$A$2:$F$367,6,FALSE),"")</f>
        <v>0</v>
      </c>
      <c r="J55" s="28">
        <f>IFERROR(VLOOKUP(J53,Hjälpblad!$A$2:$F$367,6,FALSE),"")</f>
        <v>0</v>
      </c>
      <c r="K55" s="28">
        <f>IFERROR(VLOOKUP(K53,Hjälpblad!$A$2:$F$367,6,FALSE),"")</f>
        <v>0</v>
      </c>
      <c r="L55" s="28">
        <f>IFERROR(VLOOKUP(L53,Hjälpblad!$A$2:$F$367,6,FALSE),"")</f>
        <v>0</v>
      </c>
      <c r="M55" s="28">
        <f>IFERROR(VLOOKUP(M53,Hjälpblad!$A$2:$F$367,6,FALSE),"")</f>
        <v>0</v>
      </c>
      <c r="N55" s="28">
        <f>IFERROR(VLOOKUP(N53,Hjälpblad!$A$2:$F$367,6,FALSE),"")</f>
        <v>0</v>
      </c>
      <c r="O55" s="51"/>
    </row>
    <row r="56" spans="1:15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2" customFormat="1" ht="18" customHeight="1" x14ac:dyDescent="0.25">
      <c r="A57" s="44"/>
      <c r="B57" s="12"/>
      <c r="C57" s="12"/>
      <c r="D57" s="12"/>
      <c r="E57" s="12"/>
      <c r="F57" s="15"/>
      <c r="G57" s="41" t="str">
        <f>"Vecka "&amp;WEEKNUM(G58,21)</f>
        <v>Vecka 52</v>
      </c>
      <c r="H57" s="42"/>
      <c r="I57" s="42"/>
      <c r="J57" s="42"/>
      <c r="K57" s="42"/>
      <c r="L57" s="42"/>
      <c r="M57" s="46"/>
      <c r="N57" s="44" t="str">
        <f>"Vecka "&amp;WEEKNUM(N58,21)</f>
        <v>Vecka 1</v>
      </c>
      <c r="O57" s="45"/>
    </row>
    <row r="58" spans="1:15" s="4" customFormat="1" ht="18" customHeight="1" x14ac:dyDescent="0.2">
      <c r="A58" s="8">
        <v>45643</v>
      </c>
      <c r="B58" s="8">
        <v>45644</v>
      </c>
      <c r="C58" s="8">
        <v>45645</v>
      </c>
      <c r="D58" s="8">
        <v>45646</v>
      </c>
      <c r="E58" s="8">
        <v>45647</v>
      </c>
      <c r="F58" s="8">
        <v>45648</v>
      </c>
      <c r="G58" s="8">
        <v>45649</v>
      </c>
      <c r="H58" s="60">
        <v>45650</v>
      </c>
      <c r="I58" s="5">
        <v>45651</v>
      </c>
      <c r="J58" s="5">
        <v>45652</v>
      </c>
      <c r="K58" s="8">
        <v>45653</v>
      </c>
      <c r="L58" s="8">
        <v>45654</v>
      </c>
      <c r="M58" s="8">
        <v>45655</v>
      </c>
      <c r="N58" s="8">
        <v>45656</v>
      </c>
      <c r="O58" s="60">
        <v>45657</v>
      </c>
    </row>
    <row r="59" spans="1:15" s="4" customFormat="1" ht="18" customHeight="1" x14ac:dyDescent="0.2">
      <c r="A59" s="9" t="str">
        <f t="shared" ref="A59:O59" si="11">UPPER(LEFT(TEXT(A58,"ddd")))</f>
        <v>T</v>
      </c>
      <c r="B59" s="9" t="str">
        <f t="shared" si="11"/>
        <v>O</v>
      </c>
      <c r="C59" s="9" t="str">
        <f t="shared" si="11"/>
        <v>T</v>
      </c>
      <c r="D59" s="9" t="str">
        <f t="shared" si="11"/>
        <v>F</v>
      </c>
      <c r="E59" s="9" t="str">
        <f t="shared" si="11"/>
        <v>L</v>
      </c>
      <c r="F59" s="9" t="str">
        <f t="shared" si="11"/>
        <v>S</v>
      </c>
      <c r="G59" s="9" t="str">
        <f t="shared" si="11"/>
        <v>M</v>
      </c>
      <c r="H59" s="61" t="str">
        <f t="shared" si="11"/>
        <v>T</v>
      </c>
      <c r="I59" s="6" t="str">
        <f t="shared" si="11"/>
        <v>O</v>
      </c>
      <c r="J59" s="6" t="str">
        <f t="shared" si="11"/>
        <v>T</v>
      </c>
      <c r="K59" s="9" t="str">
        <f t="shared" si="11"/>
        <v>F</v>
      </c>
      <c r="L59" s="9" t="str">
        <f t="shared" si="11"/>
        <v>L</v>
      </c>
      <c r="M59" s="9" t="str">
        <f t="shared" si="11"/>
        <v>S</v>
      </c>
      <c r="N59" s="9" t="str">
        <f t="shared" si="11"/>
        <v>M</v>
      </c>
      <c r="O59" s="61" t="str">
        <f t="shared" si="11"/>
        <v>T</v>
      </c>
    </row>
    <row r="60" spans="1:15" s="27" customFormat="1" ht="18" customHeight="1" x14ac:dyDescent="0.2">
      <c r="A60" s="28">
        <f>IFERROR(VLOOKUP(A58,Hjälpblad!$A$2:$F$367,6,FALSE),"")</f>
        <v>0</v>
      </c>
      <c r="B60" s="28">
        <f>IFERROR(VLOOKUP(B58,Hjälpblad!$A$2:$F$367,6,FALSE),"")</f>
        <v>0</v>
      </c>
      <c r="C60" s="28">
        <f>IFERROR(VLOOKUP(C58,Hjälpblad!$A$2:$F$367,6,FALSE),"")</f>
        <v>0</v>
      </c>
      <c r="D60" s="28">
        <f>IFERROR(VLOOKUP(D58,Hjälpblad!$A$2:$F$367,6,FALSE),"")</f>
        <v>0</v>
      </c>
      <c r="E60" s="28">
        <f>IFERROR(VLOOKUP(E58,Hjälpblad!$A$2:$F$367,6,FALSE),"")</f>
        <v>0</v>
      </c>
      <c r="F60" s="28">
        <f>IFERROR(VLOOKUP(F58,Hjälpblad!$A$2:$F$367,6,FALSE),"")</f>
        <v>0</v>
      </c>
      <c r="G60" s="28" t="str">
        <f>IFERROR(VLOOKUP(G58,Hjälpblad!$A$2:$F$367,6,FALSE),"")</f>
        <v>Jullov</v>
      </c>
      <c r="H60" s="28" t="str">
        <f>IFERROR(VLOOKUP(H58,Hjälpblad!$A$2:$F$367,6,FALSE),"")</f>
        <v>Jullov</v>
      </c>
      <c r="I60" s="28" t="str">
        <f>IFERROR(VLOOKUP(I58,Hjälpblad!$A$2:$F$367,6,FALSE),"")</f>
        <v>Jullov</v>
      </c>
      <c r="J60" s="28" t="str">
        <f>IFERROR(VLOOKUP(J58,Hjälpblad!$A$2:$F$367,6,FALSE),"")</f>
        <v>Jullov</v>
      </c>
      <c r="K60" s="28" t="str">
        <f>IFERROR(VLOOKUP(K58,Hjälpblad!$A$2:$F$367,6,FALSE),"")</f>
        <v>Jullov</v>
      </c>
      <c r="L60" s="28" t="str">
        <f>IFERROR(VLOOKUP(L58,Hjälpblad!$A$2:$F$367,6,FALSE),"")</f>
        <v>Jullov</v>
      </c>
      <c r="M60" s="28" t="str">
        <f>IFERROR(VLOOKUP(M58,Hjälpblad!$A$2:$F$367,6,FALSE),"")</f>
        <v>Jullov</v>
      </c>
      <c r="N60" s="28" t="str">
        <f>IFERROR(VLOOKUP(N58,Hjälpblad!$A$2:$F$367,6,FALSE),"")</f>
        <v>Jullov</v>
      </c>
      <c r="O60" s="28" t="str">
        <f>IFERROR(VLOOKUP(O58,Hjälpblad!$A$2:$F$367,6,FALSE),"")</f>
        <v>Jullov</v>
      </c>
    </row>
  </sheetData>
  <sheetProtection formatCells="0" formatColumns="0" formatRows="0" autoFilter="0"/>
  <conditionalFormatting sqref="A3:O3 A13:O13 A23:O23 A33:O33 A38:O38 A48:O48 A58:O58">
    <cfRule type="expression" dxfId="65" priority="233">
      <formula>A4:AE4="S"</formula>
    </cfRule>
    <cfRule type="expression" dxfId="64" priority="232">
      <formula>A4:AE4="L"</formula>
    </cfRule>
  </conditionalFormatting>
  <conditionalFormatting sqref="A4:O4 A14:O14 A24:O24 A34:O34 A39:O39 A49:O49 A59:O59">
    <cfRule type="cellIs" dxfId="59" priority="228" operator="equal">
      <formula>"L"</formula>
    </cfRule>
    <cfRule type="cellIs" dxfId="58" priority="227" operator="equal">
      <formula>"S"</formula>
    </cfRule>
  </conditionalFormatting>
  <conditionalFormatting sqref="A5:O5 A15:O15 A25:O25 A35:O35 A40:O40 A50:O50 A60:O60">
    <cfRule type="cellIs" dxfId="57" priority="229" operator="notEqual">
      <formula>0</formula>
    </cfRule>
  </conditionalFormatting>
  <conditionalFormatting sqref="A8:O8">
    <cfRule type="expression" dxfId="55" priority="221">
      <formula>A9:AE9="L"</formula>
    </cfRule>
    <cfRule type="expression" dxfId="54" priority="222">
      <formula>A9:AE9="S"</formula>
    </cfRule>
  </conditionalFormatting>
  <conditionalFormatting sqref="A9:O9">
    <cfRule type="cellIs" dxfId="52" priority="217" operator="equal">
      <formula>"L"</formula>
    </cfRule>
    <cfRule type="cellIs" dxfId="51" priority="216" operator="equal">
      <formula>"S"</formula>
    </cfRule>
  </conditionalFormatting>
  <conditionalFormatting sqref="A10:O10">
    <cfRule type="cellIs" dxfId="48" priority="218" operator="notEqual">
      <formula>0</formula>
    </cfRule>
  </conditionalFormatting>
  <conditionalFormatting sqref="A18:O18">
    <cfRule type="expression" dxfId="46" priority="211">
      <formula>A19:AE19="S"</formula>
    </cfRule>
    <cfRule type="expression" dxfId="45" priority="210">
      <formula>A19:AE19="L"</formula>
    </cfRule>
  </conditionalFormatting>
  <conditionalFormatting sqref="A19:O19">
    <cfRule type="cellIs" dxfId="43" priority="206" operator="equal">
      <formula>"L"</formula>
    </cfRule>
    <cfRule type="cellIs" dxfId="40" priority="205" operator="equal">
      <formula>"S"</formula>
    </cfRule>
  </conditionalFormatting>
  <conditionalFormatting sqref="A20:O20">
    <cfRule type="cellIs" dxfId="39" priority="207" operator="notEqual">
      <formula>0</formula>
    </cfRule>
  </conditionalFormatting>
  <conditionalFormatting sqref="A28:O28">
    <cfRule type="expression" dxfId="38" priority="199">
      <formula>A29:AE29="L"</formula>
    </cfRule>
    <cfRule type="expression" dxfId="36" priority="200">
      <formula>A29:AE29="S"</formula>
    </cfRule>
  </conditionalFormatting>
  <conditionalFormatting sqref="A29:O29">
    <cfRule type="cellIs" dxfId="33" priority="194" operator="equal">
      <formula>"S"</formula>
    </cfRule>
    <cfRule type="cellIs" dxfId="32" priority="195" operator="equal">
      <formula>"L"</formula>
    </cfRule>
  </conditionalFormatting>
  <conditionalFormatting sqref="A30:O30">
    <cfRule type="cellIs" dxfId="30" priority="196" operator="notEqual">
      <formula>0</formula>
    </cfRule>
  </conditionalFormatting>
  <conditionalFormatting sqref="A43:O43">
    <cfRule type="expression" dxfId="29" priority="188">
      <formula>A44:AE44="L"</formula>
    </cfRule>
    <cfRule type="expression" dxfId="28" priority="189">
      <formula>A44:AE44="S"</formula>
    </cfRule>
  </conditionalFormatting>
  <conditionalFormatting sqref="A44:O44">
    <cfRule type="cellIs" dxfId="23" priority="184" operator="equal">
      <formula>"L"</formula>
    </cfRule>
    <cfRule type="cellIs" dxfId="22" priority="183" operator="equal">
      <formula>"S"</formula>
    </cfRule>
  </conditionalFormatting>
  <conditionalFormatting sqref="A45:O45">
    <cfRule type="cellIs" dxfId="21" priority="185" operator="notEqual">
      <formula>0</formula>
    </cfRule>
  </conditionalFormatting>
  <conditionalFormatting sqref="A53:O53">
    <cfRule type="expression" dxfId="19" priority="177">
      <formula>A54:AE54="L"</formula>
    </cfRule>
    <cfRule type="expression" dxfId="18" priority="178">
      <formula>A54:AE54="S"</formula>
    </cfRule>
  </conditionalFormatting>
  <conditionalFormatting sqref="A54:O54">
    <cfRule type="cellIs" dxfId="17" priority="173" operator="equal">
      <formula>"L"</formula>
    </cfRule>
    <cfRule type="cellIs" dxfId="14" priority="172" operator="equal">
      <formula>"S"</formula>
    </cfRule>
  </conditionalFormatting>
  <conditionalFormatting sqref="A55:O55">
    <cfRule type="cellIs" dxfId="12" priority="174" operator="notEqual">
      <formula>0</formula>
    </cfRule>
  </conditionalFormatting>
  <pageMargins left="0.78740157480314965" right="0.39370078740157483" top="0.51181102362204722" bottom="0.43307086614173229" header="0.23622047244094491" footer="0.19685039370078741"/>
  <pageSetup paperSize="8" scale="72" orientation="landscape" horizontalDpi="4294967293" verticalDpi="0" r:id="rId1"/>
  <headerFooter>
    <oddHeader>&amp;C&amp;"-,Fet"&amp;14Bytesschema 2024</oddHeader>
    <oddFooter>&amp;L&amp;9Efter en idé från Nina R.&amp;C&amp;10&amp;K0070C0www.vivekasfiffigamallar.se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7" id="{B8EFB22D-7BFD-4E02-AFC4-C679485BC1A7}">
            <xm:f>(VLOOKUP(A3,Hjälpblad!$A$2:$E$366,5,FALSE)="förälder2")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A3:O3 A8:M8 A13:O13 A18:N18 A23:O23 A28:N28 A33:O33 A38:O38 A43:N43 A48:O48 A53:N53 A58:O58</xm:sqref>
        </x14:conditionalFormatting>
        <x14:conditionalFormatting xmlns:xm="http://schemas.microsoft.com/office/excel/2006/main">
          <x14:cfRule type="expression" priority="236" id="{333C94A9-C54E-4FA5-BD43-EC643A81B2CD}">
            <xm:f>(VLOOKUP(A3,Hjälpblad!$A$2:$E$366,5,FALSE)="förälder1")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A3:O3 A13:O13 A23:O23 A33:O33 A38:O38 A48:O48 A58:O58 A8:M8 A18:N18 A28:N28 A43:N43 A53:N53</xm:sqref>
        </x14:conditionalFormatting>
        <x14:conditionalFormatting xmlns:xm="http://schemas.microsoft.com/office/excel/2006/main">
          <x14:cfRule type="expression" priority="230" id="{36724D75-1445-4894-9A77-C17F058AF0ED}">
            <xm:f>(VLOOKUP(A3,Hjälpblad!$A$2:$E$366,5,FALSE)="annan")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A3:O3 A13:O13 A23:O23 A33:O33 A38:O38 A48:O48 A58:O58</xm:sqref>
        </x14:conditionalFormatting>
        <x14:conditionalFormatting xmlns:xm="http://schemas.microsoft.com/office/excel/2006/main">
          <x14:cfRule type="expression" priority="235" id="{8E59D569-F30F-4AD4-9D8B-D6DA773A73D8}">
            <xm:f>(VLOOKUP(A3,Hjälpblad!$A$2:$E$366,5,FALSE)="förälder2")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234" id="{CFA0249A-C421-477F-9611-73F8331122C0}">
            <xm:f>(VLOOKUP(A3,Hjälpblad!$A$2:$E$366,5,FALSE)="förälder1")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31" id="{504DC038-B71A-4BF7-855A-1FE6453DE777}">
            <xm:f>(VLOOKUP(A3,Hjälpblad!$A$2:$E$366,5,FALSE)="annan")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A4:O4 A14:O14 A24:O24 A34:O34 A39:O39 A49:O49 A59:O59</xm:sqref>
        </x14:conditionalFormatting>
        <x14:conditionalFormatting xmlns:xm="http://schemas.microsoft.com/office/excel/2006/main">
          <x14:cfRule type="expression" priority="219" id="{985EDD55-6DF7-4078-B601-7D3120729E3F}">
            <xm:f>(VLOOKUP(A8,Hjälpblad!$A$2:$E$366,5,FALSE)="annan")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A8:O8</xm:sqref>
        </x14:conditionalFormatting>
        <x14:conditionalFormatting xmlns:xm="http://schemas.microsoft.com/office/excel/2006/main">
          <x14:cfRule type="expression" priority="220" id="{831AE727-EFDB-4671-A7B3-D0F70B36AE49}">
            <xm:f>(VLOOKUP(A8,Hjälpblad!$A$2:$E$366,5,FALSE)="annan")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224" id="{03F4AECD-2185-40FD-B14F-637B844570C9}">
            <xm:f>(VLOOKUP(A8,Hjälpblad!$A$2:$E$366,5,FALSE)="förälder2")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223" id="{6A341569-9AF4-40BB-9CB2-81E9706AFE3E}">
            <xm:f>(VLOOKUP(A8,Hjälpblad!$A$2:$E$366,5,FALSE)="förälder1")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A9:O9</xm:sqref>
        </x14:conditionalFormatting>
        <x14:conditionalFormatting xmlns:xm="http://schemas.microsoft.com/office/excel/2006/main">
          <x14:cfRule type="expression" priority="208" id="{F479AE21-E72E-4A65-AE06-08332567B7EB}">
            <xm:f>(VLOOKUP(A18,Hjälpblad!$A$2:$E$366,5,FALSE)="annan")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A18:O18</xm:sqref>
        </x14:conditionalFormatting>
        <x14:conditionalFormatting xmlns:xm="http://schemas.microsoft.com/office/excel/2006/main">
          <x14:cfRule type="expression" priority="213" id="{5D9A0756-1C3C-4A6C-A8F1-4B53C018FA61}">
            <xm:f>(VLOOKUP(A18,Hjälpblad!$A$2:$E$366,5,FALSE)="förälder2")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209" id="{20ABAEE5-9BE5-4B99-9002-ADA5081FDEC6}">
            <xm:f>(VLOOKUP(A18,Hjälpblad!$A$2:$E$366,5,FALSE)="annan")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212" id="{2E962337-BE8F-438D-AD1D-1B91FBF9A554}">
            <xm:f>(VLOOKUP(A18,Hjälpblad!$A$2:$E$366,5,FALSE)="förälder1")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A19:O19</xm:sqref>
        </x14:conditionalFormatting>
        <x14:conditionalFormatting xmlns:xm="http://schemas.microsoft.com/office/excel/2006/main">
          <x14:cfRule type="expression" priority="197" id="{AB145835-F390-427F-AF04-A7A51E0824CC}">
            <xm:f>(VLOOKUP(A28,Hjälpblad!$A$2:$E$366,5,FALSE)="annan")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A28:O28</xm:sqref>
        </x14:conditionalFormatting>
        <x14:conditionalFormatting xmlns:xm="http://schemas.microsoft.com/office/excel/2006/main">
          <x14:cfRule type="expression" priority="198" id="{F7EC9BBD-58C2-400D-94FE-22A8392C4909}">
            <xm:f>(VLOOKUP(A28,Hjälpblad!$A$2:$E$366,5,FALSE)="annan")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202" id="{A8036157-79B3-43DA-AAEE-7ABF177CC943}">
            <xm:f>(VLOOKUP(A28,Hjälpblad!$A$2:$E$366,5,FALSE)="förälder2")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201" id="{EB93285F-3DBA-490F-90AB-C4DD430E876B}">
            <xm:f>(VLOOKUP(A28,Hjälpblad!$A$2:$E$366,5,FALSE)="förälder1")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A29:O29</xm:sqref>
        </x14:conditionalFormatting>
        <x14:conditionalFormatting xmlns:xm="http://schemas.microsoft.com/office/excel/2006/main">
          <x14:cfRule type="expression" priority="186" id="{E3876A65-0B47-4820-81F0-870C0B187F46}">
            <xm:f>(VLOOKUP(A43,Hjälpblad!$A$2:$E$366,5,FALSE)="annan")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A43:O43</xm:sqref>
        </x14:conditionalFormatting>
        <x14:conditionalFormatting xmlns:xm="http://schemas.microsoft.com/office/excel/2006/main">
          <x14:cfRule type="expression" priority="191" id="{C3756558-AB75-4B24-B248-37501F69D193}">
            <xm:f>(VLOOKUP(A43,Hjälpblad!$A$2:$E$366,5,FALSE)="förälder2")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190" id="{91413015-E588-4081-A600-6E677C68EF4A}">
            <xm:f>(VLOOKUP(A43,Hjälpblad!$A$2:$E$366,5,FALSE)="förälder1")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87" id="{B9C8EFCE-FA11-46A6-B848-86A269F9351A}">
            <xm:f>(VLOOKUP(A43,Hjälpblad!$A$2:$E$366,5,FALSE)="annan")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A44:O44</xm:sqref>
        </x14:conditionalFormatting>
        <x14:conditionalFormatting xmlns:xm="http://schemas.microsoft.com/office/excel/2006/main">
          <x14:cfRule type="expression" priority="175" id="{41ED4286-DD65-41AA-BBA7-529173D55BD4}">
            <xm:f>(VLOOKUP(A53,Hjälpblad!$A$2:$E$366,5,FALSE)="annan")</xm:f>
            <x14:dxf>
              <fill>
                <patternFill>
                  <bgColor rgb="FFFFFF00"/>
                </patternFill>
              </fill>
            </x14:dxf>
          </x14:cfRule>
          <xm:sqref>A53:O53</xm:sqref>
        </x14:conditionalFormatting>
        <x14:conditionalFormatting xmlns:xm="http://schemas.microsoft.com/office/excel/2006/main">
          <x14:cfRule type="expression" priority="176" id="{3356C2EC-42A0-41DD-92E0-38CEDDB68759}">
            <xm:f>(VLOOKUP(A53,Hjälpblad!$A$2:$E$366,5,FALSE)="annan")</xm:f>
            <x14:dxf>
              <fill>
                <patternFill>
                  <bgColor rgb="FFFFFF00"/>
                </patternFill>
              </fill>
            </x14:dxf>
          </x14:cfRule>
          <x14:cfRule type="expression" priority="179" id="{31235367-4ECD-4E52-B82E-EAB7CA4A2052}">
            <xm:f>(VLOOKUP(A53,Hjälpblad!$A$2:$E$366,5,FALSE)="förälder1")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80" id="{F0548883-780C-4478-80C8-237FC72AB59C}">
            <xm:f>(VLOOKUP(A53,Hjälpblad!$A$2:$E$366,5,FALSE)="förälder2")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A54:O54</xm:sqref>
        </x14:conditionalFormatting>
        <x14:conditionalFormatting xmlns:xm="http://schemas.microsoft.com/office/excel/2006/main">
          <x14:cfRule type="expression" priority="225" id="{A033C5C3-73E5-45FB-A4FE-FE5A039AEBB2}">
            <xm:f>(VLOOKUP(N9,Hjälpblad!$A$2:$E$366,5,FALSE)="förälder1")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26" id="{EE5EDBE7-9BCB-46E5-A13A-083F09817DD4}">
            <xm:f>(VLOOKUP(N9,Hjälpblad!$A$2:$E$366,5,FALSE)="förälder2")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N9:O9</xm:sqref>
        </x14:conditionalFormatting>
        <x14:conditionalFormatting xmlns:xm="http://schemas.microsoft.com/office/excel/2006/main">
          <x14:cfRule type="expression" priority="215" id="{942FD185-87ED-4304-80DC-E49F4344D682}">
            <xm:f>(VLOOKUP(O19,Hjälpblad!$A$2:$E$366,5,FALSE)="förälder2")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214" id="{9087984C-51FD-46DE-B185-271E15DD9DF9}">
            <xm:f>(VLOOKUP(O19,Hjälpblad!$A$2:$E$366,5,FALSE)="förälder1")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expression" priority="203" id="{3E073FAB-4402-4F94-B90A-D88024720E41}">
            <xm:f>(VLOOKUP(O29,Hjälpblad!$A$2:$E$366,5,FALSE)="förälder1")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04" id="{0AE1518E-8E9D-4C81-967B-29BC72FC2F67}">
            <xm:f>(VLOOKUP(O29,Hjälpblad!$A$2:$E$366,5,FALSE)="förälder2")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expression" priority="193" id="{945ED274-5631-413A-A599-0845F3D661A9}">
            <xm:f>(VLOOKUP(O44,Hjälpblad!$A$2:$E$366,5,FALSE)="förälder2")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14:cfRule type="expression" priority="192" id="{FDAF4096-D0C5-40C4-94BD-68E4A37E6F7D}">
            <xm:f>(VLOOKUP(O44,Hjälpblad!$A$2:$E$366,5,FALSE)="förälder1")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m:sqref>O44</xm:sqref>
        </x14:conditionalFormatting>
        <x14:conditionalFormatting xmlns:xm="http://schemas.microsoft.com/office/excel/2006/main">
          <x14:cfRule type="expression" priority="181" id="{62F7CF23-FEE9-48E2-B0FA-972B5777F33F}">
            <xm:f>(VLOOKUP(O54,Hjälpblad!$A$2:$E$366,5,FALSE)="förälder1")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82" id="{DA8C5277-DD20-405B-9D2D-6DA75E4F51BB}">
            <xm:f>(VLOOKUP(O54,Hjälpblad!$A$2:$E$366,5,FALSE)="förälder2")</xm:f>
            <x14:dxf>
              <fill>
                <patternFill>
                  <bgColor theme="8" tint="0.39994506668294322"/>
                </patternFill>
              </fill>
            </x14:dxf>
          </x14:cfRule>
          <xm:sqref>O54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EC28E8D7-4AAD-42C1-9D93-3A11411FDC0A}">
          <x14:formula1>
            <xm:f>'Dataverifiering Lov'!$A$2:$A$9</xm:f>
          </x14:formula1>
          <xm:sqref>A55:N55 A15:O15 A5:O5 A25:O25 A10:M10 A20:N20 A50:O50 A30:N30 A35:O35 A40:O40 A45:N46 A60:O60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4" sqref="D24"/>
    </sheetView>
  </sheetViews>
  <sheetFormatPr defaultColWidth="8.75" defaultRowHeight="12.75" x14ac:dyDescent="0.2"/>
  <cols>
    <col min="1" max="1" width="10.5" style="21" customWidth="1"/>
    <col min="2" max="2" width="7.5" style="20" bestFit="1" customWidth="1"/>
    <col min="3" max="3" width="9.875" style="16" customWidth="1"/>
    <col min="4" max="4" width="16.75" style="16" bestFit="1" customWidth="1"/>
    <col min="5" max="6" width="9.25" style="16" customWidth="1"/>
    <col min="7" max="7" width="26.875" style="16" bestFit="1" customWidth="1"/>
    <col min="8" max="16384" width="8.75" style="16"/>
  </cols>
  <sheetData>
    <row r="1" spans="1:7" ht="25.5" x14ac:dyDescent="0.2">
      <c r="A1" s="22" t="s">
        <v>14</v>
      </c>
      <c r="B1" s="23" t="s">
        <v>15</v>
      </c>
      <c r="C1" s="24" t="s">
        <v>16</v>
      </c>
      <c r="D1" s="24" t="s">
        <v>31</v>
      </c>
      <c r="E1" s="25" t="s">
        <v>42</v>
      </c>
      <c r="F1" s="25" t="s">
        <v>44</v>
      </c>
      <c r="G1" s="18" t="s">
        <v>39</v>
      </c>
    </row>
    <row r="2" spans="1:7" x14ac:dyDescent="0.2">
      <c r="A2" s="17">
        <v>45292</v>
      </c>
      <c r="B2" s="19">
        <f>WEEKNUM(A2,21)</f>
        <v>1</v>
      </c>
      <c r="C2" s="17" t="str">
        <f>TEXT(A2, "dddd")</f>
        <v>måndag</v>
      </c>
      <c r="D2" s="47" t="s">
        <v>17</v>
      </c>
      <c r="E2" s="47" t="s">
        <v>41</v>
      </c>
      <c r="F2" s="17" t="s">
        <v>12</v>
      </c>
      <c r="G2" s="37" t="s">
        <v>61</v>
      </c>
    </row>
    <row r="3" spans="1:7" x14ac:dyDescent="0.2">
      <c r="A3" s="17">
        <v>45293</v>
      </c>
      <c r="B3" s="19">
        <f t="shared" ref="B3:B60" si="0">WEEKNUM(A3,21)</f>
        <v>1</v>
      </c>
      <c r="C3" s="17" t="str">
        <f t="shared" ref="C3:C60" si="1">TEXT(A3, "dddd")</f>
        <v>tisdag</v>
      </c>
      <c r="D3" s="17"/>
      <c r="E3" s="47" t="s">
        <v>41</v>
      </c>
      <c r="F3" s="17" t="s">
        <v>12</v>
      </c>
      <c r="G3" s="16" t="s">
        <v>40</v>
      </c>
    </row>
    <row r="4" spans="1:7" x14ac:dyDescent="0.2">
      <c r="A4" s="17">
        <v>45294</v>
      </c>
      <c r="B4" s="19">
        <f t="shared" si="0"/>
        <v>1</v>
      </c>
      <c r="C4" s="17" t="str">
        <f t="shared" si="1"/>
        <v>onsdag</v>
      </c>
      <c r="D4" s="17"/>
      <c r="E4" s="47" t="s">
        <v>41</v>
      </c>
      <c r="F4" s="17" t="s">
        <v>12</v>
      </c>
    </row>
    <row r="5" spans="1:7" x14ac:dyDescent="0.2">
      <c r="A5" s="17">
        <v>45295</v>
      </c>
      <c r="B5" s="19">
        <f t="shared" si="0"/>
        <v>1</v>
      </c>
      <c r="C5" s="17" t="str">
        <f t="shared" si="1"/>
        <v>torsdag</v>
      </c>
      <c r="D5" s="17"/>
      <c r="E5" s="47" t="s">
        <v>41</v>
      </c>
      <c r="F5" s="17" t="s">
        <v>12</v>
      </c>
      <c r="G5" s="37" t="s">
        <v>60</v>
      </c>
    </row>
    <row r="6" spans="1:7" x14ac:dyDescent="0.2">
      <c r="A6" s="17">
        <v>45296</v>
      </c>
      <c r="B6" s="19">
        <f t="shared" si="0"/>
        <v>1</v>
      </c>
      <c r="C6" s="17" t="str">
        <f t="shared" si="1"/>
        <v>fredag</v>
      </c>
      <c r="D6" s="17"/>
      <c r="E6" s="47" t="s">
        <v>41</v>
      </c>
      <c r="F6" s="17" t="s">
        <v>12</v>
      </c>
      <c r="G6" s="40" t="s">
        <v>71</v>
      </c>
    </row>
    <row r="7" spans="1:7" x14ac:dyDescent="0.2">
      <c r="A7" s="17">
        <v>45297</v>
      </c>
      <c r="B7" s="19">
        <f t="shared" si="0"/>
        <v>1</v>
      </c>
      <c r="C7" s="17" t="str">
        <f t="shared" si="1"/>
        <v>lördag</v>
      </c>
      <c r="D7" s="17" t="s">
        <v>18</v>
      </c>
      <c r="E7" s="47" t="s">
        <v>41</v>
      </c>
      <c r="F7" s="17" t="s">
        <v>12</v>
      </c>
    </row>
    <row r="8" spans="1:7" x14ac:dyDescent="0.2">
      <c r="A8" s="17">
        <v>45298</v>
      </c>
      <c r="B8" s="19">
        <f t="shared" si="0"/>
        <v>1</v>
      </c>
      <c r="C8" s="17" t="str">
        <f t="shared" si="1"/>
        <v>söndag</v>
      </c>
      <c r="D8" s="17"/>
      <c r="E8" s="47" t="s">
        <v>41</v>
      </c>
      <c r="F8" s="17" t="s">
        <v>12</v>
      </c>
      <c r="G8" s="37" t="s">
        <v>59</v>
      </c>
    </row>
    <row r="9" spans="1:7" x14ac:dyDescent="0.2">
      <c r="A9" s="17">
        <v>45299</v>
      </c>
      <c r="B9" s="19">
        <f t="shared" si="0"/>
        <v>2</v>
      </c>
      <c r="C9" s="17" t="str">
        <f t="shared" si="1"/>
        <v>måndag</v>
      </c>
      <c r="D9" s="17"/>
      <c r="E9" s="47" t="s">
        <v>43</v>
      </c>
      <c r="F9" s="17"/>
      <c r="G9" s="40" t="s">
        <v>72</v>
      </c>
    </row>
    <row r="10" spans="1:7" x14ac:dyDescent="0.2">
      <c r="A10" s="17">
        <v>45300</v>
      </c>
      <c r="B10" s="19">
        <f t="shared" si="0"/>
        <v>2</v>
      </c>
      <c r="C10" s="17" t="str">
        <f t="shared" si="1"/>
        <v>tisdag</v>
      </c>
      <c r="D10" s="17"/>
      <c r="E10" s="47" t="s">
        <v>43</v>
      </c>
      <c r="F10" s="17"/>
    </row>
    <row r="11" spans="1:7" x14ac:dyDescent="0.2">
      <c r="A11" s="17">
        <v>45301</v>
      </c>
      <c r="B11" s="19">
        <f t="shared" si="0"/>
        <v>2</v>
      </c>
      <c r="C11" s="17" t="str">
        <f t="shared" si="1"/>
        <v>onsdag</v>
      </c>
      <c r="D11" s="17"/>
      <c r="E11" s="47" t="s">
        <v>43</v>
      </c>
      <c r="F11" s="17"/>
      <c r="G11" s="39" t="s">
        <v>63</v>
      </c>
    </row>
    <row r="12" spans="1:7" x14ac:dyDescent="0.2">
      <c r="A12" s="17">
        <v>45302</v>
      </c>
      <c r="B12" s="19">
        <f t="shared" si="0"/>
        <v>2</v>
      </c>
      <c r="C12" s="17" t="str">
        <f t="shared" si="1"/>
        <v>torsdag</v>
      </c>
      <c r="D12" s="17"/>
      <c r="E12" s="47" t="s">
        <v>43</v>
      </c>
      <c r="F12" s="17"/>
      <c r="G12" s="39" t="s">
        <v>64</v>
      </c>
    </row>
    <row r="13" spans="1:7" x14ac:dyDescent="0.2">
      <c r="A13" s="17">
        <v>45303</v>
      </c>
      <c r="B13" s="19">
        <f t="shared" si="0"/>
        <v>2</v>
      </c>
      <c r="C13" s="17" t="str">
        <f t="shared" si="1"/>
        <v>fredag</v>
      </c>
      <c r="D13" s="17"/>
      <c r="E13" s="47" t="s">
        <v>43</v>
      </c>
      <c r="F13" s="17"/>
    </row>
    <row r="14" spans="1:7" x14ac:dyDescent="0.2">
      <c r="A14" s="17">
        <v>45304</v>
      </c>
      <c r="B14" s="19">
        <f t="shared" si="0"/>
        <v>2</v>
      </c>
      <c r="C14" s="17" t="str">
        <f t="shared" si="1"/>
        <v>lördag</v>
      </c>
      <c r="D14" s="17"/>
      <c r="E14" s="47" t="s">
        <v>43</v>
      </c>
      <c r="F14" s="17"/>
    </row>
    <row r="15" spans="1:7" x14ac:dyDescent="0.2">
      <c r="A15" s="17">
        <v>45305</v>
      </c>
      <c r="B15" s="19">
        <f t="shared" si="0"/>
        <v>2</v>
      </c>
      <c r="C15" s="17" t="str">
        <f t="shared" si="1"/>
        <v>söndag</v>
      </c>
      <c r="D15" s="17"/>
      <c r="E15" s="47" t="s">
        <v>43</v>
      </c>
      <c r="F15" s="17"/>
    </row>
    <row r="16" spans="1:7" x14ac:dyDescent="0.2">
      <c r="A16" s="17">
        <v>45306</v>
      </c>
      <c r="B16" s="19">
        <f t="shared" si="0"/>
        <v>3</v>
      </c>
      <c r="C16" s="17" t="str">
        <f t="shared" si="1"/>
        <v>måndag</v>
      </c>
      <c r="D16" s="17"/>
      <c r="E16" s="47" t="s">
        <v>57</v>
      </c>
      <c r="F16" s="17"/>
    </row>
    <row r="17" spans="1:6" x14ac:dyDescent="0.2">
      <c r="A17" s="17">
        <v>45307</v>
      </c>
      <c r="B17" s="19">
        <f t="shared" si="0"/>
        <v>3</v>
      </c>
      <c r="C17" s="17" t="str">
        <f t="shared" si="1"/>
        <v>tisdag</v>
      </c>
      <c r="D17" s="17"/>
      <c r="E17" s="47" t="s">
        <v>57</v>
      </c>
      <c r="F17" s="17"/>
    </row>
    <row r="18" spans="1:6" x14ac:dyDescent="0.2">
      <c r="A18" s="17">
        <v>45308</v>
      </c>
      <c r="B18" s="19">
        <f t="shared" si="0"/>
        <v>3</v>
      </c>
      <c r="C18" s="17" t="str">
        <f t="shared" si="1"/>
        <v>onsdag</v>
      </c>
      <c r="D18" s="17"/>
      <c r="E18" s="47" t="s">
        <v>57</v>
      </c>
      <c r="F18" s="17"/>
    </row>
    <row r="19" spans="1:6" x14ac:dyDescent="0.2">
      <c r="A19" s="17">
        <v>45309</v>
      </c>
      <c r="B19" s="19">
        <f t="shared" si="0"/>
        <v>3</v>
      </c>
      <c r="C19" s="17" t="str">
        <f t="shared" si="1"/>
        <v>torsdag</v>
      </c>
      <c r="D19" s="17"/>
      <c r="E19" s="47" t="s">
        <v>57</v>
      </c>
      <c r="F19" s="17"/>
    </row>
    <row r="20" spans="1:6" x14ac:dyDescent="0.2">
      <c r="A20" s="17">
        <v>45310</v>
      </c>
      <c r="B20" s="19">
        <f t="shared" si="0"/>
        <v>3</v>
      </c>
      <c r="C20" s="17" t="str">
        <f t="shared" si="1"/>
        <v>fredag</v>
      </c>
      <c r="D20" s="17"/>
      <c r="E20" s="47" t="s">
        <v>57</v>
      </c>
      <c r="F20" s="17"/>
    </row>
    <row r="21" spans="1:6" x14ac:dyDescent="0.2">
      <c r="A21" s="17">
        <v>45311</v>
      </c>
      <c r="B21" s="19">
        <f t="shared" si="0"/>
        <v>3</v>
      </c>
      <c r="C21" s="17" t="str">
        <f t="shared" si="1"/>
        <v>lördag</v>
      </c>
      <c r="D21" s="17"/>
      <c r="E21" s="47" t="s">
        <v>57</v>
      </c>
      <c r="F21" s="17"/>
    </row>
    <row r="22" spans="1:6" x14ac:dyDescent="0.2">
      <c r="A22" s="17">
        <v>45312</v>
      </c>
      <c r="B22" s="19">
        <f t="shared" si="0"/>
        <v>3</v>
      </c>
      <c r="C22" s="17" t="str">
        <f t="shared" si="1"/>
        <v>söndag</v>
      </c>
      <c r="D22" s="17"/>
      <c r="E22" s="47" t="s">
        <v>57</v>
      </c>
      <c r="F22" s="17"/>
    </row>
    <row r="23" spans="1:6" x14ac:dyDescent="0.2">
      <c r="A23" s="17">
        <v>45313</v>
      </c>
      <c r="B23" s="19">
        <f t="shared" si="0"/>
        <v>4</v>
      </c>
      <c r="C23" s="17" t="str">
        <f t="shared" si="1"/>
        <v>måndag</v>
      </c>
      <c r="D23" s="17"/>
      <c r="E23" s="47"/>
      <c r="F23" s="17"/>
    </row>
    <row r="24" spans="1:6" x14ac:dyDescent="0.2">
      <c r="A24" s="17">
        <v>45314</v>
      </c>
      <c r="B24" s="19">
        <f t="shared" si="0"/>
        <v>4</v>
      </c>
      <c r="C24" s="17" t="str">
        <f t="shared" si="1"/>
        <v>tisdag</v>
      </c>
      <c r="D24" s="17"/>
      <c r="E24" s="47"/>
      <c r="F24" s="17"/>
    </row>
    <row r="25" spans="1:6" x14ac:dyDescent="0.2">
      <c r="A25" s="17">
        <v>45315</v>
      </c>
      <c r="B25" s="19">
        <f t="shared" si="0"/>
        <v>4</v>
      </c>
      <c r="C25" s="17" t="str">
        <f t="shared" si="1"/>
        <v>onsdag</v>
      </c>
      <c r="D25" s="17"/>
      <c r="E25" s="47"/>
      <c r="F25" s="17"/>
    </row>
    <row r="26" spans="1:6" x14ac:dyDescent="0.2">
      <c r="A26" s="17">
        <v>45316</v>
      </c>
      <c r="B26" s="19">
        <f t="shared" si="0"/>
        <v>4</v>
      </c>
      <c r="C26" s="17" t="str">
        <f t="shared" si="1"/>
        <v>torsdag</v>
      </c>
      <c r="D26" s="17"/>
      <c r="E26" s="47"/>
      <c r="F26" s="17"/>
    </row>
    <row r="27" spans="1:6" x14ac:dyDescent="0.2">
      <c r="A27" s="17">
        <v>45317</v>
      </c>
      <c r="B27" s="19">
        <f t="shared" si="0"/>
        <v>4</v>
      </c>
      <c r="C27" s="17" t="str">
        <f t="shared" si="1"/>
        <v>fredag</v>
      </c>
      <c r="D27" s="17"/>
      <c r="E27" s="47"/>
      <c r="F27" s="17"/>
    </row>
    <row r="28" spans="1:6" x14ac:dyDescent="0.2">
      <c r="A28" s="17">
        <v>45318</v>
      </c>
      <c r="B28" s="19">
        <f t="shared" si="0"/>
        <v>4</v>
      </c>
      <c r="C28" s="17" t="str">
        <f t="shared" si="1"/>
        <v>lördag</v>
      </c>
      <c r="D28" s="17"/>
      <c r="E28" s="36"/>
      <c r="F28" s="17"/>
    </row>
    <row r="29" spans="1:6" x14ac:dyDescent="0.2">
      <c r="A29" s="17">
        <v>45319</v>
      </c>
      <c r="B29" s="19">
        <f t="shared" si="0"/>
        <v>4</v>
      </c>
      <c r="C29" s="17" t="str">
        <f t="shared" si="1"/>
        <v>söndag</v>
      </c>
      <c r="D29" s="17"/>
      <c r="E29" s="36"/>
      <c r="F29" s="17"/>
    </row>
    <row r="30" spans="1:6" x14ac:dyDescent="0.2">
      <c r="A30" s="17">
        <v>45320</v>
      </c>
      <c r="B30" s="19">
        <f t="shared" si="0"/>
        <v>5</v>
      </c>
      <c r="C30" s="17" t="str">
        <f t="shared" si="1"/>
        <v>måndag</v>
      </c>
      <c r="D30" s="17"/>
      <c r="E30" s="36"/>
      <c r="F30" s="17"/>
    </row>
    <row r="31" spans="1:6" x14ac:dyDescent="0.2">
      <c r="A31" s="17">
        <v>45321</v>
      </c>
      <c r="B31" s="19">
        <f t="shared" si="0"/>
        <v>5</v>
      </c>
      <c r="C31" s="17" t="str">
        <f t="shared" si="1"/>
        <v>tisdag</v>
      </c>
      <c r="D31" s="17"/>
      <c r="E31" s="36"/>
      <c r="F31" s="17"/>
    </row>
    <row r="32" spans="1:6" x14ac:dyDescent="0.2">
      <c r="A32" s="17">
        <v>45322</v>
      </c>
      <c r="B32" s="19">
        <f t="shared" si="0"/>
        <v>5</v>
      </c>
      <c r="C32" s="17" t="str">
        <f t="shared" si="1"/>
        <v>onsdag</v>
      </c>
      <c r="D32" s="17"/>
      <c r="E32" s="36"/>
      <c r="F32" s="17"/>
    </row>
    <row r="33" spans="1:6" x14ac:dyDescent="0.2">
      <c r="A33" s="17">
        <v>45323</v>
      </c>
      <c r="B33" s="19">
        <f t="shared" si="0"/>
        <v>5</v>
      </c>
      <c r="C33" s="17" t="str">
        <f t="shared" si="1"/>
        <v>torsdag</v>
      </c>
      <c r="D33" s="17"/>
      <c r="E33" s="47"/>
      <c r="F33" s="17"/>
    </row>
    <row r="34" spans="1:6" x14ac:dyDescent="0.2">
      <c r="A34" s="17">
        <v>45324</v>
      </c>
      <c r="B34" s="19">
        <f t="shared" si="0"/>
        <v>5</v>
      </c>
      <c r="C34" s="17" t="str">
        <f t="shared" si="1"/>
        <v>fredag</v>
      </c>
      <c r="D34" s="17"/>
      <c r="E34" s="47"/>
      <c r="F34" s="17"/>
    </row>
    <row r="35" spans="1:6" x14ac:dyDescent="0.2">
      <c r="A35" s="17">
        <v>45325</v>
      </c>
      <c r="B35" s="19">
        <f t="shared" si="0"/>
        <v>5</v>
      </c>
      <c r="C35" s="17" t="str">
        <f t="shared" si="1"/>
        <v>lördag</v>
      </c>
      <c r="D35" s="17"/>
      <c r="E35" s="47"/>
      <c r="F35" s="17"/>
    </row>
    <row r="36" spans="1:6" x14ac:dyDescent="0.2">
      <c r="A36" s="17">
        <v>45326</v>
      </c>
      <c r="B36" s="19">
        <f t="shared" si="0"/>
        <v>5</v>
      </c>
      <c r="C36" s="17" t="str">
        <f t="shared" si="1"/>
        <v>söndag</v>
      </c>
      <c r="D36" s="17"/>
      <c r="E36" s="47"/>
      <c r="F36" s="17"/>
    </row>
    <row r="37" spans="1:6" x14ac:dyDescent="0.2">
      <c r="A37" s="17">
        <v>45327</v>
      </c>
      <c r="B37" s="19">
        <f t="shared" si="0"/>
        <v>6</v>
      </c>
      <c r="C37" s="17" t="str">
        <f t="shared" si="1"/>
        <v>måndag</v>
      </c>
      <c r="D37" s="17"/>
      <c r="E37" s="47"/>
      <c r="F37" s="17"/>
    </row>
    <row r="38" spans="1:6" x14ac:dyDescent="0.2">
      <c r="A38" s="17">
        <v>45328</v>
      </c>
      <c r="B38" s="19">
        <f t="shared" si="0"/>
        <v>6</v>
      </c>
      <c r="C38" s="17" t="str">
        <f t="shared" si="1"/>
        <v>tisdag</v>
      </c>
      <c r="D38" s="17"/>
      <c r="E38" s="47"/>
      <c r="F38" s="17"/>
    </row>
    <row r="39" spans="1:6" x14ac:dyDescent="0.2">
      <c r="A39" s="17">
        <v>45329</v>
      </c>
      <c r="B39" s="19">
        <f t="shared" si="0"/>
        <v>6</v>
      </c>
      <c r="C39" s="17" t="str">
        <f t="shared" si="1"/>
        <v>onsdag</v>
      </c>
      <c r="D39" s="17"/>
      <c r="E39" s="47"/>
      <c r="F39" s="17"/>
    </row>
    <row r="40" spans="1:6" x14ac:dyDescent="0.2">
      <c r="A40" s="17">
        <v>45330</v>
      </c>
      <c r="B40" s="19">
        <f t="shared" si="0"/>
        <v>6</v>
      </c>
      <c r="C40" s="17" t="str">
        <f t="shared" si="1"/>
        <v>torsdag</v>
      </c>
      <c r="D40" s="17"/>
      <c r="E40" s="47"/>
      <c r="F40" s="17"/>
    </row>
    <row r="41" spans="1:6" x14ac:dyDescent="0.2">
      <c r="A41" s="17">
        <v>45331</v>
      </c>
      <c r="B41" s="19">
        <f t="shared" si="0"/>
        <v>6</v>
      </c>
      <c r="C41" s="17" t="str">
        <f t="shared" si="1"/>
        <v>fredag</v>
      </c>
      <c r="D41" s="17"/>
      <c r="E41" s="47"/>
      <c r="F41" s="17"/>
    </row>
    <row r="42" spans="1:6" x14ac:dyDescent="0.2">
      <c r="A42" s="17">
        <v>45332</v>
      </c>
      <c r="B42" s="19">
        <f t="shared" si="0"/>
        <v>6</v>
      </c>
      <c r="C42" s="17" t="str">
        <f t="shared" si="1"/>
        <v>lördag</v>
      </c>
      <c r="D42" s="17"/>
      <c r="E42" s="47"/>
      <c r="F42" s="17"/>
    </row>
    <row r="43" spans="1:6" x14ac:dyDescent="0.2">
      <c r="A43" s="17">
        <v>45333</v>
      </c>
      <c r="B43" s="19">
        <f t="shared" si="0"/>
        <v>6</v>
      </c>
      <c r="C43" s="17" t="str">
        <f t="shared" si="1"/>
        <v>söndag</v>
      </c>
      <c r="D43" s="17"/>
      <c r="E43" s="47"/>
      <c r="F43" s="17"/>
    </row>
    <row r="44" spans="1:6" x14ac:dyDescent="0.2">
      <c r="A44" s="17">
        <v>45334</v>
      </c>
      <c r="B44" s="19">
        <f t="shared" si="0"/>
        <v>7</v>
      </c>
      <c r="C44" s="17" t="str">
        <f t="shared" si="1"/>
        <v>måndag</v>
      </c>
      <c r="D44" s="17"/>
      <c r="E44" s="47"/>
      <c r="F44" s="17"/>
    </row>
    <row r="45" spans="1:6" x14ac:dyDescent="0.2">
      <c r="A45" s="17">
        <v>45335</v>
      </c>
      <c r="B45" s="19">
        <f t="shared" si="0"/>
        <v>7</v>
      </c>
      <c r="C45" s="17" t="str">
        <f t="shared" si="1"/>
        <v>tisdag</v>
      </c>
      <c r="D45" s="17"/>
      <c r="E45" s="47"/>
      <c r="F45" s="17"/>
    </row>
    <row r="46" spans="1:6" x14ac:dyDescent="0.2">
      <c r="A46" s="17">
        <v>45336</v>
      </c>
      <c r="B46" s="19">
        <f t="shared" si="0"/>
        <v>7</v>
      </c>
      <c r="C46" s="17" t="str">
        <f t="shared" si="1"/>
        <v>onsdag</v>
      </c>
      <c r="D46" s="47" t="s">
        <v>66</v>
      </c>
      <c r="E46" s="47"/>
      <c r="F46" s="17"/>
    </row>
    <row r="47" spans="1:6" x14ac:dyDescent="0.2">
      <c r="A47" s="17">
        <v>45337</v>
      </c>
      <c r="B47" s="19">
        <f t="shared" si="0"/>
        <v>7</v>
      </c>
      <c r="C47" s="17" t="str">
        <f t="shared" si="1"/>
        <v>torsdag</v>
      </c>
      <c r="D47" s="17"/>
      <c r="E47" s="47"/>
      <c r="F47" s="17"/>
    </row>
    <row r="48" spans="1:6" x14ac:dyDescent="0.2">
      <c r="A48" s="17">
        <v>45338</v>
      </c>
      <c r="B48" s="19">
        <f t="shared" si="0"/>
        <v>7</v>
      </c>
      <c r="C48" s="17" t="str">
        <f t="shared" si="1"/>
        <v>fredag</v>
      </c>
      <c r="D48" s="17"/>
      <c r="E48" s="47"/>
      <c r="F48" s="17"/>
    </row>
    <row r="49" spans="1:6" x14ac:dyDescent="0.2">
      <c r="A49" s="17">
        <v>45339</v>
      </c>
      <c r="B49" s="19">
        <f t="shared" si="0"/>
        <v>7</v>
      </c>
      <c r="C49" s="17" t="str">
        <f t="shared" si="1"/>
        <v>lördag</v>
      </c>
      <c r="D49" s="17"/>
      <c r="E49" s="47"/>
      <c r="F49" s="17"/>
    </row>
    <row r="50" spans="1:6" x14ac:dyDescent="0.2">
      <c r="A50" s="17">
        <v>45340</v>
      </c>
      <c r="B50" s="19">
        <f t="shared" si="0"/>
        <v>7</v>
      </c>
      <c r="C50" s="17" t="str">
        <f t="shared" si="1"/>
        <v>söndag</v>
      </c>
      <c r="D50" s="17"/>
      <c r="E50" s="47"/>
      <c r="F50" s="17"/>
    </row>
    <row r="51" spans="1:6" x14ac:dyDescent="0.2">
      <c r="A51" s="17">
        <v>45341</v>
      </c>
      <c r="B51" s="19">
        <f t="shared" si="0"/>
        <v>8</v>
      </c>
      <c r="C51" s="17" t="str">
        <f t="shared" si="1"/>
        <v>måndag</v>
      </c>
      <c r="D51" s="17"/>
      <c r="E51" s="47"/>
      <c r="F51" s="17"/>
    </row>
    <row r="52" spans="1:6" x14ac:dyDescent="0.2">
      <c r="A52" s="17">
        <v>45342</v>
      </c>
      <c r="B52" s="19">
        <f t="shared" si="0"/>
        <v>8</v>
      </c>
      <c r="C52" s="17" t="str">
        <f t="shared" si="1"/>
        <v>tisdag</v>
      </c>
      <c r="D52" s="17"/>
      <c r="E52" s="47"/>
      <c r="F52" s="17"/>
    </row>
    <row r="53" spans="1:6" x14ac:dyDescent="0.2">
      <c r="A53" s="17">
        <v>45343</v>
      </c>
      <c r="B53" s="19">
        <f t="shared" si="0"/>
        <v>8</v>
      </c>
      <c r="C53" s="17" t="str">
        <f t="shared" si="1"/>
        <v>onsdag</v>
      </c>
      <c r="D53" s="17"/>
      <c r="E53" s="47"/>
      <c r="F53" s="17"/>
    </row>
    <row r="54" spans="1:6" x14ac:dyDescent="0.2">
      <c r="A54" s="17">
        <v>45344</v>
      </c>
      <c r="B54" s="19">
        <f t="shared" si="0"/>
        <v>8</v>
      </c>
      <c r="C54" s="17" t="str">
        <f t="shared" si="1"/>
        <v>torsdag</v>
      </c>
      <c r="D54" s="17"/>
      <c r="E54" s="47"/>
      <c r="F54" s="17"/>
    </row>
    <row r="55" spans="1:6" x14ac:dyDescent="0.2">
      <c r="A55" s="17">
        <v>45345</v>
      </c>
      <c r="B55" s="19">
        <f t="shared" si="0"/>
        <v>8</v>
      </c>
      <c r="C55" s="17" t="str">
        <f t="shared" si="1"/>
        <v>fredag</v>
      </c>
      <c r="D55" s="17"/>
      <c r="E55" s="47"/>
      <c r="F55" s="17"/>
    </row>
    <row r="56" spans="1:6" x14ac:dyDescent="0.2">
      <c r="A56" s="17">
        <v>45346</v>
      </c>
      <c r="B56" s="19">
        <f t="shared" si="0"/>
        <v>8</v>
      </c>
      <c r="C56" s="17" t="str">
        <f t="shared" si="1"/>
        <v>lördag</v>
      </c>
      <c r="D56" s="17"/>
      <c r="E56" s="47"/>
      <c r="F56" s="17"/>
    </row>
    <row r="57" spans="1:6" x14ac:dyDescent="0.2">
      <c r="A57" s="17">
        <v>45347</v>
      </c>
      <c r="B57" s="19">
        <f t="shared" si="0"/>
        <v>8</v>
      </c>
      <c r="C57" s="17" t="str">
        <f t="shared" si="1"/>
        <v>söndag</v>
      </c>
      <c r="D57" s="17"/>
      <c r="E57" s="47"/>
      <c r="F57" s="17"/>
    </row>
    <row r="58" spans="1:6" x14ac:dyDescent="0.2">
      <c r="A58" s="17">
        <v>45348</v>
      </c>
      <c r="B58" s="19">
        <f t="shared" si="0"/>
        <v>9</v>
      </c>
      <c r="C58" s="17" t="str">
        <f t="shared" si="1"/>
        <v>måndag</v>
      </c>
      <c r="D58" s="17"/>
      <c r="E58" s="47"/>
      <c r="F58" s="17" t="s">
        <v>32</v>
      </c>
    </row>
    <row r="59" spans="1:6" x14ac:dyDescent="0.2">
      <c r="A59" s="17">
        <v>45349</v>
      </c>
      <c r="B59" s="19">
        <f t="shared" si="0"/>
        <v>9</v>
      </c>
      <c r="C59" s="17" t="str">
        <f t="shared" si="1"/>
        <v>tisdag</v>
      </c>
      <c r="D59" s="17"/>
      <c r="E59" s="47"/>
      <c r="F59" s="17" t="s">
        <v>32</v>
      </c>
    </row>
    <row r="60" spans="1:6" x14ac:dyDescent="0.2">
      <c r="A60" s="17">
        <v>45350</v>
      </c>
      <c r="B60" s="19">
        <f t="shared" si="0"/>
        <v>9</v>
      </c>
      <c r="C60" s="17" t="str">
        <f t="shared" si="1"/>
        <v>onsdag</v>
      </c>
      <c r="D60" s="17"/>
      <c r="E60" s="47"/>
      <c r="F60" s="17" t="s">
        <v>32</v>
      </c>
    </row>
    <row r="61" spans="1:6" x14ac:dyDescent="0.2">
      <c r="A61" s="54">
        <v>45351</v>
      </c>
      <c r="B61" s="19">
        <f>WEEKNUM(A61,21)</f>
        <v>9</v>
      </c>
      <c r="C61" s="17" t="str">
        <f>TEXT(A61, "dddd")</f>
        <v>torsdag</v>
      </c>
      <c r="D61" s="17"/>
      <c r="E61" s="47"/>
      <c r="F61" s="17" t="s">
        <v>32</v>
      </c>
    </row>
    <row r="62" spans="1:6" x14ac:dyDescent="0.2">
      <c r="A62" s="17">
        <v>45352</v>
      </c>
      <c r="B62" s="19">
        <f t="shared" ref="B62:B125" si="2">WEEKNUM(A62,21)</f>
        <v>9</v>
      </c>
      <c r="C62" s="17" t="str">
        <f t="shared" ref="C62:C125" si="3">TEXT(A62, "dddd")</f>
        <v>fredag</v>
      </c>
      <c r="D62" s="17"/>
      <c r="E62" s="47"/>
      <c r="F62" s="17" t="s">
        <v>32</v>
      </c>
    </row>
    <row r="63" spans="1:6" x14ac:dyDescent="0.2">
      <c r="A63" s="17">
        <v>45353</v>
      </c>
      <c r="B63" s="19">
        <f t="shared" si="2"/>
        <v>9</v>
      </c>
      <c r="C63" s="17" t="str">
        <f t="shared" si="3"/>
        <v>lördag</v>
      </c>
      <c r="D63" s="17"/>
      <c r="E63" s="47"/>
      <c r="F63" s="17" t="s">
        <v>32</v>
      </c>
    </row>
    <row r="64" spans="1:6" x14ac:dyDescent="0.2">
      <c r="A64" s="17">
        <v>45354</v>
      </c>
      <c r="B64" s="19">
        <f t="shared" si="2"/>
        <v>9</v>
      </c>
      <c r="C64" s="17" t="str">
        <f t="shared" si="3"/>
        <v>söndag</v>
      </c>
      <c r="D64" s="17"/>
      <c r="E64" s="47"/>
      <c r="F64" s="17" t="s">
        <v>32</v>
      </c>
    </row>
    <row r="65" spans="1:6" x14ac:dyDescent="0.2">
      <c r="A65" s="17">
        <v>45355</v>
      </c>
      <c r="B65" s="19">
        <f t="shared" si="2"/>
        <v>10</v>
      </c>
      <c r="C65" s="17" t="str">
        <f t="shared" si="3"/>
        <v>måndag</v>
      </c>
      <c r="D65" s="17"/>
      <c r="E65" s="47"/>
      <c r="F65" s="17"/>
    </row>
    <row r="66" spans="1:6" x14ac:dyDescent="0.2">
      <c r="A66" s="17">
        <v>45356</v>
      </c>
      <c r="B66" s="19">
        <f t="shared" si="2"/>
        <v>10</v>
      </c>
      <c r="C66" s="17" t="str">
        <f t="shared" si="3"/>
        <v>tisdag</v>
      </c>
      <c r="D66" s="17"/>
      <c r="E66" s="47"/>
      <c r="F66" s="17"/>
    </row>
    <row r="67" spans="1:6" x14ac:dyDescent="0.2">
      <c r="A67" s="17">
        <v>45357</v>
      </c>
      <c r="B67" s="19">
        <f t="shared" si="2"/>
        <v>10</v>
      </c>
      <c r="C67" s="17" t="str">
        <f t="shared" si="3"/>
        <v>onsdag</v>
      </c>
      <c r="D67" s="17"/>
      <c r="E67" s="47"/>
      <c r="F67" s="17"/>
    </row>
    <row r="68" spans="1:6" x14ac:dyDescent="0.2">
      <c r="A68" s="17">
        <v>45358</v>
      </c>
      <c r="B68" s="19">
        <f t="shared" si="2"/>
        <v>10</v>
      </c>
      <c r="C68" s="17" t="str">
        <f t="shared" si="3"/>
        <v>torsdag</v>
      </c>
      <c r="D68" s="17"/>
      <c r="E68" s="47"/>
      <c r="F68" s="17"/>
    </row>
    <row r="69" spans="1:6" x14ac:dyDescent="0.2">
      <c r="A69" s="17">
        <v>45359</v>
      </c>
      <c r="B69" s="19">
        <f t="shared" si="2"/>
        <v>10</v>
      </c>
      <c r="C69" s="17" t="str">
        <f t="shared" si="3"/>
        <v>fredag</v>
      </c>
      <c r="D69" s="17"/>
      <c r="E69" s="47"/>
      <c r="F69" s="17"/>
    </row>
    <row r="70" spans="1:6" x14ac:dyDescent="0.2">
      <c r="A70" s="17">
        <v>45360</v>
      </c>
      <c r="B70" s="19">
        <f t="shared" si="2"/>
        <v>10</v>
      </c>
      <c r="C70" s="17" t="str">
        <f t="shared" si="3"/>
        <v>lördag</v>
      </c>
      <c r="D70" s="17"/>
      <c r="E70" s="47"/>
      <c r="F70" s="17"/>
    </row>
    <row r="71" spans="1:6" x14ac:dyDescent="0.2">
      <c r="A71" s="17">
        <v>45361</v>
      </c>
      <c r="B71" s="19">
        <f t="shared" si="2"/>
        <v>10</v>
      </c>
      <c r="C71" s="17" t="str">
        <f t="shared" si="3"/>
        <v>söndag</v>
      </c>
      <c r="D71" s="17"/>
      <c r="E71" s="47"/>
      <c r="F71" s="17"/>
    </row>
    <row r="72" spans="1:6" x14ac:dyDescent="0.2">
      <c r="A72" s="17">
        <v>45362</v>
      </c>
      <c r="B72" s="19">
        <f t="shared" si="2"/>
        <v>11</v>
      </c>
      <c r="C72" s="17" t="str">
        <f t="shared" si="3"/>
        <v>måndag</v>
      </c>
      <c r="D72" s="17"/>
      <c r="E72" s="47"/>
      <c r="F72" s="17"/>
    </row>
    <row r="73" spans="1:6" x14ac:dyDescent="0.2">
      <c r="A73" s="17">
        <v>45363</v>
      </c>
      <c r="B73" s="19">
        <f t="shared" si="2"/>
        <v>11</v>
      </c>
      <c r="C73" s="17" t="str">
        <f t="shared" si="3"/>
        <v>tisdag</v>
      </c>
      <c r="D73" s="17"/>
      <c r="E73" s="47"/>
      <c r="F73" s="17"/>
    </row>
    <row r="74" spans="1:6" x14ac:dyDescent="0.2">
      <c r="A74" s="17">
        <v>45364</v>
      </c>
      <c r="B74" s="19">
        <f t="shared" si="2"/>
        <v>11</v>
      </c>
      <c r="C74" s="17" t="str">
        <f t="shared" si="3"/>
        <v>onsdag</v>
      </c>
      <c r="D74" s="17"/>
      <c r="E74" s="47"/>
      <c r="F74" s="17"/>
    </row>
    <row r="75" spans="1:6" x14ac:dyDescent="0.2">
      <c r="A75" s="17">
        <v>45365</v>
      </c>
      <c r="B75" s="19">
        <f t="shared" si="2"/>
        <v>11</v>
      </c>
      <c r="C75" s="17" t="str">
        <f t="shared" si="3"/>
        <v>torsdag</v>
      </c>
      <c r="D75" s="17"/>
      <c r="E75" s="47"/>
      <c r="F75" s="17"/>
    </row>
    <row r="76" spans="1:6" x14ac:dyDescent="0.2">
      <c r="A76" s="17">
        <v>45366</v>
      </c>
      <c r="B76" s="19">
        <f t="shared" si="2"/>
        <v>11</v>
      </c>
      <c r="C76" s="17" t="str">
        <f t="shared" si="3"/>
        <v>fredag</v>
      </c>
      <c r="D76" s="17"/>
      <c r="E76" s="47"/>
      <c r="F76" s="17"/>
    </row>
    <row r="77" spans="1:6" x14ac:dyDescent="0.2">
      <c r="A77" s="17">
        <v>45367</v>
      </c>
      <c r="B77" s="19">
        <f t="shared" si="2"/>
        <v>11</v>
      </c>
      <c r="C77" s="17" t="str">
        <f t="shared" si="3"/>
        <v>lördag</v>
      </c>
      <c r="D77" s="17"/>
      <c r="E77" s="47"/>
      <c r="F77" s="17"/>
    </row>
    <row r="78" spans="1:6" x14ac:dyDescent="0.2">
      <c r="A78" s="17">
        <v>45368</v>
      </c>
      <c r="B78" s="19">
        <f t="shared" si="2"/>
        <v>11</v>
      </c>
      <c r="C78" s="17" t="str">
        <f t="shared" si="3"/>
        <v>söndag</v>
      </c>
      <c r="D78" s="17"/>
      <c r="E78" s="47"/>
      <c r="F78" s="17"/>
    </row>
    <row r="79" spans="1:6" x14ac:dyDescent="0.2">
      <c r="A79" s="17">
        <v>45369</v>
      </c>
      <c r="B79" s="19">
        <f t="shared" si="2"/>
        <v>12</v>
      </c>
      <c r="C79" s="17" t="str">
        <f t="shared" si="3"/>
        <v>måndag</v>
      </c>
      <c r="D79" s="17"/>
      <c r="E79" s="47"/>
      <c r="F79" s="17"/>
    </row>
    <row r="80" spans="1:6" x14ac:dyDescent="0.2">
      <c r="A80" s="17">
        <v>45370</v>
      </c>
      <c r="B80" s="19">
        <f t="shared" si="2"/>
        <v>12</v>
      </c>
      <c r="C80" s="17" t="str">
        <f t="shared" si="3"/>
        <v>tisdag</v>
      </c>
      <c r="D80" s="47" t="s">
        <v>67</v>
      </c>
      <c r="E80" s="47"/>
      <c r="F80" s="17"/>
    </row>
    <row r="81" spans="1:6" x14ac:dyDescent="0.2">
      <c r="A81" s="17">
        <v>45371</v>
      </c>
      <c r="B81" s="19">
        <f t="shared" si="2"/>
        <v>12</v>
      </c>
      <c r="C81" s="17" t="str">
        <f t="shared" si="3"/>
        <v>onsdag</v>
      </c>
      <c r="D81" s="17"/>
      <c r="E81" s="47"/>
      <c r="F81" s="17"/>
    </row>
    <row r="82" spans="1:6" x14ac:dyDescent="0.2">
      <c r="A82" s="17">
        <v>45372</v>
      </c>
      <c r="B82" s="19">
        <f t="shared" si="2"/>
        <v>12</v>
      </c>
      <c r="C82" s="17" t="str">
        <f t="shared" si="3"/>
        <v>torsdag</v>
      </c>
      <c r="D82" s="17"/>
      <c r="E82" s="47"/>
      <c r="F82" s="17"/>
    </row>
    <row r="83" spans="1:6" x14ac:dyDescent="0.2">
      <c r="A83" s="17">
        <v>45373</v>
      </c>
      <c r="B83" s="19">
        <f t="shared" si="2"/>
        <v>12</v>
      </c>
      <c r="C83" s="17" t="str">
        <f t="shared" si="3"/>
        <v>fredag</v>
      </c>
      <c r="D83" s="17"/>
      <c r="E83" s="47"/>
      <c r="F83" s="17"/>
    </row>
    <row r="84" spans="1:6" x14ac:dyDescent="0.2">
      <c r="A84" s="17">
        <v>45374</v>
      </c>
      <c r="B84" s="19">
        <f t="shared" si="2"/>
        <v>12</v>
      </c>
      <c r="C84" s="17" t="str">
        <f t="shared" si="3"/>
        <v>lördag</v>
      </c>
      <c r="D84" s="17"/>
      <c r="E84" s="47"/>
      <c r="F84" s="17"/>
    </row>
    <row r="85" spans="1:6" x14ac:dyDescent="0.2">
      <c r="A85" s="17">
        <v>45375</v>
      </c>
      <c r="B85" s="19">
        <f t="shared" si="2"/>
        <v>12</v>
      </c>
      <c r="C85" s="17" t="str">
        <f t="shared" si="3"/>
        <v>söndag</v>
      </c>
      <c r="D85" s="17"/>
      <c r="E85" s="47"/>
      <c r="F85" s="17"/>
    </row>
    <row r="86" spans="1:6" x14ac:dyDescent="0.2">
      <c r="A86" s="17">
        <v>45376</v>
      </c>
      <c r="B86" s="19">
        <f t="shared" si="2"/>
        <v>13</v>
      </c>
      <c r="C86" s="17" t="str">
        <f t="shared" si="3"/>
        <v>måndag</v>
      </c>
      <c r="D86" s="17"/>
      <c r="E86" s="47"/>
      <c r="F86" s="17"/>
    </row>
    <row r="87" spans="1:6" x14ac:dyDescent="0.2">
      <c r="A87" s="17">
        <v>45377</v>
      </c>
      <c r="B87" s="19">
        <f t="shared" si="2"/>
        <v>13</v>
      </c>
      <c r="C87" s="17" t="str">
        <f t="shared" si="3"/>
        <v>tisdag</v>
      </c>
      <c r="D87" s="17"/>
      <c r="E87" s="47"/>
      <c r="F87" s="17"/>
    </row>
    <row r="88" spans="1:6" x14ac:dyDescent="0.2">
      <c r="A88" s="17">
        <v>45378</v>
      </c>
      <c r="B88" s="19">
        <f t="shared" si="2"/>
        <v>13</v>
      </c>
      <c r="C88" s="17" t="str">
        <f t="shared" si="3"/>
        <v>onsdag</v>
      </c>
      <c r="D88" s="17"/>
      <c r="E88" s="47"/>
      <c r="F88" s="17"/>
    </row>
    <row r="89" spans="1:6" x14ac:dyDescent="0.2">
      <c r="A89" s="17">
        <v>45379</v>
      </c>
      <c r="B89" s="19">
        <f t="shared" si="2"/>
        <v>13</v>
      </c>
      <c r="C89" s="17" t="str">
        <f t="shared" si="3"/>
        <v>torsdag</v>
      </c>
      <c r="D89" s="47"/>
      <c r="E89" s="47"/>
      <c r="F89" s="17"/>
    </row>
    <row r="90" spans="1:6" x14ac:dyDescent="0.2">
      <c r="A90" s="17">
        <v>45380</v>
      </c>
      <c r="B90" s="19">
        <f t="shared" si="2"/>
        <v>13</v>
      </c>
      <c r="C90" s="17" t="str">
        <f t="shared" si="3"/>
        <v>fredag</v>
      </c>
      <c r="D90" s="17" t="s">
        <v>19</v>
      </c>
      <c r="E90" s="47"/>
      <c r="F90" s="17" t="s">
        <v>33</v>
      </c>
    </row>
    <row r="91" spans="1:6" x14ac:dyDescent="0.2">
      <c r="A91" s="17">
        <v>45381</v>
      </c>
      <c r="B91" s="19">
        <f t="shared" si="2"/>
        <v>13</v>
      </c>
      <c r="C91" s="17" t="str">
        <f t="shared" si="3"/>
        <v>lördag</v>
      </c>
      <c r="D91" s="17"/>
      <c r="E91" s="47"/>
      <c r="F91" s="17" t="s">
        <v>33</v>
      </c>
    </row>
    <row r="92" spans="1:6" x14ac:dyDescent="0.2">
      <c r="A92" s="17">
        <v>45382</v>
      </c>
      <c r="B92" s="19">
        <f t="shared" si="2"/>
        <v>13</v>
      </c>
      <c r="C92" s="17" t="str">
        <f t="shared" si="3"/>
        <v>söndag</v>
      </c>
      <c r="D92" s="47" t="s">
        <v>77</v>
      </c>
      <c r="E92" s="47"/>
      <c r="F92" s="17" t="s">
        <v>33</v>
      </c>
    </row>
    <row r="93" spans="1:6" x14ac:dyDescent="0.2">
      <c r="A93" s="17">
        <v>45383</v>
      </c>
      <c r="B93" s="19">
        <f t="shared" si="2"/>
        <v>14</v>
      </c>
      <c r="C93" s="17" t="str">
        <f t="shared" si="3"/>
        <v>måndag</v>
      </c>
      <c r="D93" s="17" t="s">
        <v>20</v>
      </c>
      <c r="E93" s="47"/>
      <c r="F93" s="17" t="s">
        <v>33</v>
      </c>
    </row>
    <row r="94" spans="1:6" x14ac:dyDescent="0.2">
      <c r="A94" s="17">
        <v>45384</v>
      </c>
      <c r="B94" s="19">
        <f t="shared" si="2"/>
        <v>14</v>
      </c>
      <c r="C94" s="17" t="str">
        <f t="shared" si="3"/>
        <v>tisdag</v>
      </c>
      <c r="D94" s="17"/>
      <c r="E94" s="47"/>
      <c r="F94" s="17" t="s">
        <v>33</v>
      </c>
    </row>
    <row r="95" spans="1:6" x14ac:dyDescent="0.2">
      <c r="A95" s="17">
        <v>45385</v>
      </c>
      <c r="B95" s="19">
        <f t="shared" si="2"/>
        <v>14</v>
      </c>
      <c r="C95" s="17" t="str">
        <f t="shared" si="3"/>
        <v>onsdag</v>
      </c>
      <c r="D95" s="17"/>
      <c r="E95" s="47"/>
      <c r="F95" s="17" t="s">
        <v>33</v>
      </c>
    </row>
    <row r="96" spans="1:6" x14ac:dyDescent="0.2">
      <c r="A96" s="17">
        <v>45386</v>
      </c>
      <c r="B96" s="19">
        <f t="shared" si="2"/>
        <v>14</v>
      </c>
      <c r="C96" s="17" t="str">
        <f t="shared" si="3"/>
        <v>torsdag</v>
      </c>
      <c r="D96" s="17"/>
      <c r="E96" s="47"/>
      <c r="F96" s="17" t="s">
        <v>33</v>
      </c>
    </row>
    <row r="97" spans="1:6" x14ac:dyDescent="0.2">
      <c r="A97" s="17">
        <v>45387</v>
      </c>
      <c r="B97" s="19">
        <f t="shared" si="2"/>
        <v>14</v>
      </c>
      <c r="C97" s="17" t="str">
        <f t="shared" si="3"/>
        <v>fredag</v>
      </c>
      <c r="D97" s="17"/>
      <c r="E97" s="47"/>
      <c r="F97" s="17" t="s">
        <v>33</v>
      </c>
    </row>
    <row r="98" spans="1:6" x14ac:dyDescent="0.2">
      <c r="A98" s="17">
        <v>45388</v>
      </c>
      <c r="B98" s="19">
        <f t="shared" si="2"/>
        <v>14</v>
      </c>
      <c r="C98" s="17" t="str">
        <f t="shared" si="3"/>
        <v>lördag</v>
      </c>
      <c r="D98" s="17"/>
      <c r="E98" s="47"/>
      <c r="F98" s="17" t="s">
        <v>33</v>
      </c>
    </row>
    <row r="99" spans="1:6" x14ac:dyDescent="0.2">
      <c r="A99" s="17">
        <v>45389</v>
      </c>
      <c r="B99" s="19">
        <f t="shared" si="2"/>
        <v>14</v>
      </c>
      <c r="C99" s="17" t="str">
        <f t="shared" si="3"/>
        <v>söndag</v>
      </c>
      <c r="D99" s="17"/>
      <c r="E99" s="47"/>
      <c r="F99" s="17" t="s">
        <v>33</v>
      </c>
    </row>
    <row r="100" spans="1:6" x14ac:dyDescent="0.2">
      <c r="A100" s="17">
        <v>45390</v>
      </c>
      <c r="B100" s="19">
        <f t="shared" si="2"/>
        <v>15</v>
      </c>
      <c r="C100" s="17" t="str">
        <f t="shared" si="3"/>
        <v>måndag</v>
      </c>
      <c r="D100" s="17"/>
      <c r="E100" s="47"/>
      <c r="F100" s="17"/>
    </row>
    <row r="101" spans="1:6" x14ac:dyDescent="0.2">
      <c r="A101" s="17">
        <v>45391</v>
      </c>
      <c r="B101" s="19">
        <f t="shared" si="2"/>
        <v>15</v>
      </c>
      <c r="C101" s="17" t="str">
        <f t="shared" si="3"/>
        <v>tisdag</v>
      </c>
      <c r="D101" s="17"/>
      <c r="E101" s="47"/>
      <c r="F101" s="17"/>
    </row>
    <row r="102" spans="1:6" x14ac:dyDescent="0.2">
      <c r="A102" s="17">
        <v>45392</v>
      </c>
      <c r="B102" s="19">
        <f t="shared" si="2"/>
        <v>15</v>
      </c>
      <c r="C102" s="17" t="str">
        <f t="shared" si="3"/>
        <v>onsdag</v>
      </c>
      <c r="D102" s="17"/>
      <c r="E102" s="47"/>
      <c r="F102" s="17"/>
    </row>
    <row r="103" spans="1:6" x14ac:dyDescent="0.2">
      <c r="A103" s="17">
        <v>45393</v>
      </c>
      <c r="B103" s="19">
        <f t="shared" si="2"/>
        <v>15</v>
      </c>
      <c r="C103" s="17" t="str">
        <f t="shared" si="3"/>
        <v>torsdag</v>
      </c>
      <c r="D103" s="17"/>
      <c r="E103" s="47"/>
      <c r="F103" s="17"/>
    </row>
    <row r="104" spans="1:6" x14ac:dyDescent="0.2">
      <c r="A104" s="17">
        <v>45394</v>
      </c>
      <c r="B104" s="19">
        <f t="shared" si="2"/>
        <v>15</v>
      </c>
      <c r="C104" s="17" t="str">
        <f t="shared" si="3"/>
        <v>fredag</v>
      </c>
      <c r="D104" s="17"/>
      <c r="E104" s="47"/>
      <c r="F104" s="17"/>
    </row>
    <row r="105" spans="1:6" x14ac:dyDescent="0.2">
      <c r="A105" s="17">
        <v>45395</v>
      </c>
      <c r="B105" s="19">
        <f t="shared" si="2"/>
        <v>15</v>
      </c>
      <c r="C105" s="17" t="str">
        <f t="shared" si="3"/>
        <v>lördag</v>
      </c>
      <c r="D105" s="17"/>
      <c r="E105" s="47"/>
      <c r="F105" s="17"/>
    </row>
    <row r="106" spans="1:6" x14ac:dyDescent="0.2">
      <c r="A106" s="17">
        <v>45396</v>
      </c>
      <c r="B106" s="19">
        <f t="shared" si="2"/>
        <v>15</v>
      </c>
      <c r="C106" s="17" t="str">
        <f t="shared" si="3"/>
        <v>söndag</v>
      </c>
      <c r="D106" s="17"/>
      <c r="E106" s="47"/>
      <c r="F106" s="17"/>
    </row>
    <row r="107" spans="1:6" x14ac:dyDescent="0.2">
      <c r="A107" s="17">
        <v>45397</v>
      </c>
      <c r="B107" s="19">
        <f t="shared" si="2"/>
        <v>16</v>
      </c>
      <c r="C107" s="17" t="str">
        <f t="shared" si="3"/>
        <v>måndag</v>
      </c>
      <c r="D107" s="17"/>
      <c r="E107" s="47"/>
      <c r="F107" s="17"/>
    </row>
    <row r="108" spans="1:6" x14ac:dyDescent="0.2">
      <c r="A108" s="17">
        <v>45398</v>
      </c>
      <c r="B108" s="19">
        <f t="shared" si="2"/>
        <v>16</v>
      </c>
      <c r="C108" s="17" t="str">
        <f t="shared" si="3"/>
        <v>tisdag</v>
      </c>
      <c r="D108" s="17"/>
      <c r="E108" s="47"/>
      <c r="F108" s="17"/>
    </row>
    <row r="109" spans="1:6" x14ac:dyDescent="0.2">
      <c r="A109" s="17">
        <v>45399</v>
      </c>
      <c r="B109" s="19">
        <f t="shared" si="2"/>
        <v>16</v>
      </c>
      <c r="C109" s="17" t="str">
        <f t="shared" si="3"/>
        <v>onsdag</v>
      </c>
      <c r="D109" s="17"/>
      <c r="E109" s="47"/>
      <c r="F109" s="17"/>
    </row>
    <row r="110" spans="1:6" x14ac:dyDescent="0.2">
      <c r="A110" s="17">
        <v>45400</v>
      </c>
      <c r="B110" s="19">
        <f t="shared" si="2"/>
        <v>16</v>
      </c>
      <c r="C110" s="17" t="str">
        <f t="shared" si="3"/>
        <v>torsdag</v>
      </c>
      <c r="D110" s="17"/>
      <c r="E110" s="47"/>
      <c r="F110" s="17"/>
    </row>
    <row r="111" spans="1:6" x14ac:dyDescent="0.2">
      <c r="A111" s="17">
        <v>45401</v>
      </c>
      <c r="B111" s="19">
        <f t="shared" si="2"/>
        <v>16</v>
      </c>
      <c r="C111" s="17" t="str">
        <f t="shared" si="3"/>
        <v>fredag</v>
      </c>
      <c r="D111" s="17"/>
      <c r="E111" s="47"/>
      <c r="F111" s="17"/>
    </row>
    <row r="112" spans="1:6" x14ac:dyDescent="0.2">
      <c r="A112" s="17">
        <v>45402</v>
      </c>
      <c r="B112" s="19">
        <f t="shared" si="2"/>
        <v>16</v>
      </c>
      <c r="C112" s="17" t="str">
        <f t="shared" si="3"/>
        <v>lördag</v>
      </c>
      <c r="D112" s="17"/>
      <c r="E112" s="47"/>
      <c r="F112" s="17"/>
    </row>
    <row r="113" spans="1:6" x14ac:dyDescent="0.2">
      <c r="A113" s="17">
        <v>45403</v>
      </c>
      <c r="B113" s="19">
        <f t="shared" si="2"/>
        <v>16</v>
      </c>
      <c r="C113" s="17" t="str">
        <f t="shared" si="3"/>
        <v>söndag</v>
      </c>
      <c r="D113" s="17"/>
      <c r="E113" s="47"/>
      <c r="F113" s="17"/>
    </row>
    <row r="114" spans="1:6" x14ac:dyDescent="0.2">
      <c r="A114" s="17">
        <v>45404</v>
      </c>
      <c r="B114" s="19">
        <f t="shared" si="2"/>
        <v>17</v>
      </c>
      <c r="C114" s="17" t="str">
        <f t="shared" si="3"/>
        <v>måndag</v>
      </c>
      <c r="D114" s="17"/>
      <c r="E114" s="47"/>
      <c r="F114" s="17"/>
    </row>
    <row r="115" spans="1:6" x14ac:dyDescent="0.2">
      <c r="A115" s="17">
        <v>45405</v>
      </c>
      <c r="B115" s="19">
        <f t="shared" si="2"/>
        <v>17</v>
      </c>
      <c r="C115" s="17" t="str">
        <f t="shared" si="3"/>
        <v>tisdag</v>
      </c>
      <c r="D115" s="17"/>
      <c r="E115" s="47"/>
      <c r="F115" s="17"/>
    </row>
    <row r="116" spans="1:6" x14ac:dyDescent="0.2">
      <c r="A116" s="17">
        <v>45406</v>
      </c>
      <c r="B116" s="19">
        <f t="shared" si="2"/>
        <v>17</v>
      </c>
      <c r="C116" s="17" t="str">
        <f t="shared" si="3"/>
        <v>onsdag</v>
      </c>
      <c r="D116" s="17"/>
      <c r="E116" s="47"/>
      <c r="F116" s="17"/>
    </row>
    <row r="117" spans="1:6" x14ac:dyDescent="0.2">
      <c r="A117" s="17">
        <v>45407</v>
      </c>
      <c r="B117" s="19">
        <f t="shared" si="2"/>
        <v>17</v>
      </c>
      <c r="C117" s="17" t="str">
        <f t="shared" si="3"/>
        <v>torsdag</v>
      </c>
      <c r="D117" s="17"/>
      <c r="E117" s="17"/>
      <c r="F117" s="17"/>
    </row>
    <row r="118" spans="1:6" x14ac:dyDescent="0.2">
      <c r="A118" s="17">
        <v>45408</v>
      </c>
      <c r="B118" s="19">
        <f t="shared" si="2"/>
        <v>17</v>
      </c>
      <c r="C118" s="17" t="str">
        <f t="shared" si="3"/>
        <v>fredag</v>
      </c>
      <c r="D118" s="17"/>
      <c r="E118" s="17"/>
      <c r="F118" s="17"/>
    </row>
    <row r="119" spans="1:6" x14ac:dyDescent="0.2">
      <c r="A119" s="17">
        <v>45409</v>
      </c>
      <c r="B119" s="19">
        <f t="shared" si="2"/>
        <v>17</v>
      </c>
      <c r="C119" s="17" t="str">
        <f t="shared" si="3"/>
        <v>lördag</v>
      </c>
      <c r="D119" s="17"/>
      <c r="E119" s="17"/>
      <c r="F119" s="17"/>
    </row>
    <row r="120" spans="1:6" x14ac:dyDescent="0.2">
      <c r="A120" s="17">
        <v>45410</v>
      </c>
      <c r="B120" s="19">
        <f t="shared" si="2"/>
        <v>17</v>
      </c>
      <c r="C120" s="17" t="str">
        <f t="shared" si="3"/>
        <v>söndag</v>
      </c>
      <c r="D120" s="17"/>
      <c r="E120" s="17"/>
      <c r="F120" s="17"/>
    </row>
    <row r="121" spans="1:6" x14ac:dyDescent="0.2">
      <c r="A121" s="17">
        <v>45411</v>
      </c>
      <c r="B121" s="19">
        <f t="shared" si="2"/>
        <v>18</v>
      </c>
      <c r="C121" s="17" t="str">
        <f t="shared" si="3"/>
        <v>måndag</v>
      </c>
      <c r="D121" s="17"/>
      <c r="E121" s="17"/>
      <c r="F121" s="17"/>
    </row>
    <row r="122" spans="1:6" x14ac:dyDescent="0.2">
      <c r="A122" s="17">
        <v>45412</v>
      </c>
      <c r="B122" s="19">
        <f t="shared" si="2"/>
        <v>18</v>
      </c>
      <c r="C122" s="17" t="str">
        <f t="shared" si="3"/>
        <v>tisdag</v>
      </c>
      <c r="D122" s="17"/>
      <c r="E122" s="17"/>
      <c r="F122" s="17"/>
    </row>
    <row r="123" spans="1:6" x14ac:dyDescent="0.2">
      <c r="A123" s="17">
        <v>45413</v>
      </c>
      <c r="B123" s="19">
        <f t="shared" si="2"/>
        <v>18</v>
      </c>
      <c r="C123" s="17" t="str">
        <f t="shared" si="3"/>
        <v>onsdag</v>
      </c>
      <c r="D123" s="17" t="s">
        <v>21</v>
      </c>
      <c r="E123" s="17"/>
      <c r="F123" s="47" t="s">
        <v>44</v>
      </c>
    </row>
    <row r="124" spans="1:6" x14ac:dyDescent="0.2">
      <c r="A124" s="17">
        <v>45414</v>
      </c>
      <c r="B124" s="19">
        <f t="shared" si="2"/>
        <v>18</v>
      </c>
      <c r="C124" s="17" t="str">
        <f t="shared" si="3"/>
        <v>torsdag</v>
      </c>
      <c r="D124" s="17"/>
      <c r="E124" s="17"/>
      <c r="F124" s="17"/>
    </row>
    <row r="125" spans="1:6" x14ac:dyDescent="0.2">
      <c r="A125" s="17">
        <v>45415</v>
      </c>
      <c r="B125" s="19">
        <f t="shared" si="2"/>
        <v>18</v>
      </c>
      <c r="C125" s="17" t="str">
        <f t="shared" si="3"/>
        <v>fredag</v>
      </c>
      <c r="D125" s="17"/>
      <c r="E125" s="17"/>
      <c r="F125" s="17"/>
    </row>
    <row r="126" spans="1:6" x14ac:dyDescent="0.2">
      <c r="A126" s="17">
        <v>45416</v>
      </c>
      <c r="B126" s="19">
        <f t="shared" ref="B126:B189" si="4">WEEKNUM(A126,21)</f>
        <v>18</v>
      </c>
      <c r="C126" s="17" t="str">
        <f t="shared" ref="C126:C189" si="5">TEXT(A126, "dddd")</f>
        <v>lördag</v>
      </c>
      <c r="D126" s="17"/>
      <c r="E126" s="17"/>
      <c r="F126" s="17"/>
    </row>
    <row r="127" spans="1:6" x14ac:dyDescent="0.2">
      <c r="A127" s="17">
        <v>45417</v>
      </c>
      <c r="B127" s="19">
        <f t="shared" si="4"/>
        <v>18</v>
      </c>
      <c r="C127" s="17" t="str">
        <f t="shared" si="5"/>
        <v>söndag</v>
      </c>
      <c r="D127" s="17"/>
      <c r="E127" s="17"/>
      <c r="F127" s="17"/>
    </row>
    <row r="128" spans="1:6" x14ac:dyDescent="0.2">
      <c r="A128" s="17">
        <v>45418</v>
      </c>
      <c r="B128" s="19">
        <f t="shared" si="4"/>
        <v>19</v>
      </c>
      <c r="C128" s="17" t="str">
        <f t="shared" si="5"/>
        <v>måndag</v>
      </c>
      <c r="D128" s="17"/>
      <c r="E128" s="17"/>
      <c r="F128" s="17"/>
    </row>
    <row r="129" spans="1:6" x14ac:dyDescent="0.2">
      <c r="A129" s="17">
        <v>45419</v>
      </c>
      <c r="B129" s="19">
        <f t="shared" si="4"/>
        <v>19</v>
      </c>
      <c r="C129" s="17" t="str">
        <f t="shared" si="5"/>
        <v>tisdag</v>
      </c>
      <c r="D129" s="17"/>
      <c r="E129" s="17"/>
      <c r="F129" s="17"/>
    </row>
    <row r="130" spans="1:6" x14ac:dyDescent="0.2">
      <c r="A130" s="17">
        <v>45420</v>
      </c>
      <c r="B130" s="19">
        <f t="shared" si="4"/>
        <v>19</v>
      </c>
      <c r="C130" s="17" t="str">
        <f t="shared" si="5"/>
        <v>onsdag</v>
      </c>
      <c r="D130" s="17"/>
      <c r="E130" s="17"/>
      <c r="F130" s="17"/>
    </row>
    <row r="131" spans="1:6" x14ac:dyDescent="0.2">
      <c r="A131" s="17">
        <v>45421</v>
      </c>
      <c r="B131" s="19">
        <f t="shared" si="4"/>
        <v>19</v>
      </c>
      <c r="C131" s="17" t="str">
        <f t="shared" si="5"/>
        <v>torsdag</v>
      </c>
      <c r="D131" s="17" t="s">
        <v>22</v>
      </c>
      <c r="E131" s="17"/>
      <c r="F131" s="47" t="s">
        <v>44</v>
      </c>
    </row>
    <row r="132" spans="1:6" x14ac:dyDescent="0.2">
      <c r="A132" s="17">
        <v>45422</v>
      </c>
      <c r="B132" s="19">
        <f t="shared" si="4"/>
        <v>19</v>
      </c>
      <c r="C132" s="17" t="str">
        <f t="shared" si="5"/>
        <v>fredag</v>
      </c>
      <c r="D132" s="17"/>
      <c r="E132" s="17"/>
      <c r="F132" s="17"/>
    </row>
    <row r="133" spans="1:6" x14ac:dyDescent="0.2">
      <c r="A133" s="17">
        <v>45423</v>
      </c>
      <c r="B133" s="19">
        <f t="shared" si="4"/>
        <v>19</v>
      </c>
      <c r="C133" s="17" t="str">
        <f t="shared" si="5"/>
        <v>lördag</v>
      </c>
      <c r="D133" s="17"/>
      <c r="E133" s="17"/>
      <c r="F133" s="17"/>
    </row>
    <row r="134" spans="1:6" x14ac:dyDescent="0.2">
      <c r="A134" s="17">
        <v>45424</v>
      </c>
      <c r="B134" s="19">
        <f t="shared" si="4"/>
        <v>19</v>
      </c>
      <c r="C134" s="17" t="str">
        <f t="shared" si="5"/>
        <v>söndag</v>
      </c>
      <c r="D134" s="17"/>
      <c r="E134" s="17"/>
      <c r="F134" s="17"/>
    </row>
    <row r="135" spans="1:6" x14ac:dyDescent="0.2">
      <c r="A135" s="17">
        <v>45425</v>
      </c>
      <c r="B135" s="19">
        <f t="shared" si="4"/>
        <v>20</v>
      </c>
      <c r="C135" s="17" t="str">
        <f t="shared" si="5"/>
        <v>måndag</v>
      </c>
      <c r="D135" s="17"/>
      <c r="E135" s="17"/>
      <c r="F135" s="17"/>
    </row>
    <row r="136" spans="1:6" x14ac:dyDescent="0.2">
      <c r="A136" s="17">
        <v>45426</v>
      </c>
      <c r="B136" s="19">
        <f t="shared" si="4"/>
        <v>20</v>
      </c>
      <c r="C136" s="17" t="str">
        <f t="shared" si="5"/>
        <v>tisdag</v>
      </c>
      <c r="D136" s="17"/>
      <c r="E136" s="17"/>
      <c r="F136" s="17"/>
    </row>
    <row r="137" spans="1:6" x14ac:dyDescent="0.2">
      <c r="A137" s="17">
        <v>45427</v>
      </c>
      <c r="B137" s="19">
        <f t="shared" si="4"/>
        <v>20</v>
      </c>
      <c r="C137" s="17" t="str">
        <f t="shared" si="5"/>
        <v>onsdag</v>
      </c>
      <c r="D137" s="17"/>
      <c r="E137" s="17"/>
      <c r="F137" s="17"/>
    </row>
    <row r="138" spans="1:6" x14ac:dyDescent="0.2">
      <c r="A138" s="17">
        <v>45428</v>
      </c>
      <c r="B138" s="19">
        <f t="shared" si="4"/>
        <v>20</v>
      </c>
      <c r="C138" s="17" t="str">
        <f t="shared" si="5"/>
        <v>torsdag</v>
      </c>
      <c r="D138" s="17"/>
      <c r="E138" s="17"/>
      <c r="F138" s="17"/>
    </row>
    <row r="139" spans="1:6" x14ac:dyDescent="0.2">
      <c r="A139" s="17">
        <v>45429</v>
      </c>
      <c r="B139" s="19">
        <f t="shared" si="4"/>
        <v>20</v>
      </c>
      <c r="C139" s="17" t="str">
        <f t="shared" si="5"/>
        <v>fredag</v>
      </c>
      <c r="D139" s="17"/>
      <c r="E139" s="17"/>
      <c r="F139" s="47"/>
    </row>
    <row r="140" spans="1:6" x14ac:dyDescent="0.2">
      <c r="A140" s="17">
        <v>45430</v>
      </c>
      <c r="B140" s="19">
        <f t="shared" si="4"/>
        <v>20</v>
      </c>
      <c r="C140" s="17" t="str">
        <f t="shared" si="5"/>
        <v>lördag</v>
      </c>
      <c r="D140" s="17" t="s">
        <v>68</v>
      </c>
      <c r="E140" s="17"/>
      <c r="F140" s="17"/>
    </row>
    <row r="141" spans="1:6" x14ac:dyDescent="0.2">
      <c r="A141" s="17">
        <v>45431</v>
      </c>
      <c r="B141" s="19">
        <f t="shared" si="4"/>
        <v>20</v>
      </c>
      <c r="C141" s="17" t="str">
        <f t="shared" si="5"/>
        <v>söndag</v>
      </c>
      <c r="D141" s="47" t="s">
        <v>75</v>
      </c>
      <c r="E141" s="17"/>
      <c r="F141" s="17"/>
    </row>
    <row r="142" spans="1:6" x14ac:dyDescent="0.2">
      <c r="A142" s="17">
        <v>45432</v>
      </c>
      <c r="B142" s="19">
        <f t="shared" si="4"/>
        <v>21</v>
      </c>
      <c r="C142" s="17" t="str">
        <f t="shared" si="5"/>
        <v>måndag</v>
      </c>
      <c r="D142" s="17"/>
      <c r="E142" s="17"/>
      <c r="F142" s="17"/>
    </row>
    <row r="143" spans="1:6" x14ac:dyDescent="0.2">
      <c r="A143" s="17">
        <v>45433</v>
      </c>
      <c r="B143" s="19">
        <f t="shared" si="4"/>
        <v>21</v>
      </c>
      <c r="C143" s="17" t="str">
        <f t="shared" si="5"/>
        <v>tisdag</v>
      </c>
      <c r="D143" s="17"/>
      <c r="E143" s="17"/>
      <c r="F143" s="17"/>
    </row>
    <row r="144" spans="1:6" x14ac:dyDescent="0.2">
      <c r="A144" s="17">
        <v>45434</v>
      </c>
      <c r="B144" s="19">
        <f t="shared" si="4"/>
        <v>21</v>
      </c>
      <c r="C144" s="17" t="str">
        <f t="shared" si="5"/>
        <v>onsdag</v>
      </c>
      <c r="D144" s="17"/>
      <c r="E144" s="17"/>
      <c r="F144" s="17"/>
    </row>
    <row r="145" spans="1:6" x14ac:dyDescent="0.2">
      <c r="A145" s="17">
        <v>45435</v>
      </c>
      <c r="B145" s="19">
        <f t="shared" si="4"/>
        <v>21</v>
      </c>
      <c r="C145" s="17" t="str">
        <f t="shared" si="5"/>
        <v>torsdag</v>
      </c>
      <c r="D145" s="17"/>
      <c r="E145" s="17"/>
      <c r="F145" s="17"/>
    </row>
    <row r="146" spans="1:6" x14ac:dyDescent="0.2">
      <c r="A146" s="17">
        <v>45436</v>
      </c>
      <c r="B146" s="19">
        <f t="shared" si="4"/>
        <v>21</v>
      </c>
      <c r="C146" s="17" t="str">
        <f t="shared" si="5"/>
        <v>fredag</v>
      </c>
      <c r="D146" s="17"/>
      <c r="E146" s="17"/>
      <c r="F146" s="17"/>
    </row>
    <row r="147" spans="1:6" x14ac:dyDescent="0.2">
      <c r="A147" s="17">
        <v>45437</v>
      </c>
      <c r="B147" s="19">
        <f t="shared" si="4"/>
        <v>21</v>
      </c>
      <c r="C147" s="17" t="str">
        <f t="shared" si="5"/>
        <v>lördag</v>
      </c>
      <c r="D147" s="17"/>
      <c r="E147" s="17"/>
      <c r="F147" s="47"/>
    </row>
    <row r="148" spans="1:6" x14ac:dyDescent="0.2">
      <c r="A148" s="17">
        <v>45438</v>
      </c>
      <c r="B148" s="19">
        <f t="shared" si="4"/>
        <v>21</v>
      </c>
      <c r="C148" s="17" t="str">
        <f t="shared" si="5"/>
        <v>söndag</v>
      </c>
      <c r="D148" s="47" t="s">
        <v>79</v>
      </c>
      <c r="E148" s="17"/>
      <c r="F148" s="17"/>
    </row>
    <row r="149" spans="1:6" x14ac:dyDescent="0.2">
      <c r="A149" s="17">
        <v>45439</v>
      </c>
      <c r="B149" s="19">
        <f t="shared" si="4"/>
        <v>22</v>
      </c>
      <c r="C149" s="17" t="str">
        <f t="shared" si="5"/>
        <v>måndag</v>
      </c>
      <c r="D149" s="47"/>
      <c r="E149" s="17"/>
      <c r="F149" s="17"/>
    </row>
    <row r="150" spans="1:6" x14ac:dyDescent="0.2">
      <c r="A150" s="17">
        <v>45440</v>
      </c>
      <c r="B150" s="19">
        <f t="shared" si="4"/>
        <v>22</v>
      </c>
      <c r="C150" s="17" t="str">
        <f t="shared" si="5"/>
        <v>tisdag</v>
      </c>
      <c r="D150" s="47"/>
      <c r="E150" s="17"/>
      <c r="F150" s="17"/>
    </row>
    <row r="151" spans="1:6" x14ac:dyDescent="0.2">
      <c r="A151" s="17">
        <v>45441</v>
      </c>
      <c r="B151" s="19">
        <f t="shared" si="4"/>
        <v>22</v>
      </c>
      <c r="C151" s="17" t="str">
        <f t="shared" si="5"/>
        <v>onsdag</v>
      </c>
      <c r="D151" s="47"/>
      <c r="E151" s="17"/>
      <c r="F151" s="17"/>
    </row>
    <row r="152" spans="1:6" x14ac:dyDescent="0.2">
      <c r="A152" s="17">
        <v>45442</v>
      </c>
      <c r="B152" s="19">
        <f t="shared" si="4"/>
        <v>22</v>
      </c>
      <c r="C152" s="17" t="str">
        <f t="shared" si="5"/>
        <v>torsdag</v>
      </c>
      <c r="D152" s="47"/>
      <c r="E152" s="17"/>
      <c r="F152" s="17"/>
    </row>
    <row r="153" spans="1:6" x14ac:dyDescent="0.2">
      <c r="A153" s="17">
        <v>45443</v>
      </c>
      <c r="B153" s="19">
        <f t="shared" si="4"/>
        <v>22</v>
      </c>
      <c r="C153" s="17" t="str">
        <f t="shared" si="5"/>
        <v>fredag</v>
      </c>
      <c r="D153" s="17"/>
      <c r="E153" s="17"/>
      <c r="F153" s="17"/>
    </row>
    <row r="154" spans="1:6" x14ac:dyDescent="0.2">
      <c r="A154" s="17">
        <v>45444</v>
      </c>
      <c r="B154" s="19">
        <f t="shared" si="4"/>
        <v>22</v>
      </c>
      <c r="C154" s="17" t="str">
        <f t="shared" si="5"/>
        <v>lördag</v>
      </c>
      <c r="D154" s="17"/>
      <c r="E154" s="17"/>
      <c r="F154" s="17"/>
    </row>
    <row r="155" spans="1:6" x14ac:dyDescent="0.2">
      <c r="A155" s="17">
        <v>45445</v>
      </c>
      <c r="B155" s="19">
        <f t="shared" si="4"/>
        <v>22</v>
      </c>
      <c r="C155" s="17" t="str">
        <f t="shared" si="5"/>
        <v>söndag</v>
      </c>
      <c r="D155" s="17"/>
      <c r="E155" s="17"/>
      <c r="F155" s="17"/>
    </row>
    <row r="156" spans="1:6" x14ac:dyDescent="0.2">
      <c r="A156" s="17">
        <v>45446</v>
      </c>
      <c r="B156" s="19">
        <f t="shared" si="4"/>
        <v>23</v>
      </c>
      <c r="C156" s="17" t="str">
        <f t="shared" si="5"/>
        <v>måndag</v>
      </c>
      <c r="D156" s="17"/>
      <c r="E156" s="17"/>
      <c r="F156" s="17"/>
    </row>
    <row r="157" spans="1:6" x14ac:dyDescent="0.2">
      <c r="A157" s="17">
        <v>45447</v>
      </c>
      <c r="B157" s="19">
        <f t="shared" si="4"/>
        <v>23</v>
      </c>
      <c r="C157" s="17" t="str">
        <f t="shared" si="5"/>
        <v>tisdag</v>
      </c>
      <c r="D157" s="17"/>
      <c r="E157" s="17"/>
      <c r="F157" s="17"/>
    </row>
    <row r="158" spans="1:6" x14ac:dyDescent="0.2">
      <c r="A158" s="17">
        <v>45448</v>
      </c>
      <c r="B158" s="19">
        <f t="shared" si="4"/>
        <v>23</v>
      </c>
      <c r="C158" s="17" t="str">
        <f t="shared" si="5"/>
        <v>onsdag</v>
      </c>
      <c r="D158" s="17"/>
      <c r="E158" s="17"/>
      <c r="F158" s="17"/>
    </row>
    <row r="159" spans="1:6" x14ac:dyDescent="0.2">
      <c r="A159" s="17">
        <v>45449</v>
      </c>
      <c r="B159" s="19">
        <f t="shared" si="4"/>
        <v>23</v>
      </c>
      <c r="C159" s="17" t="str">
        <f t="shared" si="5"/>
        <v>torsdag</v>
      </c>
      <c r="D159" s="17" t="s">
        <v>23</v>
      </c>
      <c r="E159" s="17"/>
      <c r="F159" s="47" t="s">
        <v>44</v>
      </c>
    </row>
    <row r="160" spans="1:6" x14ac:dyDescent="0.2">
      <c r="A160" s="17">
        <v>45450</v>
      </c>
      <c r="B160" s="19">
        <f t="shared" si="4"/>
        <v>23</v>
      </c>
      <c r="C160" s="17" t="str">
        <f t="shared" si="5"/>
        <v>fredag</v>
      </c>
      <c r="D160" s="17"/>
      <c r="E160" s="17"/>
      <c r="F160" s="17"/>
    </row>
    <row r="161" spans="1:6" x14ac:dyDescent="0.2">
      <c r="A161" s="17">
        <v>45451</v>
      </c>
      <c r="B161" s="19">
        <f t="shared" si="4"/>
        <v>23</v>
      </c>
      <c r="C161" s="17" t="str">
        <f t="shared" si="5"/>
        <v>lördag</v>
      </c>
      <c r="D161" s="17"/>
      <c r="E161" s="17"/>
      <c r="F161" s="17"/>
    </row>
    <row r="162" spans="1:6" x14ac:dyDescent="0.2">
      <c r="A162" s="17">
        <v>45452</v>
      </c>
      <c r="B162" s="19">
        <f t="shared" si="4"/>
        <v>23</v>
      </c>
      <c r="C162" s="17" t="str">
        <f t="shared" si="5"/>
        <v>söndag</v>
      </c>
      <c r="D162" s="17"/>
      <c r="E162" s="17"/>
      <c r="F162" s="17"/>
    </row>
    <row r="163" spans="1:6" x14ac:dyDescent="0.2">
      <c r="A163" s="17">
        <v>45453</v>
      </c>
      <c r="B163" s="19">
        <f t="shared" si="4"/>
        <v>24</v>
      </c>
      <c r="C163" s="17" t="str">
        <f t="shared" si="5"/>
        <v>måndag</v>
      </c>
      <c r="D163" s="17"/>
      <c r="E163" s="17"/>
      <c r="F163" s="17"/>
    </row>
    <row r="164" spans="1:6" x14ac:dyDescent="0.2">
      <c r="A164" s="17">
        <v>45454</v>
      </c>
      <c r="B164" s="19">
        <f t="shared" si="4"/>
        <v>24</v>
      </c>
      <c r="C164" s="17" t="str">
        <f t="shared" si="5"/>
        <v>tisdag</v>
      </c>
      <c r="D164" s="17"/>
      <c r="E164" s="17"/>
      <c r="F164" s="17"/>
    </row>
    <row r="165" spans="1:6" x14ac:dyDescent="0.2">
      <c r="A165" s="17">
        <v>45455</v>
      </c>
      <c r="B165" s="19">
        <f t="shared" si="4"/>
        <v>24</v>
      </c>
      <c r="C165" s="17" t="str">
        <f t="shared" si="5"/>
        <v>onsdag</v>
      </c>
      <c r="D165" s="17"/>
      <c r="E165" s="17"/>
      <c r="F165" s="17"/>
    </row>
    <row r="166" spans="1:6" x14ac:dyDescent="0.2">
      <c r="A166" s="17">
        <v>45456</v>
      </c>
      <c r="B166" s="19">
        <f t="shared" si="4"/>
        <v>24</v>
      </c>
      <c r="C166" s="17" t="str">
        <f t="shared" si="5"/>
        <v>torsdag</v>
      </c>
      <c r="D166" s="17"/>
      <c r="E166" s="17"/>
      <c r="F166" s="17" t="s">
        <v>34</v>
      </c>
    </row>
    <row r="167" spans="1:6" x14ac:dyDescent="0.2">
      <c r="A167" s="17">
        <v>45457</v>
      </c>
      <c r="B167" s="19">
        <f t="shared" si="4"/>
        <v>24</v>
      </c>
      <c r="C167" s="17" t="str">
        <f t="shared" si="5"/>
        <v>fredag</v>
      </c>
      <c r="D167" s="17"/>
      <c r="E167" s="17"/>
      <c r="F167" s="17" t="s">
        <v>34</v>
      </c>
    </row>
    <row r="168" spans="1:6" x14ac:dyDescent="0.2">
      <c r="A168" s="17">
        <v>45458</v>
      </c>
      <c r="B168" s="19">
        <f t="shared" si="4"/>
        <v>24</v>
      </c>
      <c r="C168" s="17" t="str">
        <f t="shared" si="5"/>
        <v>lördag</v>
      </c>
      <c r="D168" s="17"/>
      <c r="E168" s="17"/>
      <c r="F168" s="17" t="s">
        <v>34</v>
      </c>
    </row>
    <row r="169" spans="1:6" x14ac:dyDescent="0.2">
      <c r="A169" s="17">
        <v>45459</v>
      </c>
      <c r="B169" s="19">
        <f t="shared" si="4"/>
        <v>24</v>
      </c>
      <c r="C169" s="17" t="str">
        <f t="shared" si="5"/>
        <v>söndag</v>
      </c>
      <c r="D169" s="17"/>
      <c r="E169" s="17"/>
      <c r="F169" s="17" t="s">
        <v>34</v>
      </c>
    </row>
    <row r="170" spans="1:6" x14ac:dyDescent="0.2">
      <c r="A170" s="17">
        <v>45460</v>
      </c>
      <c r="B170" s="19">
        <f t="shared" si="4"/>
        <v>25</v>
      </c>
      <c r="C170" s="17" t="str">
        <f t="shared" si="5"/>
        <v>måndag</v>
      </c>
      <c r="D170" s="17"/>
      <c r="E170" s="17"/>
      <c r="F170" s="17" t="s">
        <v>34</v>
      </c>
    </row>
    <row r="171" spans="1:6" x14ac:dyDescent="0.2">
      <c r="A171" s="17">
        <v>45461</v>
      </c>
      <c r="B171" s="19">
        <f t="shared" si="4"/>
        <v>25</v>
      </c>
      <c r="C171" s="17" t="str">
        <f t="shared" si="5"/>
        <v>tisdag</v>
      </c>
      <c r="D171" s="17"/>
      <c r="E171" s="17"/>
      <c r="F171" s="17" t="s">
        <v>34</v>
      </c>
    </row>
    <row r="172" spans="1:6" x14ac:dyDescent="0.2">
      <c r="A172" s="17">
        <v>45462</v>
      </c>
      <c r="B172" s="19">
        <f t="shared" si="4"/>
        <v>25</v>
      </c>
      <c r="C172" s="17" t="str">
        <f t="shared" si="5"/>
        <v>onsdag</v>
      </c>
      <c r="D172" s="17"/>
      <c r="E172" s="17"/>
      <c r="F172" s="17" t="s">
        <v>34</v>
      </c>
    </row>
    <row r="173" spans="1:6" x14ac:dyDescent="0.2">
      <c r="A173" s="17">
        <v>45463</v>
      </c>
      <c r="B173" s="19">
        <f t="shared" si="4"/>
        <v>25</v>
      </c>
      <c r="C173" s="17" t="str">
        <f t="shared" si="5"/>
        <v>torsdag</v>
      </c>
      <c r="D173" s="17"/>
      <c r="E173" s="17"/>
      <c r="F173" s="17" t="s">
        <v>34</v>
      </c>
    </row>
    <row r="174" spans="1:6" x14ac:dyDescent="0.2">
      <c r="A174" s="17">
        <v>45464</v>
      </c>
      <c r="B174" s="19">
        <f t="shared" si="4"/>
        <v>25</v>
      </c>
      <c r="C174" s="17" t="str">
        <f t="shared" si="5"/>
        <v>fredag</v>
      </c>
      <c r="D174" s="17" t="s">
        <v>24</v>
      </c>
      <c r="E174" s="17"/>
      <c r="F174" s="17" t="s">
        <v>34</v>
      </c>
    </row>
    <row r="175" spans="1:6" x14ac:dyDescent="0.2">
      <c r="A175" s="17">
        <v>45465</v>
      </c>
      <c r="B175" s="19">
        <f t="shared" si="4"/>
        <v>25</v>
      </c>
      <c r="C175" s="17" t="str">
        <f t="shared" si="5"/>
        <v>lördag</v>
      </c>
      <c r="D175" s="17" t="s">
        <v>25</v>
      </c>
      <c r="E175" s="17"/>
      <c r="F175" s="17" t="s">
        <v>34</v>
      </c>
    </row>
    <row r="176" spans="1:6" x14ac:dyDescent="0.2">
      <c r="A176" s="17">
        <v>45466</v>
      </c>
      <c r="B176" s="19">
        <f t="shared" si="4"/>
        <v>25</v>
      </c>
      <c r="C176" s="17" t="str">
        <f t="shared" si="5"/>
        <v>söndag</v>
      </c>
      <c r="D176" s="17"/>
      <c r="E176" s="17"/>
      <c r="F176" s="17" t="s">
        <v>34</v>
      </c>
    </row>
    <row r="177" spans="1:6" x14ac:dyDescent="0.2">
      <c r="A177" s="17">
        <v>45467</v>
      </c>
      <c r="B177" s="19">
        <f t="shared" si="4"/>
        <v>26</v>
      </c>
      <c r="C177" s="17" t="str">
        <f t="shared" si="5"/>
        <v>måndag</v>
      </c>
      <c r="D177" s="17"/>
      <c r="E177" s="17"/>
      <c r="F177" s="17" t="s">
        <v>34</v>
      </c>
    </row>
    <row r="178" spans="1:6" x14ac:dyDescent="0.2">
      <c r="A178" s="17">
        <v>45468</v>
      </c>
      <c r="B178" s="19">
        <f t="shared" si="4"/>
        <v>26</v>
      </c>
      <c r="C178" s="17" t="str">
        <f t="shared" si="5"/>
        <v>tisdag</v>
      </c>
      <c r="D178" s="17"/>
      <c r="E178" s="17"/>
      <c r="F178" s="17" t="s">
        <v>34</v>
      </c>
    </row>
    <row r="179" spans="1:6" x14ac:dyDescent="0.2">
      <c r="A179" s="17">
        <v>45469</v>
      </c>
      <c r="B179" s="19">
        <f t="shared" si="4"/>
        <v>26</v>
      </c>
      <c r="C179" s="17" t="str">
        <f t="shared" si="5"/>
        <v>onsdag</v>
      </c>
      <c r="D179" s="17"/>
      <c r="E179" s="17"/>
      <c r="F179" s="17" t="s">
        <v>34</v>
      </c>
    </row>
    <row r="180" spans="1:6" x14ac:dyDescent="0.2">
      <c r="A180" s="17">
        <v>45470</v>
      </c>
      <c r="B180" s="19">
        <f t="shared" si="4"/>
        <v>26</v>
      </c>
      <c r="C180" s="17" t="str">
        <f t="shared" si="5"/>
        <v>torsdag</v>
      </c>
      <c r="D180" s="17"/>
      <c r="E180" s="17"/>
      <c r="F180" s="17" t="s">
        <v>34</v>
      </c>
    </row>
    <row r="181" spans="1:6" x14ac:dyDescent="0.2">
      <c r="A181" s="17">
        <v>45471</v>
      </c>
      <c r="B181" s="19">
        <f t="shared" si="4"/>
        <v>26</v>
      </c>
      <c r="C181" s="17" t="str">
        <f t="shared" si="5"/>
        <v>fredag</v>
      </c>
      <c r="D181" s="17"/>
      <c r="E181" s="17"/>
      <c r="F181" s="17" t="s">
        <v>34</v>
      </c>
    </row>
    <row r="182" spans="1:6" x14ac:dyDescent="0.2">
      <c r="A182" s="17">
        <v>45472</v>
      </c>
      <c r="B182" s="19">
        <f t="shared" si="4"/>
        <v>26</v>
      </c>
      <c r="C182" s="17" t="str">
        <f t="shared" si="5"/>
        <v>lördag</v>
      </c>
      <c r="D182" s="17"/>
      <c r="E182" s="17"/>
      <c r="F182" s="17" t="s">
        <v>34</v>
      </c>
    </row>
    <row r="183" spans="1:6" x14ac:dyDescent="0.2">
      <c r="A183" s="17">
        <v>45473</v>
      </c>
      <c r="B183" s="19">
        <f t="shared" si="4"/>
        <v>26</v>
      </c>
      <c r="C183" s="17" t="str">
        <f t="shared" si="5"/>
        <v>söndag</v>
      </c>
      <c r="D183" s="17"/>
      <c r="E183" s="17"/>
      <c r="F183" s="17" t="s">
        <v>34</v>
      </c>
    </row>
    <row r="184" spans="1:6" x14ac:dyDescent="0.2">
      <c r="A184" s="17">
        <v>45474</v>
      </c>
      <c r="B184" s="19">
        <f t="shared" si="4"/>
        <v>27</v>
      </c>
      <c r="C184" s="17" t="str">
        <f t="shared" si="5"/>
        <v>måndag</v>
      </c>
      <c r="D184" s="17"/>
      <c r="E184" s="17"/>
      <c r="F184" s="17" t="s">
        <v>34</v>
      </c>
    </row>
    <row r="185" spans="1:6" x14ac:dyDescent="0.2">
      <c r="A185" s="17">
        <v>45475</v>
      </c>
      <c r="B185" s="19">
        <f t="shared" si="4"/>
        <v>27</v>
      </c>
      <c r="C185" s="17" t="str">
        <f t="shared" si="5"/>
        <v>tisdag</v>
      </c>
      <c r="D185" s="17"/>
      <c r="E185" s="17"/>
      <c r="F185" s="17" t="s">
        <v>34</v>
      </c>
    </row>
    <row r="186" spans="1:6" x14ac:dyDescent="0.2">
      <c r="A186" s="17">
        <v>45476</v>
      </c>
      <c r="B186" s="19">
        <f t="shared" si="4"/>
        <v>27</v>
      </c>
      <c r="C186" s="17" t="str">
        <f t="shared" si="5"/>
        <v>onsdag</v>
      </c>
      <c r="D186" s="17"/>
      <c r="E186" s="17"/>
      <c r="F186" s="17" t="s">
        <v>34</v>
      </c>
    </row>
    <row r="187" spans="1:6" x14ac:dyDescent="0.2">
      <c r="A187" s="17">
        <v>45477</v>
      </c>
      <c r="B187" s="19">
        <f t="shared" si="4"/>
        <v>27</v>
      </c>
      <c r="C187" s="17" t="str">
        <f t="shared" si="5"/>
        <v>torsdag</v>
      </c>
      <c r="D187" s="17"/>
      <c r="E187" s="17"/>
      <c r="F187" s="17" t="s">
        <v>34</v>
      </c>
    </row>
    <row r="188" spans="1:6" x14ac:dyDescent="0.2">
      <c r="A188" s="17">
        <v>45478</v>
      </c>
      <c r="B188" s="19">
        <f t="shared" si="4"/>
        <v>27</v>
      </c>
      <c r="C188" s="17" t="str">
        <f t="shared" si="5"/>
        <v>fredag</v>
      </c>
      <c r="D188" s="17"/>
      <c r="E188" s="17"/>
      <c r="F188" s="17" t="s">
        <v>34</v>
      </c>
    </row>
    <row r="189" spans="1:6" x14ac:dyDescent="0.2">
      <c r="A189" s="17">
        <v>45479</v>
      </c>
      <c r="B189" s="19">
        <f t="shared" si="4"/>
        <v>27</v>
      </c>
      <c r="C189" s="17" t="str">
        <f t="shared" si="5"/>
        <v>lördag</v>
      </c>
      <c r="D189" s="17"/>
      <c r="E189" s="17"/>
      <c r="F189" s="17" t="s">
        <v>34</v>
      </c>
    </row>
    <row r="190" spans="1:6" x14ac:dyDescent="0.2">
      <c r="A190" s="17">
        <v>45480</v>
      </c>
      <c r="B190" s="19">
        <f t="shared" ref="B190:B253" si="6">WEEKNUM(A190,21)</f>
        <v>27</v>
      </c>
      <c r="C190" s="17" t="str">
        <f t="shared" ref="C190:C253" si="7">TEXT(A190, "dddd")</f>
        <v>söndag</v>
      </c>
      <c r="D190" s="17"/>
      <c r="E190" s="17"/>
      <c r="F190" s="17" t="s">
        <v>34</v>
      </c>
    </row>
    <row r="191" spans="1:6" x14ac:dyDescent="0.2">
      <c r="A191" s="17">
        <v>45481</v>
      </c>
      <c r="B191" s="19">
        <f t="shared" si="6"/>
        <v>28</v>
      </c>
      <c r="C191" s="17" t="str">
        <f t="shared" si="7"/>
        <v>måndag</v>
      </c>
      <c r="D191" s="17"/>
      <c r="E191" s="17"/>
      <c r="F191" s="17" t="s">
        <v>34</v>
      </c>
    </row>
    <row r="192" spans="1:6" x14ac:dyDescent="0.2">
      <c r="A192" s="17">
        <v>45482</v>
      </c>
      <c r="B192" s="19">
        <f t="shared" si="6"/>
        <v>28</v>
      </c>
      <c r="C192" s="17" t="str">
        <f t="shared" si="7"/>
        <v>tisdag</v>
      </c>
      <c r="D192" s="17"/>
      <c r="E192" s="17"/>
      <c r="F192" s="17" t="s">
        <v>34</v>
      </c>
    </row>
    <row r="193" spans="1:6" x14ac:dyDescent="0.2">
      <c r="A193" s="17">
        <v>45483</v>
      </c>
      <c r="B193" s="19">
        <f t="shared" si="6"/>
        <v>28</v>
      </c>
      <c r="C193" s="17" t="str">
        <f t="shared" si="7"/>
        <v>onsdag</v>
      </c>
      <c r="D193" s="17"/>
      <c r="E193" s="17"/>
      <c r="F193" s="17" t="s">
        <v>34</v>
      </c>
    </row>
    <row r="194" spans="1:6" x14ac:dyDescent="0.2">
      <c r="A194" s="17">
        <v>45484</v>
      </c>
      <c r="B194" s="19">
        <f t="shared" si="6"/>
        <v>28</v>
      </c>
      <c r="C194" s="17" t="str">
        <f t="shared" si="7"/>
        <v>torsdag</v>
      </c>
      <c r="D194" s="17"/>
      <c r="E194" s="17"/>
      <c r="F194" s="17" t="s">
        <v>34</v>
      </c>
    </row>
    <row r="195" spans="1:6" x14ac:dyDescent="0.2">
      <c r="A195" s="17">
        <v>45485</v>
      </c>
      <c r="B195" s="19">
        <f t="shared" si="6"/>
        <v>28</v>
      </c>
      <c r="C195" s="17" t="str">
        <f t="shared" si="7"/>
        <v>fredag</v>
      </c>
      <c r="D195" s="17"/>
      <c r="E195" s="17"/>
      <c r="F195" s="17" t="s">
        <v>34</v>
      </c>
    </row>
    <row r="196" spans="1:6" x14ac:dyDescent="0.2">
      <c r="A196" s="17">
        <v>45486</v>
      </c>
      <c r="B196" s="19">
        <f t="shared" si="6"/>
        <v>28</v>
      </c>
      <c r="C196" s="17" t="str">
        <f t="shared" si="7"/>
        <v>lördag</v>
      </c>
      <c r="D196" s="17"/>
      <c r="E196" s="17"/>
      <c r="F196" s="17" t="s">
        <v>34</v>
      </c>
    </row>
    <row r="197" spans="1:6" x14ac:dyDescent="0.2">
      <c r="A197" s="17">
        <v>45487</v>
      </c>
      <c r="B197" s="19">
        <f t="shared" si="6"/>
        <v>28</v>
      </c>
      <c r="C197" s="17" t="str">
        <f t="shared" si="7"/>
        <v>söndag</v>
      </c>
      <c r="D197" s="17"/>
      <c r="E197" s="17"/>
      <c r="F197" s="17" t="s">
        <v>34</v>
      </c>
    </row>
    <row r="198" spans="1:6" x14ac:dyDescent="0.2">
      <c r="A198" s="17">
        <v>45488</v>
      </c>
      <c r="B198" s="19">
        <f t="shared" si="6"/>
        <v>29</v>
      </c>
      <c r="C198" s="17" t="str">
        <f t="shared" si="7"/>
        <v>måndag</v>
      </c>
      <c r="D198" s="17"/>
      <c r="E198" s="17"/>
      <c r="F198" s="17" t="s">
        <v>34</v>
      </c>
    </row>
    <row r="199" spans="1:6" x14ac:dyDescent="0.2">
      <c r="A199" s="17">
        <v>45489</v>
      </c>
      <c r="B199" s="19">
        <f t="shared" si="6"/>
        <v>29</v>
      </c>
      <c r="C199" s="17" t="str">
        <f t="shared" si="7"/>
        <v>tisdag</v>
      </c>
      <c r="D199" s="17"/>
      <c r="E199" s="17"/>
      <c r="F199" s="17" t="s">
        <v>34</v>
      </c>
    </row>
    <row r="200" spans="1:6" x14ac:dyDescent="0.2">
      <c r="A200" s="17">
        <v>45490</v>
      </c>
      <c r="B200" s="19">
        <f t="shared" si="6"/>
        <v>29</v>
      </c>
      <c r="C200" s="17" t="str">
        <f t="shared" si="7"/>
        <v>onsdag</v>
      </c>
      <c r="D200" s="17"/>
      <c r="E200" s="17"/>
      <c r="F200" s="17" t="s">
        <v>34</v>
      </c>
    </row>
    <row r="201" spans="1:6" x14ac:dyDescent="0.2">
      <c r="A201" s="17">
        <v>45491</v>
      </c>
      <c r="B201" s="19">
        <f t="shared" si="6"/>
        <v>29</v>
      </c>
      <c r="C201" s="17" t="str">
        <f t="shared" si="7"/>
        <v>torsdag</v>
      </c>
      <c r="D201" s="17"/>
      <c r="E201" s="17"/>
      <c r="F201" s="17" t="s">
        <v>34</v>
      </c>
    </row>
    <row r="202" spans="1:6" x14ac:dyDescent="0.2">
      <c r="A202" s="17">
        <v>45492</v>
      </c>
      <c r="B202" s="19">
        <f t="shared" si="6"/>
        <v>29</v>
      </c>
      <c r="C202" s="17" t="str">
        <f t="shared" si="7"/>
        <v>fredag</v>
      </c>
      <c r="D202" s="17"/>
      <c r="E202" s="17"/>
      <c r="F202" s="17" t="s">
        <v>34</v>
      </c>
    </row>
    <row r="203" spans="1:6" x14ac:dyDescent="0.2">
      <c r="A203" s="17">
        <v>45493</v>
      </c>
      <c r="B203" s="19">
        <f t="shared" si="6"/>
        <v>29</v>
      </c>
      <c r="C203" s="17" t="str">
        <f t="shared" si="7"/>
        <v>lördag</v>
      </c>
      <c r="D203" s="17"/>
      <c r="E203" s="17"/>
      <c r="F203" s="17" t="s">
        <v>34</v>
      </c>
    </row>
    <row r="204" spans="1:6" x14ac:dyDescent="0.2">
      <c r="A204" s="17">
        <v>45494</v>
      </c>
      <c r="B204" s="19">
        <f t="shared" si="6"/>
        <v>29</v>
      </c>
      <c r="C204" s="17" t="str">
        <f t="shared" si="7"/>
        <v>söndag</v>
      </c>
      <c r="D204" s="17"/>
      <c r="E204" s="17"/>
      <c r="F204" s="17" t="s">
        <v>34</v>
      </c>
    </row>
    <row r="205" spans="1:6" x14ac:dyDescent="0.2">
      <c r="A205" s="17">
        <v>45495</v>
      </c>
      <c r="B205" s="19">
        <f t="shared" si="6"/>
        <v>30</v>
      </c>
      <c r="C205" s="17" t="str">
        <f t="shared" si="7"/>
        <v>måndag</v>
      </c>
      <c r="D205" s="17"/>
      <c r="E205" s="17"/>
      <c r="F205" s="17" t="s">
        <v>34</v>
      </c>
    </row>
    <row r="206" spans="1:6" x14ac:dyDescent="0.2">
      <c r="A206" s="17">
        <v>45496</v>
      </c>
      <c r="B206" s="19">
        <f t="shared" si="6"/>
        <v>30</v>
      </c>
      <c r="C206" s="17" t="str">
        <f t="shared" si="7"/>
        <v>tisdag</v>
      </c>
      <c r="D206" s="17"/>
      <c r="E206" s="17"/>
      <c r="F206" s="17" t="s">
        <v>34</v>
      </c>
    </row>
    <row r="207" spans="1:6" x14ac:dyDescent="0.2">
      <c r="A207" s="17">
        <v>45497</v>
      </c>
      <c r="B207" s="19">
        <f t="shared" si="6"/>
        <v>30</v>
      </c>
      <c r="C207" s="17" t="str">
        <f t="shared" si="7"/>
        <v>onsdag</v>
      </c>
      <c r="D207" s="17"/>
      <c r="E207" s="17"/>
      <c r="F207" s="17" t="s">
        <v>34</v>
      </c>
    </row>
    <row r="208" spans="1:6" x14ac:dyDescent="0.2">
      <c r="A208" s="17">
        <v>45498</v>
      </c>
      <c r="B208" s="19">
        <f t="shared" si="6"/>
        <v>30</v>
      </c>
      <c r="C208" s="17" t="str">
        <f t="shared" si="7"/>
        <v>torsdag</v>
      </c>
      <c r="D208" s="17"/>
      <c r="E208" s="17"/>
      <c r="F208" s="17" t="s">
        <v>34</v>
      </c>
    </row>
    <row r="209" spans="1:6" x14ac:dyDescent="0.2">
      <c r="A209" s="17">
        <v>45499</v>
      </c>
      <c r="B209" s="19">
        <f t="shared" si="6"/>
        <v>30</v>
      </c>
      <c r="C209" s="17" t="str">
        <f t="shared" si="7"/>
        <v>fredag</v>
      </c>
      <c r="D209" s="17"/>
      <c r="E209" s="17"/>
      <c r="F209" s="17" t="s">
        <v>34</v>
      </c>
    </row>
    <row r="210" spans="1:6" x14ac:dyDescent="0.2">
      <c r="A210" s="17">
        <v>45500</v>
      </c>
      <c r="B210" s="19">
        <f t="shared" si="6"/>
        <v>30</v>
      </c>
      <c r="C210" s="17" t="str">
        <f t="shared" si="7"/>
        <v>lördag</v>
      </c>
      <c r="D210" s="17"/>
      <c r="E210" s="17"/>
      <c r="F210" s="17" t="s">
        <v>34</v>
      </c>
    </row>
    <row r="211" spans="1:6" x14ac:dyDescent="0.2">
      <c r="A211" s="17">
        <v>45501</v>
      </c>
      <c r="B211" s="19">
        <f t="shared" si="6"/>
        <v>30</v>
      </c>
      <c r="C211" s="17" t="str">
        <f t="shared" si="7"/>
        <v>söndag</v>
      </c>
      <c r="D211" s="17"/>
      <c r="E211" s="17"/>
      <c r="F211" s="17" t="s">
        <v>34</v>
      </c>
    </row>
    <row r="212" spans="1:6" x14ac:dyDescent="0.2">
      <c r="A212" s="17">
        <v>45502</v>
      </c>
      <c r="B212" s="19">
        <f t="shared" si="6"/>
        <v>31</v>
      </c>
      <c r="C212" s="17" t="str">
        <f t="shared" si="7"/>
        <v>måndag</v>
      </c>
      <c r="D212" s="17"/>
      <c r="E212" s="17"/>
      <c r="F212" s="17" t="s">
        <v>34</v>
      </c>
    </row>
    <row r="213" spans="1:6" x14ac:dyDescent="0.2">
      <c r="A213" s="17">
        <v>45503</v>
      </c>
      <c r="B213" s="19">
        <f t="shared" si="6"/>
        <v>31</v>
      </c>
      <c r="C213" s="17" t="str">
        <f t="shared" si="7"/>
        <v>tisdag</v>
      </c>
      <c r="D213" s="17"/>
      <c r="E213" s="17"/>
      <c r="F213" s="17" t="s">
        <v>34</v>
      </c>
    </row>
    <row r="214" spans="1:6" x14ac:dyDescent="0.2">
      <c r="A214" s="17">
        <v>45504</v>
      </c>
      <c r="B214" s="19">
        <f t="shared" si="6"/>
        <v>31</v>
      </c>
      <c r="C214" s="17" t="str">
        <f t="shared" si="7"/>
        <v>onsdag</v>
      </c>
      <c r="D214" s="17"/>
      <c r="E214" s="17"/>
      <c r="F214" s="17" t="s">
        <v>34</v>
      </c>
    </row>
    <row r="215" spans="1:6" x14ac:dyDescent="0.2">
      <c r="A215" s="17">
        <v>45505</v>
      </c>
      <c r="B215" s="19">
        <f t="shared" si="6"/>
        <v>31</v>
      </c>
      <c r="C215" s="17" t="str">
        <f t="shared" si="7"/>
        <v>torsdag</v>
      </c>
      <c r="D215" s="17"/>
      <c r="E215" s="17"/>
      <c r="F215" s="17" t="s">
        <v>34</v>
      </c>
    </row>
    <row r="216" spans="1:6" x14ac:dyDescent="0.2">
      <c r="A216" s="17">
        <v>45506</v>
      </c>
      <c r="B216" s="19">
        <f t="shared" si="6"/>
        <v>31</v>
      </c>
      <c r="C216" s="17" t="str">
        <f t="shared" si="7"/>
        <v>fredag</v>
      </c>
      <c r="D216" s="17"/>
      <c r="E216" s="17"/>
      <c r="F216" s="17" t="s">
        <v>34</v>
      </c>
    </row>
    <row r="217" spans="1:6" x14ac:dyDescent="0.2">
      <c r="A217" s="17">
        <v>45507</v>
      </c>
      <c r="B217" s="19">
        <f t="shared" si="6"/>
        <v>31</v>
      </c>
      <c r="C217" s="17" t="str">
        <f t="shared" si="7"/>
        <v>lördag</v>
      </c>
      <c r="D217" s="17"/>
      <c r="E217" s="17"/>
      <c r="F217" s="17" t="s">
        <v>34</v>
      </c>
    </row>
    <row r="218" spans="1:6" x14ac:dyDescent="0.2">
      <c r="A218" s="17">
        <v>45508</v>
      </c>
      <c r="B218" s="19">
        <f t="shared" si="6"/>
        <v>31</v>
      </c>
      <c r="C218" s="17" t="str">
        <f t="shared" si="7"/>
        <v>söndag</v>
      </c>
      <c r="D218" s="17"/>
      <c r="E218" s="17"/>
      <c r="F218" s="17" t="s">
        <v>34</v>
      </c>
    </row>
    <row r="219" spans="1:6" x14ac:dyDescent="0.2">
      <c r="A219" s="17">
        <v>45509</v>
      </c>
      <c r="B219" s="19">
        <f t="shared" si="6"/>
        <v>32</v>
      </c>
      <c r="C219" s="17" t="str">
        <f t="shared" si="7"/>
        <v>måndag</v>
      </c>
      <c r="D219" s="17"/>
      <c r="E219" s="17"/>
      <c r="F219" s="17" t="s">
        <v>34</v>
      </c>
    </row>
    <row r="220" spans="1:6" x14ac:dyDescent="0.2">
      <c r="A220" s="17">
        <v>45510</v>
      </c>
      <c r="B220" s="19">
        <f t="shared" si="6"/>
        <v>32</v>
      </c>
      <c r="C220" s="17" t="str">
        <f t="shared" si="7"/>
        <v>tisdag</v>
      </c>
      <c r="D220" s="17"/>
      <c r="E220" s="17"/>
      <c r="F220" s="17" t="s">
        <v>34</v>
      </c>
    </row>
    <row r="221" spans="1:6" x14ac:dyDescent="0.2">
      <c r="A221" s="17">
        <v>45511</v>
      </c>
      <c r="B221" s="19">
        <f t="shared" si="6"/>
        <v>32</v>
      </c>
      <c r="C221" s="17" t="str">
        <f t="shared" si="7"/>
        <v>onsdag</v>
      </c>
      <c r="D221" s="17"/>
      <c r="E221" s="17"/>
      <c r="F221" s="17" t="s">
        <v>34</v>
      </c>
    </row>
    <row r="222" spans="1:6" x14ac:dyDescent="0.2">
      <c r="A222" s="17">
        <v>45512</v>
      </c>
      <c r="B222" s="19">
        <f t="shared" si="6"/>
        <v>32</v>
      </c>
      <c r="C222" s="17" t="str">
        <f t="shared" si="7"/>
        <v>torsdag</v>
      </c>
      <c r="D222" s="17"/>
      <c r="E222" s="17"/>
      <c r="F222" s="17" t="s">
        <v>34</v>
      </c>
    </row>
    <row r="223" spans="1:6" x14ac:dyDescent="0.2">
      <c r="A223" s="17">
        <v>45513</v>
      </c>
      <c r="B223" s="19">
        <f t="shared" si="6"/>
        <v>32</v>
      </c>
      <c r="C223" s="17" t="str">
        <f t="shared" si="7"/>
        <v>fredag</v>
      </c>
      <c r="D223" s="17"/>
      <c r="E223" s="17"/>
      <c r="F223" s="17" t="s">
        <v>34</v>
      </c>
    </row>
    <row r="224" spans="1:6" x14ac:dyDescent="0.2">
      <c r="A224" s="17">
        <v>45514</v>
      </c>
      <c r="B224" s="19">
        <f t="shared" si="6"/>
        <v>32</v>
      </c>
      <c r="C224" s="17" t="str">
        <f t="shared" si="7"/>
        <v>lördag</v>
      </c>
      <c r="D224" s="17"/>
      <c r="E224" s="17"/>
      <c r="F224" s="17" t="s">
        <v>34</v>
      </c>
    </row>
    <row r="225" spans="1:6" x14ac:dyDescent="0.2">
      <c r="A225" s="17">
        <v>45515</v>
      </c>
      <c r="B225" s="19">
        <f t="shared" si="6"/>
        <v>32</v>
      </c>
      <c r="C225" s="17" t="str">
        <f t="shared" si="7"/>
        <v>söndag</v>
      </c>
      <c r="D225" s="17"/>
      <c r="E225" s="17"/>
      <c r="F225" s="17" t="s">
        <v>34</v>
      </c>
    </row>
    <row r="226" spans="1:6" x14ac:dyDescent="0.2">
      <c r="A226" s="17">
        <v>45516</v>
      </c>
      <c r="B226" s="19">
        <f t="shared" si="6"/>
        <v>33</v>
      </c>
      <c r="C226" s="17" t="str">
        <f t="shared" si="7"/>
        <v>måndag</v>
      </c>
      <c r="D226" s="17"/>
      <c r="E226" s="17"/>
      <c r="F226" s="17" t="s">
        <v>34</v>
      </c>
    </row>
    <row r="227" spans="1:6" x14ac:dyDescent="0.2">
      <c r="A227" s="17">
        <v>45517</v>
      </c>
      <c r="B227" s="19">
        <f t="shared" si="6"/>
        <v>33</v>
      </c>
      <c r="C227" s="17" t="str">
        <f t="shared" si="7"/>
        <v>tisdag</v>
      </c>
      <c r="D227" s="17"/>
      <c r="E227" s="17"/>
      <c r="F227" s="17" t="s">
        <v>34</v>
      </c>
    </row>
    <row r="228" spans="1:6" x14ac:dyDescent="0.2">
      <c r="A228" s="17">
        <v>45518</v>
      </c>
      <c r="B228" s="19">
        <f t="shared" si="6"/>
        <v>33</v>
      </c>
      <c r="C228" s="17" t="str">
        <f t="shared" si="7"/>
        <v>onsdag</v>
      </c>
      <c r="D228" s="17"/>
      <c r="E228" s="17"/>
      <c r="F228" s="17" t="s">
        <v>34</v>
      </c>
    </row>
    <row r="229" spans="1:6" x14ac:dyDescent="0.2">
      <c r="A229" s="17">
        <v>45519</v>
      </c>
      <c r="B229" s="19">
        <f t="shared" si="6"/>
        <v>33</v>
      </c>
      <c r="C229" s="17" t="str">
        <f t="shared" si="7"/>
        <v>torsdag</v>
      </c>
      <c r="D229" s="17"/>
      <c r="E229" s="17"/>
      <c r="F229" s="17" t="s">
        <v>34</v>
      </c>
    </row>
    <row r="230" spans="1:6" x14ac:dyDescent="0.2">
      <c r="A230" s="17">
        <v>45520</v>
      </c>
      <c r="B230" s="19">
        <f t="shared" si="6"/>
        <v>33</v>
      </c>
      <c r="C230" s="17" t="str">
        <f t="shared" si="7"/>
        <v>fredag</v>
      </c>
      <c r="D230" s="17"/>
      <c r="E230" s="17"/>
      <c r="F230" s="17" t="s">
        <v>34</v>
      </c>
    </row>
    <row r="231" spans="1:6" x14ac:dyDescent="0.2">
      <c r="A231" s="17">
        <v>45521</v>
      </c>
      <c r="B231" s="19">
        <f t="shared" si="6"/>
        <v>33</v>
      </c>
      <c r="C231" s="17" t="str">
        <f t="shared" si="7"/>
        <v>lördag</v>
      </c>
      <c r="D231" s="17"/>
      <c r="E231" s="17"/>
      <c r="F231" s="17" t="s">
        <v>34</v>
      </c>
    </row>
    <row r="232" spans="1:6" x14ac:dyDescent="0.2">
      <c r="A232" s="17">
        <v>45522</v>
      </c>
      <c r="B232" s="19">
        <f t="shared" si="6"/>
        <v>33</v>
      </c>
      <c r="C232" s="17" t="str">
        <f t="shared" si="7"/>
        <v>söndag</v>
      </c>
      <c r="D232" s="17"/>
      <c r="E232" s="17"/>
      <c r="F232" s="17" t="s">
        <v>34</v>
      </c>
    </row>
    <row r="233" spans="1:6" x14ac:dyDescent="0.2">
      <c r="A233" s="17">
        <v>45523</v>
      </c>
      <c r="B233" s="19">
        <f t="shared" si="6"/>
        <v>34</v>
      </c>
      <c r="C233" s="17" t="str">
        <f t="shared" si="7"/>
        <v>måndag</v>
      </c>
      <c r="D233" s="17"/>
      <c r="E233" s="17"/>
      <c r="F233" s="17"/>
    </row>
    <row r="234" spans="1:6" x14ac:dyDescent="0.2">
      <c r="A234" s="17">
        <v>45524</v>
      </c>
      <c r="B234" s="19">
        <f t="shared" si="6"/>
        <v>34</v>
      </c>
      <c r="C234" s="17" t="str">
        <f t="shared" si="7"/>
        <v>tisdag</v>
      </c>
      <c r="D234" s="17"/>
      <c r="E234" s="17"/>
      <c r="F234" s="17"/>
    </row>
    <row r="235" spans="1:6" x14ac:dyDescent="0.2">
      <c r="A235" s="17">
        <v>45525</v>
      </c>
      <c r="B235" s="19">
        <f t="shared" si="6"/>
        <v>34</v>
      </c>
      <c r="C235" s="17" t="str">
        <f t="shared" si="7"/>
        <v>onsdag</v>
      </c>
      <c r="D235" s="17"/>
      <c r="E235" s="17"/>
      <c r="F235" s="17"/>
    </row>
    <row r="236" spans="1:6" x14ac:dyDescent="0.2">
      <c r="A236" s="17">
        <v>45526</v>
      </c>
      <c r="B236" s="19">
        <f t="shared" si="6"/>
        <v>34</v>
      </c>
      <c r="C236" s="17" t="str">
        <f t="shared" si="7"/>
        <v>torsdag</v>
      </c>
      <c r="D236" s="17"/>
      <c r="E236" s="17"/>
      <c r="F236" s="17"/>
    </row>
    <row r="237" spans="1:6" x14ac:dyDescent="0.2">
      <c r="A237" s="17">
        <v>45527</v>
      </c>
      <c r="B237" s="19">
        <f t="shared" si="6"/>
        <v>34</v>
      </c>
      <c r="C237" s="17" t="str">
        <f t="shared" si="7"/>
        <v>fredag</v>
      </c>
      <c r="D237" s="17"/>
      <c r="E237" s="17"/>
      <c r="F237" s="17"/>
    </row>
    <row r="238" spans="1:6" x14ac:dyDescent="0.2">
      <c r="A238" s="17">
        <v>45528</v>
      </c>
      <c r="B238" s="19">
        <f t="shared" si="6"/>
        <v>34</v>
      </c>
      <c r="C238" s="17" t="str">
        <f t="shared" si="7"/>
        <v>lördag</v>
      </c>
      <c r="D238" s="17"/>
      <c r="E238" s="17"/>
      <c r="F238" s="17"/>
    </row>
    <row r="239" spans="1:6" x14ac:dyDescent="0.2">
      <c r="A239" s="17">
        <v>45529</v>
      </c>
      <c r="B239" s="19">
        <f t="shared" si="6"/>
        <v>34</v>
      </c>
      <c r="C239" s="17" t="str">
        <f t="shared" si="7"/>
        <v>söndag</v>
      </c>
      <c r="D239" s="17"/>
      <c r="E239" s="17"/>
      <c r="F239" s="17"/>
    </row>
    <row r="240" spans="1:6" x14ac:dyDescent="0.2">
      <c r="A240" s="17">
        <v>45530</v>
      </c>
      <c r="B240" s="19">
        <f t="shared" si="6"/>
        <v>35</v>
      </c>
      <c r="C240" s="17" t="str">
        <f t="shared" si="7"/>
        <v>måndag</v>
      </c>
      <c r="D240" s="17"/>
      <c r="E240" s="17"/>
      <c r="F240" s="17"/>
    </row>
    <row r="241" spans="1:6" x14ac:dyDescent="0.2">
      <c r="A241" s="17">
        <v>45531</v>
      </c>
      <c r="B241" s="19">
        <f t="shared" si="6"/>
        <v>35</v>
      </c>
      <c r="C241" s="17" t="str">
        <f t="shared" si="7"/>
        <v>tisdag</v>
      </c>
      <c r="D241" s="17"/>
      <c r="E241" s="17"/>
      <c r="F241" s="17"/>
    </row>
    <row r="242" spans="1:6" x14ac:dyDescent="0.2">
      <c r="A242" s="17">
        <v>45532</v>
      </c>
      <c r="B242" s="19">
        <f t="shared" si="6"/>
        <v>35</v>
      </c>
      <c r="C242" s="17" t="str">
        <f t="shared" si="7"/>
        <v>onsdag</v>
      </c>
      <c r="D242" s="17"/>
      <c r="E242" s="17"/>
      <c r="F242" s="17"/>
    </row>
    <row r="243" spans="1:6" x14ac:dyDescent="0.2">
      <c r="A243" s="17">
        <v>45533</v>
      </c>
      <c r="B243" s="19">
        <f t="shared" si="6"/>
        <v>35</v>
      </c>
      <c r="C243" s="17" t="str">
        <f t="shared" si="7"/>
        <v>torsdag</v>
      </c>
      <c r="D243" s="17"/>
      <c r="E243" s="17"/>
      <c r="F243" s="17"/>
    </row>
    <row r="244" spans="1:6" x14ac:dyDescent="0.2">
      <c r="A244" s="17">
        <v>45534</v>
      </c>
      <c r="B244" s="19">
        <f t="shared" si="6"/>
        <v>35</v>
      </c>
      <c r="C244" s="17" t="str">
        <f t="shared" si="7"/>
        <v>fredag</v>
      </c>
      <c r="D244" s="17"/>
      <c r="E244" s="17"/>
      <c r="F244" s="17"/>
    </row>
    <row r="245" spans="1:6" x14ac:dyDescent="0.2">
      <c r="A245" s="17">
        <v>45535</v>
      </c>
      <c r="B245" s="19">
        <f t="shared" si="6"/>
        <v>35</v>
      </c>
      <c r="C245" s="17" t="str">
        <f t="shared" si="7"/>
        <v>lördag</v>
      </c>
      <c r="D245" s="17"/>
      <c r="E245" s="17"/>
      <c r="F245" s="17"/>
    </row>
    <row r="246" spans="1:6" x14ac:dyDescent="0.2">
      <c r="A246" s="17">
        <v>45536</v>
      </c>
      <c r="B246" s="19">
        <f t="shared" si="6"/>
        <v>35</v>
      </c>
      <c r="C246" s="17" t="str">
        <f t="shared" si="7"/>
        <v>söndag</v>
      </c>
      <c r="D246" s="17"/>
      <c r="E246" s="17"/>
      <c r="F246" s="17"/>
    </row>
    <row r="247" spans="1:6" x14ac:dyDescent="0.2">
      <c r="A247" s="17">
        <v>45537</v>
      </c>
      <c r="B247" s="19">
        <f t="shared" si="6"/>
        <v>36</v>
      </c>
      <c r="C247" s="17" t="str">
        <f t="shared" si="7"/>
        <v>måndag</v>
      </c>
      <c r="D247" s="17"/>
      <c r="E247" s="17"/>
      <c r="F247" s="17"/>
    </row>
    <row r="248" spans="1:6" x14ac:dyDescent="0.2">
      <c r="A248" s="17">
        <v>45538</v>
      </c>
      <c r="B248" s="19">
        <f t="shared" si="6"/>
        <v>36</v>
      </c>
      <c r="C248" s="17" t="str">
        <f t="shared" si="7"/>
        <v>tisdag</v>
      </c>
      <c r="D248" s="17"/>
      <c r="E248" s="17"/>
      <c r="F248" s="17"/>
    </row>
    <row r="249" spans="1:6" x14ac:dyDescent="0.2">
      <c r="A249" s="17">
        <v>45539</v>
      </c>
      <c r="B249" s="19">
        <f t="shared" si="6"/>
        <v>36</v>
      </c>
      <c r="C249" s="17" t="str">
        <f t="shared" si="7"/>
        <v>onsdag</v>
      </c>
      <c r="D249" s="17"/>
      <c r="E249" s="17"/>
      <c r="F249" s="17"/>
    </row>
    <row r="250" spans="1:6" x14ac:dyDescent="0.2">
      <c r="A250" s="17">
        <v>45540</v>
      </c>
      <c r="B250" s="19">
        <f t="shared" si="6"/>
        <v>36</v>
      </c>
      <c r="C250" s="17" t="str">
        <f t="shared" si="7"/>
        <v>torsdag</v>
      </c>
      <c r="D250" s="17"/>
      <c r="E250" s="17"/>
      <c r="F250" s="17"/>
    </row>
    <row r="251" spans="1:6" x14ac:dyDescent="0.2">
      <c r="A251" s="17">
        <v>45541</v>
      </c>
      <c r="B251" s="19">
        <f t="shared" si="6"/>
        <v>36</v>
      </c>
      <c r="C251" s="17" t="str">
        <f t="shared" si="7"/>
        <v>fredag</v>
      </c>
      <c r="D251" s="17"/>
      <c r="E251" s="17"/>
      <c r="F251" s="17"/>
    </row>
    <row r="252" spans="1:6" x14ac:dyDescent="0.2">
      <c r="A252" s="17">
        <v>45542</v>
      </c>
      <c r="B252" s="19">
        <f t="shared" si="6"/>
        <v>36</v>
      </c>
      <c r="C252" s="17" t="str">
        <f t="shared" si="7"/>
        <v>lördag</v>
      </c>
      <c r="D252" s="17"/>
      <c r="E252" s="17"/>
      <c r="F252" s="17"/>
    </row>
    <row r="253" spans="1:6" x14ac:dyDescent="0.2">
      <c r="A253" s="17">
        <v>45543</v>
      </c>
      <c r="B253" s="19">
        <f t="shared" si="6"/>
        <v>36</v>
      </c>
      <c r="C253" s="17" t="str">
        <f t="shared" si="7"/>
        <v>söndag</v>
      </c>
      <c r="D253" s="17"/>
      <c r="E253" s="17"/>
      <c r="F253" s="17"/>
    </row>
    <row r="254" spans="1:6" x14ac:dyDescent="0.2">
      <c r="A254" s="17">
        <v>45544</v>
      </c>
      <c r="B254" s="19">
        <f t="shared" ref="B254:B317" si="8">WEEKNUM(A254,21)</f>
        <v>37</v>
      </c>
      <c r="C254" s="17" t="str">
        <f t="shared" ref="C254:C317" si="9">TEXT(A254, "dddd")</f>
        <v>måndag</v>
      </c>
      <c r="D254" s="17"/>
      <c r="E254" s="17"/>
      <c r="F254" s="17"/>
    </row>
    <row r="255" spans="1:6" x14ac:dyDescent="0.2">
      <c r="A255" s="17">
        <v>45545</v>
      </c>
      <c r="B255" s="19">
        <f t="shared" si="8"/>
        <v>37</v>
      </c>
      <c r="C255" s="17" t="str">
        <f t="shared" si="9"/>
        <v>tisdag</v>
      </c>
      <c r="D255" s="17"/>
      <c r="E255" s="17"/>
      <c r="F255" s="17"/>
    </row>
    <row r="256" spans="1:6" x14ac:dyDescent="0.2">
      <c r="A256" s="17">
        <v>45546</v>
      </c>
      <c r="B256" s="19">
        <f t="shared" si="8"/>
        <v>37</v>
      </c>
      <c r="C256" s="17" t="str">
        <f t="shared" si="9"/>
        <v>onsdag</v>
      </c>
      <c r="D256" s="17"/>
      <c r="E256" s="17"/>
      <c r="F256" s="17"/>
    </row>
    <row r="257" spans="1:6" x14ac:dyDescent="0.2">
      <c r="A257" s="17">
        <v>45547</v>
      </c>
      <c r="B257" s="19">
        <f t="shared" si="8"/>
        <v>37</v>
      </c>
      <c r="C257" s="17" t="str">
        <f t="shared" si="9"/>
        <v>torsdag</v>
      </c>
      <c r="D257" s="17"/>
      <c r="E257" s="17"/>
      <c r="F257" s="17"/>
    </row>
    <row r="258" spans="1:6" x14ac:dyDescent="0.2">
      <c r="A258" s="17">
        <v>45548</v>
      </c>
      <c r="B258" s="19">
        <f t="shared" si="8"/>
        <v>37</v>
      </c>
      <c r="C258" s="17" t="str">
        <f t="shared" si="9"/>
        <v>fredag</v>
      </c>
      <c r="D258" s="17"/>
      <c r="E258" s="17"/>
      <c r="F258" s="17"/>
    </row>
    <row r="259" spans="1:6" x14ac:dyDescent="0.2">
      <c r="A259" s="17">
        <v>45549</v>
      </c>
      <c r="B259" s="19">
        <f t="shared" si="8"/>
        <v>37</v>
      </c>
      <c r="C259" s="17" t="str">
        <f t="shared" si="9"/>
        <v>lördag</v>
      </c>
      <c r="D259" s="17"/>
      <c r="E259" s="17"/>
      <c r="F259" s="17"/>
    </row>
    <row r="260" spans="1:6" x14ac:dyDescent="0.2">
      <c r="A260" s="17">
        <v>45550</v>
      </c>
      <c r="B260" s="19">
        <f t="shared" si="8"/>
        <v>37</v>
      </c>
      <c r="C260" s="17" t="str">
        <f t="shared" si="9"/>
        <v>söndag</v>
      </c>
      <c r="D260" s="17"/>
      <c r="E260" s="17"/>
      <c r="F260" s="17"/>
    </row>
    <row r="261" spans="1:6" x14ac:dyDescent="0.2">
      <c r="A261" s="17">
        <v>45551</v>
      </c>
      <c r="B261" s="19">
        <f t="shared" si="8"/>
        <v>38</v>
      </c>
      <c r="C261" s="17" t="str">
        <f t="shared" si="9"/>
        <v>måndag</v>
      </c>
      <c r="D261" s="17"/>
      <c r="E261" s="17"/>
      <c r="F261" s="17"/>
    </row>
    <row r="262" spans="1:6" x14ac:dyDescent="0.2">
      <c r="A262" s="17">
        <v>45552</v>
      </c>
      <c r="B262" s="19">
        <f t="shared" si="8"/>
        <v>38</v>
      </c>
      <c r="C262" s="17" t="str">
        <f t="shared" si="9"/>
        <v>tisdag</v>
      </c>
      <c r="D262" s="17"/>
      <c r="E262" s="17"/>
      <c r="F262" s="17"/>
    </row>
    <row r="263" spans="1:6" x14ac:dyDescent="0.2">
      <c r="A263" s="17">
        <v>45553</v>
      </c>
      <c r="B263" s="19">
        <f t="shared" si="8"/>
        <v>38</v>
      </c>
      <c r="C263" s="17" t="str">
        <f t="shared" si="9"/>
        <v>onsdag</v>
      </c>
      <c r="D263" s="17"/>
      <c r="E263" s="17"/>
      <c r="F263" s="17"/>
    </row>
    <row r="264" spans="1:6" x14ac:dyDescent="0.2">
      <c r="A264" s="17">
        <v>45554</v>
      </c>
      <c r="B264" s="19">
        <f t="shared" si="8"/>
        <v>38</v>
      </c>
      <c r="C264" s="17" t="str">
        <f t="shared" si="9"/>
        <v>torsdag</v>
      </c>
      <c r="D264" s="17"/>
      <c r="E264" s="17"/>
      <c r="F264" s="17"/>
    </row>
    <row r="265" spans="1:6" x14ac:dyDescent="0.2">
      <c r="A265" s="17">
        <v>45555</v>
      </c>
      <c r="B265" s="19">
        <f t="shared" si="8"/>
        <v>38</v>
      </c>
      <c r="C265" s="17" t="str">
        <f t="shared" si="9"/>
        <v>fredag</v>
      </c>
      <c r="D265" s="17"/>
      <c r="E265" s="17"/>
      <c r="F265" s="17"/>
    </row>
    <row r="266" spans="1:6" x14ac:dyDescent="0.2">
      <c r="A266" s="17">
        <v>45556</v>
      </c>
      <c r="B266" s="19">
        <f t="shared" si="8"/>
        <v>38</v>
      </c>
      <c r="C266" s="17" t="str">
        <f t="shared" si="9"/>
        <v>lördag</v>
      </c>
      <c r="D266" s="17"/>
      <c r="E266" s="17"/>
      <c r="F266" s="17"/>
    </row>
    <row r="267" spans="1:6" x14ac:dyDescent="0.2">
      <c r="A267" s="17">
        <v>45557</v>
      </c>
      <c r="B267" s="19">
        <f t="shared" si="8"/>
        <v>38</v>
      </c>
      <c r="C267" s="17" t="str">
        <f t="shared" si="9"/>
        <v>söndag</v>
      </c>
      <c r="D267" s="17"/>
      <c r="E267" s="17"/>
      <c r="F267" s="17"/>
    </row>
    <row r="268" spans="1:6" x14ac:dyDescent="0.2">
      <c r="A268" s="17">
        <v>45558</v>
      </c>
      <c r="B268" s="19">
        <f t="shared" si="8"/>
        <v>39</v>
      </c>
      <c r="C268" s="17" t="str">
        <f t="shared" si="9"/>
        <v>måndag</v>
      </c>
      <c r="D268" s="17"/>
      <c r="E268" s="17"/>
      <c r="F268" s="17"/>
    </row>
    <row r="269" spans="1:6" x14ac:dyDescent="0.2">
      <c r="A269" s="17">
        <v>45559</v>
      </c>
      <c r="B269" s="19">
        <f t="shared" si="8"/>
        <v>39</v>
      </c>
      <c r="C269" s="17" t="str">
        <f t="shared" si="9"/>
        <v>tisdag</v>
      </c>
      <c r="D269" s="17"/>
      <c r="E269" s="17"/>
      <c r="F269" s="17"/>
    </row>
    <row r="270" spans="1:6" x14ac:dyDescent="0.2">
      <c r="A270" s="17">
        <v>45560</v>
      </c>
      <c r="B270" s="19">
        <f t="shared" si="8"/>
        <v>39</v>
      </c>
      <c r="C270" s="17" t="str">
        <f t="shared" si="9"/>
        <v>onsdag</v>
      </c>
      <c r="D270" s="17"/>
      <c r="E270" s="17"/>
      <c r="F270" s="17"/>
    </row>
    <row r="271" spans="1:6" x14ac:dyDescent="0.2">
      <c r="A271" s="17">
        <v>45561</v>
      </c>
      <c r="B271" s="19">
        <f t="shared" si="8"/>
        <v>39</v>
      </c>
      <c r="C271" s="17" t="str">
        <f t="shared" si="9"/>
        <v>torsdag</v>
      </c>
      <c r="D271" s="17"/>
      <c r="E271" s="17"/>
      <c r="F271" s="17"/>
    </row>
    <row r="272" spans="1:6" x14ac:dyDescent="0.2">
      <c r="A272" s="17">
        <v>45562</v>
      </c>
      <c r="B272" s="19">
        <f t="shared" si="8"/>
        <v>39</v>
      </c>
      <c r="C272" s="17" t="str">
        <f t="shared" si="9"/>
        <v>fredag</v>
      </c>
      <c r="D272" s="17"/>
      <c r="E272" s="17"/>
      <c r="F272" s="17"/>
    </row>
    <row r="273" spans="1:6" x14ac:dyDescent="0.2">
      <c r="A273" s="17">
        <v>45563</v>
      </c>
      <c r="B273" s="19">
        <f t="shared" si="8"/>
        <v>39</v>
      </c>
      <c r="C273" s="17" t="str">
        <f t="shared" si="9"/>
        <v>lördag</v>
      </c>
      <c r="D273" s="17"/>
      <c r="E273" s="17"/>
      <c r="F273" s="17"/>
    </row>
    <row r="274" spans="1:6" x14ac:dyDescent="0.2">
      <c r="A274" s="17">
        <v>45564</v>
      </c>
      <c r="B274" s="19">
        <f t="shared" si="8"/>
        <v>39</v>
      </c>
      <c r="C274" s="17" t="str">
        <f t="shared" si="9"/>
        <v>söndag</v>
      </c>
      <c r="D274" s="17"/>
      <c r="E274" s="17"/>
      <c r="F274" s="17"/>
    </row>
    <row r="275" spans="1:6" x14ac:dyDescent="0.2">
      <c r="A275" s="17">
        <v>45565</v>
      </c>
      <c r="B275" s="19">
        <f t="shared" si="8"/>
        <v>40</v>
      </c>
      <c r="C275" s="17" t="str">
        <f t="shared" si="9"/>
        <v>måndag</v>
      </c>
      <c r="D275" s="17"/>
      <c r="E275" s="17"/>
      <c r="F275" s="17"/>
    </row>
    <row r="276" spans="1:6" x14ac:dyDescent="0.2">
      <c r="A276" s="17">
        <v>45566</v>
      </c>
      <c r="B276" s="19">
        <f t="shared" si="8"/>
        <v>40</v>
      </c>
      <c r="C276" s="17" t="str">
        <f t="shared" si="9"/>
        <v>tisdag</v>
      </c>
      <c r="D276" s="17"/>
      <c r="E276" s="17"/>
      <c r="F276" s="17"/>
    </row>
    <row r="277" spans="1:6" x14ac:dyDescent="0.2">
      <c r="A277" s="17">
        <v>45567</v>
      </c>
      <c r="B277" s="19">
        <f t="shared" si="8"/>
        <v>40</v>
      </c>
      <c r="C277" s="17" t="str">
        <f t="shared" si="9"/>
        <v>onsdag</v>
      </c>
      <c r="D277" s="17"/>
      <c r="E277" s="17"/>
      <c r="F277" s="17"/>
    </row>
    <row r="278" spans="1:6" x14ac:dyDescent="0.2">
      <c r="A278" s="17">
        <v>45568</v>
      </c>
      <c r="B278" s="19">
        <f t="shared" si="8"/>
        <v>40</v>
      </c>
      <c r="C278" s="17" t="str">
        <f t="shared" si="9"/>
        <v>torsdag</v>
      </c>
      <c r="D278" s="17"/>
      <c r="E278" s="17"/>
      <c r="F278" s="17"/>
    </row>
    <row r="279" spans="1:6" x14ac:dyDescent="0.2">
      <c r="A279" s="17">
        <v>45569</v>
      </c>
      <c r="B279" s="19">
        <f t="shared" si="8"/>
        <v>40</v>
      </c>
      <c r="C279" s="17" t="str">
        <f t="shared" si="9"/>
        <v>fredag</v>
      </c>
      <c r="D279" s="17"/>
      <c r="E279" s="17"/>
      <c r="F279" s="17"/>
    </row>
    <row r="280" spans="1:6" x14ac:dyDescent="0.2">
      <c r="A280" s="17">
        <v>45570</v>
      </c>
      <c r="B280" s="19">
        <f t="shared" si="8"/>
        <v>40</v>
      </c>
      <c r="C280" s="17" t="str">
        <f t="shared" si="9"/>
        <v>lördag</v>
      </c>
      <c r="D280" s="17"/>
      <c r="E280" s="17"/>
      <c r="F280" s="17"/>
    </row>
    <row r="281" spans="1:6" x14ac:dyDescent="0.2">
      <c r="A281" s="17">
        <v>45571</v>
      </c>
      <c r="B281" s="19">
        <f t="shared" si="8"/>
        <v>40</v>
      </c>
      <c r="C281" s="17" t="str">
        <f t="shared" si="9"/>
        <v>söndag</v>
      </c>
      <c r="D281" s="17"/>
      <c r="E281" s="17"/>
      <c r="F281" s="17"/>
    </row>
    <row r="282" spans="1:6" x14ac:dyDescent="0.2">
      <c r="A282" s="17">
        <v>45572</v>
      </c>
      <c r="B282" s="19">
        <f t="shared" si="8"/>
        <v>41</v>
      </c>
      <c r="C282" s="17" t="str">
        <f t="shared" si="9"/>
        <v>måndag</v>
      </c>
      <c r="D282" s="17"/>
      <c r="E282" s="17"/>
      <c r="F282" s="17"/>
    </row>
    <row r="283" spans="1:6" x14ac:dyDescent="0.2">
      <c r="A283" s="17">
        <v>45573</v>
      </c>
      <c r="B283" s="19">
        <f t="shared" si="8"/>
        <v>41</v>
      </c>
      <c r="C283" s="17" t="str">
        <f t="shared" si="9"/>
        <v>tisdag</v>
      </c>
      <c r="D283" s="17"/>
      <c r="E283" s="17"/>
      <c r="F283" s="17"/>
    </row>
    <row r="284" spans="1:6" x14ac:dyDescent="0.2">
      <c r="A284" s="17">
        <v>45574</v>
      </c>
      <c r="B284" s="19">
        <f t="shared" si="8"/>
        <v>41</v>
      </c>
      <c r="C284" s="17" t="str">
        <f t="shared" si="9"/>
        <v>onsdag</v>
      </c>
      <c r="D284" s="17"/>
      <c r="E284" s="17"/>
      <c r="F284" s="17"/>
    </row>
    <row r="285" spans="1:6" x14ac:dyDescent="0.2">
      <c r="A285" s="17">
        <v>45575</v>
      </c>
      <c r="B285" s="19">
        <f t="shared" si="8"/>
        <v>41</v>
      </c>
      <c r="C285" s="17" t="str">
        <f t="shared" si="9"/>
        <v>torsdag</v>
      </c>
      <c r="D285" s="17"/>
      <c r="E285" s="17"/>
      <c r="F285" s="17"/>
    </row>
    <row r="286" spans="1:6" x14ac:dyDescent="0.2">
      <c r="A286" s="17">
        <v>45576</v>
      </c>
      <c r="B286" s="19">
        <f t="shared" si="8"/>
        <v>41</v>
      </c>
      <c r="C286" s="17" t="str">
        <f t="shared" si="9"/>
        <v>fredag</v>
      </c>
      <c r="D286" s="17"/>
      <c r="E286" s="17"/>
      <c r="F286" s="17"/>
    </row>
    <row r="287" spans="1:6" x14ac:dyDescent="0.2">
      <c r="A287" s="17">
        <v>45577</v>
      </c>
      <c r="B287" s="19">
        <f t="shared" si="8"/>
        <v>41</v>
      </c>
      <c r="C287" s="17" t="str">
        <f t="shared" si="9"/>
        <v>lördag</v>
      </c>
      <c r="D287" s="17"/>
      <c r="E287" s="17"/>
      <c r="F287" s="17"/>
    </row>
    <row r="288" spans="1:6" x14ac:dyDescent="0.2">
      <c r="A288" s="17">
        <v>45578</v>
      </c>
      <c r="B288" s="19">
        <f t="shared" si="8"/>
        <v>41</v>
      </c>
      <c r="C288" s="17" t="str">
        <f t="shared" si="9"/>
        <v>söndag</v>
      </c>
      <c r="D288" s="17"/>
      <c r="E288" s="17"/>
      <c r="F288" s="17"/>
    </row>
    <row r="289" spans="1:6" x14ac:dyDescent="0.2">
      <c r="A289" s="17">
        <v>45579</v>
      </c>
      <c r="B289" s="19">
        <f t="shared" si="8"/>
        <v>42</v>
      </c>
      <c r="C289" s="17" t="str">
        <f t="shared" si="9"/>
        <v>måndag</v>
      </c>
      <c r="D289" s="17"/>
      <c r="E289" s="17"/>
      <c r="F289" s="17"/>
    </row>
    <row r="290" spans="1:6" x14ac:dyDescent="0.2">
      <c r="A290" s="17">
        <v>45580</v>
      </c>
      <c r="B290" s="19">
        <f t="shared" si="8"/>
        <v>42</v>
      </c>
      <c r="C290" s="17" t="str">
        <f t="shared" si="9"/>
        <v>tisdag</v>
      </c>
      <c r="D290" s="17"/>
      <c r="E290" s="17"/>
      <c r="F290" s="17"/>
    </row>
    <row r="291" spans="1:6" x14ac:dyDescent="0.2">
      <c r="A291" s="17">
        <v>45581</v>
      </c>
      <c r="B291" s="19">
        <f t="shared" si="8"/>
        <v>42</v>
      </c>
      <c r="C291" s="17" t="str">
        <f t="shared" si="9"/>
        <v>onsdag</v>
      </c>
      <c r="D291" s="17"/>
      <c r="E291" s="17"/>
      <c r="F291" s="17"/>
    </row>
    <row r="292" spans="1:6" x14ac:dyDescent="0.2">
      <c r="A292" s="17">
        <v>45582</v>
      </c>
      <c r="B292" s="19">
        <f t="shared" si="8"/>
        <v>42</v>
      </c>
      <c r="C292" s="17" t="str">
        <f t="shared" si="9"/>
        <v>torsdag</v>
      </c>
      <c r="D292" s="17"/>
      <c r="E292" s="17"/>
      <c r="F292" s="17"/>
    </row>
    <row r="293" spans="1:6" x14ac:dyDescent="0.2">
      <c r="A293" s="17">
        <v>45583</v>
      </c>
      <c r="B293" s="19">
        <f t="shared" si="8"/>
        <v>42</v>
      </c>
      <c r="C293" s="17" t="str">
        <f t="shared" si="9"/>
        <v>fredag</v>
      </c>
      <c r="D293" s="17"/>
      <c r="E293" s="17"/>
      <c r="F293" s="17"/>
    </row>
    <row r="294" spans="1:6" x14ac:dyDescent="0.2">
      <c r="A294" s="17">
        <v>45584</v>
      </c>
      <c r="B294" s="19">
        <f t="shared" si="8"/>
        <v>42</v>
      </c>
      <c r="C294" s="17" t="str">
        <f t="shared" si="9"/>
        <v>lördag</v>
      </c>
      <c r="D294" s="17"/>
      <c r="E294" s="17"/>
      <c r="F294" s="17"/>
    </row>
    <row r="295" spans="1:6" x14ac:dyDescent="0.2">
      <c r="A295" s="17">
        <v>45585</v>
      </c>
      <c r="B295" s="19">
        <f t="shared" si="8"/>
        <v>42</v>
      </c>
      <c r="C295" s="17" t="str">
        <f t="shared" si="9"/>
        <v>söndag</v>
      </c>
      <c r="D295" s="17"/>
      <c r="E295" s="17"/>
      <c r="F295" s="17"/>
    </row>
    <row r="296" spans="1:6" x14ac:dyDescent="0.2">
      <c r="A296" s="17">
        <v>45586</v>
      </c>
      <c r="B296" s="19">
        <f t="shared" si="8"/>
        <v>43</v>
      </c>
      <c r="C296" s="17" t="str">
        <f t="shared" si="9"/>
        <v>måndag</v>
      </c>
      <c r="D296" s="17"/>
      <c r="E296" s="17"/>
      <c r="F296" s="17"/>
    </row>
    <row r="297" spans="1:6" x14ac:dyDescent="0.2">
      <c r="A297" s="17">
        <v>45587</v>
      </c>
      <c r="B297" s="19">
        <f t="shared" si="8"/>
        <v>43</v>
      </c>
      <c r="C297" s="17" t="str">
        <f t="shared" si="9"/>
        <v>tisdag</v>
      </c>
      <c r="D297" s="17"/>
      <c r="E297" s="17"/>
      <c r="F297" s="17"/>
    </row>
    <row r="298" spans="1:6" x14ac:dyDescent="0.2">
      <c r="A298" s="17">
        <v>45588</v>
      </c>
      <c r="B298" s="19">
        <f t="shared" si="8"/>
        <v>43</v>
      </c>
      <c r="C298" s="17" t="str">
        <f t="shared" si="9"/>
        <v>onsdag</v>
      </c>
      <c r="D298" s="17"/>
      <c r="E298" s="17"/>
      <c r="F298" s="17"/>
    </row>
    <row r="299" spans="1:6" x14ac:dyDescent="0.2">
      <c r="A299" s="17">
        <v>45589</v>
      </c>
      <c r="B299" s="19">
        <f t="shared" si="8"/>
        <v>43</v>
      </c>
      <c r="C299" s="17" t="str">
        <f t="shared" si="9"/>
        <v>torsdag</v>
      </c>
      <c r="D299" s="47"/>
      <c r="E299" s="17"/>
      <c r="F299" s="17"/>
    </row>
    <row r="300" spans="1:6" x14ac:dyDescent="0.2">
      <c r="A300" s="17">
        <v>45590</v>
      </c>
      <c r="B300" s="19">
        <f t="shared" si="8"/>
        <v>43</v>
      </c>
      <c r="C300" s="17" t="str">
        <f t="shared" si="9"/>
        <v>fredag</v>
      </c>
      <c r="D300" s="17"/>
      <c r="E300" s="17"/>
      <c r="F300" s="17"/>
    </row>
    <row r="301" spans="1:6" x14ac:dyDescent="0.2">
      <c r="A301" s="17">
        <v>45591</v>
      </c>
      <c r="B301" s="19">
        <f t="shared" si="8"/>
        <v>43</v>
      </c>
      <c r="C301" s="17" t="str">
        <f t="shared" si="9"/>
        <v>lördag</v>
      </c>
      <c r="D301" s="17"/>
      <c r="E301" s="17"/>
      <c r="F301" s="17"/>
    </row>
    <row r="302" spans="1:6" x14ac:dyDescent="0.2">
      <c r="A302" s="17">
        <v>45592</v>
      </c>
      <c r="B302" s="19">
        <f t="shared" si="8"/>
        <v>43</v>
      </c>
      <c r="C302" s="17" t="str">
        <f t="shared" si="9"/>
        <v>söndag</v>
      </c>
      <c r="D302" s="17" t="s">
        <v>69</v>
      </c>
      <c r="E302" s="17"/>
      <c r="F302" s="17"/>
    </row>
    <row r="303" spans="1:6" x14ac:dyDescent="0.2">
      <c r="A303" s="17">
        <v>45593</v>
      </c>
      <c r="B303" s="19">
        <f t="shared" si="8"/>
        <v>44</v>
      </c>
      <c r="C303" s="17" t="str">
        <f t="shared" si="9"/>
        <v>måndag</v>
      </c>
      <c r="D303" s="17"/>
      <c r="E303" s="17"/>
      <c r="F303" s="17" t="s">
        <v>35</v>
      </c>
    </row>
    <row r="304" spans="1:6" x14ac:dyDescent="0.2">
      <c r="A304" s="17">
        <v>45594</v>
      </c>
      <c r="B304" s="19">
        <f t="shared" si="8"/>
        <v>44</v>
      </c>
      <c r="C304" s="17" t="str">
        <f t="shared" si="9"/>
        <v>tisdag</v>
      </c>
      <c r="D304" s="17"/>
      <c r="E304" s="17"/>
      <c r="F304" s="17" t="s">
        <v>35</v>
      </c>
    </row>
    <row r="305" spans="1:6" x14ac:dyDescent="0.2">
      <c r="A305" s="17">
        <v>45595</v>
      </c>
      <c r="B305" s="19">
        <f t="shared" si="8"/>
        <v>44</v>
      </c>
      <c r="C305" s="17" t="str">
        <f t="shared" si="9"/>
        <v>onsdag</v>
      </c>
      <c r="D305" s="17"/>
      <c r="E305" s="17"/>
      <c r="F305" s="17" t="s">
        <v>35</v>
      </c>
    </row>
    <row r="306" spans="1:6" x14ac:dyDescent="0.2">
      <c r="A306" s="17">
        <v>45596</v>
      </c>
      <c r="B306" s="19">
        <f t="shared" si="8"/>
        <v>44</v>
      </c>
      <c r="C306" s="17" t="str">
        <f t="shared" si="9"/>
        <v>torsdag</v>
      </c>
      <c r="D306" s="17"/>
      <c r="E306" s="17"/>
      <c r="F306" s="17" t="s">
        <v>35</v>
      </c>
    </row>
    <row r="307" spans="1:6" x14ac:dyDescent="0.2">
      <c r="A307" s="17">
        <v>45597</v>
      </c>
      <c r="B307" s="19">
        <f t="shared" si="8"/>
        <v>44</v>
      </c>
      <c r="C307" s="17" t="str">
        <f t="shared" si="9"/>
        <v>fredag</v>
      </c>
      <c r="D307" s="17"/>
      <c r="E307" s="17"/>
      <c r="F307" s="17" t="s">
        <v>35</v>
      </c>
    </row>
    <row r="308" spans="1:6" x14ac:dyDescent="0.2">
      <c r="A308" s="17">
        <v>45598</v>
      </c>
      <c r="B308" s="19">
        <f t="shared" si="8"/>
        <v>44</v>
      </c>
      <c r="C308" s="17" t="str">
        <f t="shared" si="9"/>
        <v>lördag</v>
      </c>
      <c r="D308" s="17" t="s">
        <v>26</v>
      </c>
      <c r="E308" s="17"/>
      <c r="F308" s="17" t="s">
        <v>35</v>
      </c>
    </row>
    <row r="309" spans="1:6" x14ac:dyDescent="0.2">
      <c r="A309" s="17">
        <v>45599</v>
      </c>
      <c r="B309" s="19">
        <f t="shared" si="8"/>
        <v>44</v>
      </c>
      <c r="C309" s="17" t="str">
        <f t="shared" si="9"/>
        <v>söndag</v>
      </c>
      <c r="D309" s="17"/>
      <c r="E309" s="17"/>
      <c r="F309" s="17" t="s">
        <v>35</v>
      </c>
    </row>
    <row r="310" spans="1:6" x14ac:dyDescent="0.2">
      <c r="A310" s="17">
        <v>45600</v>
      </c>
      <c r="B310" s="19">
        <f t="shared" si="8"/>
        <v>45</v>
      </c>
      <c r="C310" s="17" t="str">
        <f t="shared" si="9"/>
        <v>måndag</v>
      </c>
      <c r="D310" s="17"/>
      <c r="E310" s="17"/>
      <c r="F310" s="17"/>
    </row>
    <row r="311" spans="1:6" x14ac:dyDescent="0.2">
      <c r="A311" s="17">
        <v>45601</v>
      </c>
      <c r="B311" s="19">
        <f t="shared" si="8"/>
        <v>45</v>
      </c>
      <c r="C311" s="17" t="str">
        <f t="shared" si="9"/>
        <v>tisdag</v>
      </c>
      <c r="D311" s="17"/>
      <c r="E311" s="17"/>
      <c r="F311" s="17"/>
    </row>
    <row r="312" spans="1:6" x14ac:dyDescent="0.2">
      <c r="A312" s="17">
        <v>45602</v>
      </c>
      <c r="B312" s="19">
        <f t="shared" si="8"/>
        <v>45</v>
      </c>
      <c r="C312" s="17" t="str">
        <f t="shared" si="9"/>
        <v>onsdag</v>
      </c>
      <c r="D312" s="17"/>
      <c r="E312" s="17"/>
      <c r="F312" s="17"/>
    </row>
    <row r="313" spans="1:6" x14ac:dyDescent="0.2">
      <c r="A313" s="17">
        <v>45603</v>
      </c>
      <c r="B313" s="19">
        <f t="shared" si="8"/>
        <v>45</v>
      </c>
      <c r="C313" s="17" t="str">
        <f t="shared" si="9"/>
        <v>torsdag</v>
      </c>
      <c r="D313" s="17"/>
      <c r="E313" s="17"/>
      <c r="F313" s="17"/>
    </row>
    <row r="314" spans="1:6" x14ac:dyDescent="0.2">
      <c r="A314" s="17">
        <v>45604</v>
      </c>
      <c r="B314" s="19">
        <f t="shared" si="8"/>
        <v>45</v>
      </c>
      <c r="C314" s="17" t="str">
        <f t="shared" si="9"/>
        <v>fredag</v>
      </c>
      <c r="D314" s="17"/>
      <c r="E314" s="17"/>
      <c r="F314" s="17"/>
    </row>
    <row r="315" spans="1:6" x14ac:dyDescent="0.2">
      <c r="A315" s="17">
        <v>45605</v>
      </c>
      <c r="B315" s="19">
        <f t="shared" si="8"/>
        <v>45</v>
      </c>
      <c r="C315" s="17" t="str">
        <f t="shared" si="9"/>
        <v>lördag</v>
      </c>
      <c r="D315" s="17"/>
      <c r="E315" s="17"/>
      <c r="F315" s="17"/>
    </row>
    <row r="316" spans="1:6" x14ac:dyDescent="0.2">
      <c r="A316" s="17">
        <v>45606</v>
      </c>
      <c r="B316" s="19">
        <f t="shared" si="8"/>
        <v>45</v>
      </c>
      <c r="C316" s="17" t="str">
        <f t="shared" si="9"/>
        <v>söndag</v>
      </c>
      <c r="D316" s="17"/>
      <c r="E316" s="17"/>
      <c r="F316" s="17"/>
    </row>
    <row r="317" spans="1:6" x14ac:dyDescent="0.2">
      <c r="A317" s="17">
        <v>45607</v>
      </c>
      <c r="B317" s="19">
        <f t="shared" si="8"/>
        <v>46</v>
      </c>
      <c r="C317" s="17" t="str">
        <f t="shared" si="9"/>
        <v>måndag</v>
      </c>
      <c r="D317" s="17"/>
      <c r="E317" s="17"/>
      <c r="F317" s="17"/>
    </row>
    <row r="318" spans="1:6" x14ac:dyDescent="0.2">
      <c r="A318" s="17">
        <v>45608</v>
      </c>
      <c r="B318" s="19">
        <f t="shared" ref="B318:B367" si="10">WEEKNUM(A318,21)</f>
        <v>46</v>
      </c>
      <c r="C318" s="17" t="str">
        <f t="shared" ref="C318:C367" si="11">TEXT(A318, "dddd")</f>
        <v>tisdag</v>
      </c>
      <c r="D318" s="17"/>
      <c r="E318" s="17"/>
      <c r="F318" s="17"/>
    </row>
    <row r="319" spans="1:6" x14ac:dyDescent="0.2">
      <c r="A319" s="17">
        <v>45609</v>
      </c>
      <c r="B319" s="19">
        <f t="shared" si="10"/>
        <v>46</v>
      </c>
      <c r="C319" s="17" t="str">
        <f t="shared" si="11"/>
        <v>onsdag</v>
      </c>
      <c r="D319" s="17"/>
      <c r="E319" s="17"/>
      <c r="F319" s="17"/>
    </row>
    <row r="320" spans="1:6" x14ac:dyDescent="0.2">
      <c r="A320" s="17">
        <v>45610</v>
      </c>
      <c r="B320" s="19">
        <f t="shared" si="10"/>
        <v>46</v>
      </c>
      <c r="C320" s="17" t="str">
        <f t="shared" si="11"/>
        <v>torsdag</v>
      </c>
      <c r="D320" s="17"/>
      <c r="E320" s="17"/>
      <c r="F320" s="17"/>
    </row>
    <row r="321" spans="1:6" x14ac:dyDescent="0.2">
      <c r="A321" s="17">
        <v>45611</v>
      </c>
      <c r="B321" s="19">
        <f t="shared" si="10"/>
        <v>46</v>
      </c>
      <c r="C321" s="17" t="str">
        <f t="shared" si="11"/>
        <v>fredag</v>
      </c>
      <c r="D321" s="17"/>
      <c r="E321" s="17"/>
      <c r="F321" s="17"/>
    </row>
    <row r="322" spans="1:6" x14ac:dyDescent="0.2">
      <c r="A322" s="17">
        <v>45612</v>
      </c>
      <c r="B322" s="19">
        <f t="shared" si="10"/>
        <v>46</v>
      </c>
      <c r="C322" s="17" t="str">
        <f t="shared" si="11"/>
        <v>lördag</v>
      </c>
      <c r="D322" s="17"/>
      <c r="E322" s="17"/>
      <c r="F322" s="17"/>
    </row>
    <row r="323" spans="1:6" x14ac:dyDescent="0.2">
      <c r="A323" s="17">
        <v>45613</v>
      </c>
      <c r="B323" s="19">
        <f t="shared" si="10"/>
        <v>46</v>
      </c>
      <c r="C323" s="17" t="str">
        <f t="shared" si="11"/>
        <v>söndag</v>
      </c>
      <c r="D323" s="17"/>
      <c r="E323" s="17"/>
      <c r="F323" s="17"/>
    </row>
    <row r="324" spans="1:6" x14ac:dyDescent="0.2">
      <c r="A324" s="17">
        <v>45614</v>
      </c>
      <c r="B324" s="19">
        <f t="shared" si="10"/>
        <v>47</v>
      </c>
      <c r="C324" s="17" t="str">
        <f t="shared" si="11"/>
        <v>måndag</v>
      </c>
      <c r="D324" s="17"/>
      <c r="E324" s="17"/>
      <c r="F324" s="17"/>
    </row>
    <row r="325" spans="1:6" x14ac:dyDescent="0.2">
      <c r="A325" s="17">
        <v>45615</v>
      </c>
      <c r="B325" s="19">
        <f t="shared" si="10"/>
        <v>47</v>
      </c>
      <c r="C325" s="17" t="str">
        <f t="shared" si="11"/>
        <v>tisdag</v>
      </c>
      <c r="D325" s="17"/>
      <c r="E325" s="17"/>
      <c r="F325" s="17"/>
    </row>
    <row r="326" spans="1:6" x14ac:dyDescent="0.2">
      <c r="A326" s="17">
        <v>45616</v>
      </c>
      <c r="B326" s="19">
        <f t="shared" si="10"/>
        <v>47</v>
      </c>
      <c r="C326" s="17" t="str">
        <f t="shared" si="11"/>
        <v>onsdag</v>
      </c>
      <c r="D326" s="17"/>
      <c r="E326" s="17"/>
      <c r="F326" s="17"/>
    </row>
    <row r="327" spans="1:6" x14ac:dyDescent="0.2">
      <c r="A327" s="17">
        <v>45617</v>
      </c>
      <c r="B327" s="19">
        <f t="shared" si="10"/>
        <v>47</v>
      </c>
      <c r="C327" s="17" t="str">
        <f t="shared" si="11"/>
        <v>torsdag</v>
      </c>
      <c r="D327" s="17"/>
      <c r="E327" s="17"/>
      <c r="F327" s="17"/>
    </row>
    <row r="328" spans="1:6" x14ac:dyDescent="0.2">
      <c r="A328" s="17">
        <v>45618</v>
      </c>
      <c r="B328" s="19">
        <f t="shared" si="10"/>
        <v>47</v>
      </c>
      <c r="C328" s="17" t="str">
        <f t="shared" si="11"/>
        <v>fredag</v>
      </c>
      <c r="D328" s="17"/>
      <c r="E328" s="17"/>
      <c r="F328" s="17"/>
    </row>
    <row r="329" spans="1:6" x14ac:dyDescent="0.2">
      <c r="A329" s="17">
        <v>45619</v>
      </c>
      <c r="B329" s="19">
        <f t="shared" si="10"/>
        <v>47</v>
      </c>
      <c r="C329" s="17" t="str">
        <f t="shared" si="11"/>
        <v>lördag</v>
      </c>
      <c r="D329" s="17"/>
      <c r="E329" s="17"/>
      <c r="F329" s="17"/>
    </row>
    <row r="330" spans="1:6" x14ac:dyDescent="0.2">
      <c r="A330" s="17">
        <v>45620</v>
      </c>
      <c r="B330" s="19">
        <f t="shared" si="10"/>
        <v>47</v>
      </c>
      <c r="C330" s="17" t="str">
        <f t="shared" si="11"/>
        <v>söndag</v>
      </c>
      <c r="D330" s="17"/>
      <c r="E330" s="17"/>
      <c r="F330" s="17"/>
    </row>
    <row r="331" spans="1:6" x14ac:dyDescent="0.2">
      <c r="A331" s="17">
        <v>45621</v>
      </c>
      <c r="B331" s="19">
        <f t="shared" si="10"/>
        <v>48</v>
      </c>
      <c r="C331" s="17" t="str">
        <f t="shared" si="11"/>
        <v>måndag</v>
      </c>
      <c r="D331" s="17"/>
      <c r="E331" s="17"/>
      <c r="F331" s="17"/>
    </row>
    <row r="332" spans="1:6" x14ac:dyDescent="0.2">
      <c r="A332" s="17">
        <v>45622</v>
      </c>
      <c r="B332" s="19">
        <f t="shared" si="10"/>
        <v>48</v>
      </c>
      <c r="C332" s="17" t="str">
        <f t="shared" si="11"/>
        <v>tisdag</v>
      </c>
      <c r="D332" s="17"/>
      <c r="E332" s="17"/>
      <c r="F332" s="17"/>
    </row>
    <row r="333" spans="1:6" x14ac:dyDescent="0.2">
      <c r="A333" s="17">
        <v>45623</v>
      </c>
      <c r="B333" s="19">
        <f t="shared" si="10"/>
        <v>48</v>
      </c>
      <c r="C333" s="17" t="str">
        <f t="shared" si="11"/>
        <v>onsdag</v>
      </c>
      <c r="D333" s="17"/>
      <c r="E333" s="17"/>
      <c r="F333" s="17"/>
    </row>
    <row r="334" spans="1:6" x14ac:dyDescent="0.2">
      <c r="A334" s="17">
        <v>45624</v>
      </c>
      <c r="B334" s="19">
        <f t="shared" si="10"/>
        <v>48</v>
      </c>
      <c r="C334" s="17" t="str">
        <f t="shared" si="11"/>
        <v>torsdag</v>
      </c>
      <c r="D334" s="17"/>
      <c r="E334" s="17"/>
      <c r="F334" s="17"/>
    </row>
    <row r="335" spans="1:6" x14ac:dyDescent="0.2">
      <c r="A335" s="17">
        <v>45625</v>
      </c>
      <c r="B335" s="19">
        <f t="shared" si="10"/>
        <v>48</v>
      </c>
      <c r="C335" s="17" t="str">
        <f t="shared" si="11"/>
        <v>fredag</v>
      </c>
      <c r="D335" s="17"/>
      <c r="E335" s="17"/>
      <c r="F335" s="17"/>
    </row>
    <row r="336" spans="1:6" x14ac:dyDescent="0.2">
      <c r="A336" s="17">
        <v>45626</v>
      </c>
      <c r="B336" s="19">
        <f t="shared" si="10"/>
        <v>48</v>
      </c>
      <c r="C336" s="17" t="str">
        <f t="shared" si="11"/>
        <v>lördag</v>
      </c>
      <c r="D336" s="17"/>
      <c r="E336" s="17"/>
      <c r="F336" s="17"/>
    </row>
    <row r="337" spans="1:6" x14ac:dyDescent="0.2">
      <c r="A337" s="17">
        <v>45627</v>
      </c>
      <c r="B337" s="19">
        <f t="shared" si="10"/>
        <v>48</v>
      </c>
      <c r="C337" s="17" t="str">
        <f t="shared" si="11"/>
        <v>söndag</v>
      </c>
      <c r="D337" s="17"/>
      <c r="E337" s="17"/>
      <c r="F337" s="17"/>
    </row>
    <row r="338" spans="1:6" x14ac:dyDescent="0.2">
      <c r="A338" s="17">
        <v>45628</v>
      </c>
      <c r="B338" s="19">
        <f t="shared" si="10"/>
        <v>49</v>
      </c>
      <c r="C338" s="17" t="str">
        <f t="shared" si="11"/>
        <v>måndag</v>
      </c>
      <c r="D338" s="17"/>
      <c r="E338" s="17"/>
      <c r="F338" s="17"/>
    </row>
    <row r="339" spans="1:6" x14ac:dyDescent="0.2">
      <c r="A339" s="17">
        <v>45629</v>
      </c>
      <c r="B339" s="19">
        <f t="shared" si="10"/>
        <v>49</v>
      </c>
      <c r="C339" s="17" t="str">
        <f t="shared" si="11"/>
        <v>tisdag</v>
      </c>
      <c r="D339" s="17"/>
      <c r="E339" s="17"/>
      <c r="F339" s="17"/>
    </row>
    <row r="340" spans="1:6" x14ac:dyDescent="0.2">
      <c r="A340" s="17">
        <v>45630</v>
      </c>
      <c r="B340" s="19">
        <f t="shared" si="10"/>
        <v>49</v>
      </c>
      <c r="C340" s="17" t="str">
        <f t="shared" si="11"/>
        <v>onsdag</v>
      </c>
      <c r="D340" s="17"/>
      <c r="E340" s="17"/>
      <c r="F340" s="17"/>
    </row>
    <row r="341" spans="1:6" x14ac:dyDescent="0.2">
      <c r="A341" s="17">
        <v>45631</v>
      </c>
      <c r="B341" s="19">
        <f t="shared" si="10"/>
        <v>49</v>
      </c>
      <c r="C341" s="17" t="str">
        <f t="shared" si="11"/>
        <v>torsdag</v>
      </c>
      <c r="D341" s="17"/>
      <c r="E341" s="17"/>
      <c r="F341" s="17"/>
    </row>
    <row r="342" spans="1:6" x14ac:dyDescent="0.2">
      <c r="A342" s="17">
        <v>45632</v>
      </c>
      <c r="B342" s="19">
        <f t="shared" si="10"/>
        <v>49</v>
      </c>
      <c r="C342" s="17" t="str">
        <f t="shared" si="11"/>
        <v>fredag</v>
      </c>
      <c r="D342" s="17"/>
      <c r="E342" s="17"/>
      <c r="F342" s="17"/>
    </row>
    <row r="343" spans="1:6" x14ac:dyDescent="0.2">
      <c r="A343" s="17">
        <v>45633</v>
      </c>
      <c r="B343" s="19">
        <f t="shared" si="10"/>
        <v>49</v>
      </c>
      <c r="C343" s="17" t="str">
        <f t="shared" si="11"/>
        <v>lördag</v>
      </c>
      <c r="D343" s="17"/>
      <c r="E343" s="17"/>
      <c r="F343" s="17"/>
    </row>
    <row r="344" spans="1:6" x14ac:dyDescent="0.2">
      <c r="A344" s="17">
        <v>45634</v>
      </c>
      <c r="B344" s="19">
        <f t="shared" si="10"/>
        <v>49</v>
      </c>
      <c r="C344" s="17" t="str">
        <f t="shared" si="11"/>
        <v>söndag</v>
      </c>
      <c r="D344" s="17"/>
      <c r="E344" s="17"/>
      <c r="F344" s="17"/>
    </row>
    <row r="345" spans="1:6" x14ac:dyDescent="0.2">
      <c r="A345" s="17">
        <v>45635</v>
      </c>
      <c r="B345" s="19">
        <f t="shared" si="10"/>
        <v>50</v>
      </c>
      <c r="C345" s="17" t="str">
        <f t="shared" si="11"/>
        <v>måndag</v>
      </c>
      <c r="D345" s="17"/>
      <c r="E345" s="17"/>
      <c r="F345" s="17"/>
    </row>
    <row r="346" spans="1:6" x14ac:dyDescent="0.2">
      <c r="A346" s="17">
        <v>45636</v>
      </c>
      <c r="B346" s="19">
        <f t="shared" si="10"/>
        <v>50</v>
      </c>
      <c r="C346" s="17" t="str">
        <f t="shared" si="11"/>
        <v>tisdag</v>
      </c>
      <c r="D346" s="17"/>
      <c r="E346" s="17"/>
      <c r="F346" s="17"/>
    </row>
    <row r="347" spans="1:6" x14ac:dyDescent="0.2">
      <c r="A347" s="17">
        <v>45637</v>
      </c>
      <c r="B347" s="19">
        <f t="shared" si="10"/>
        <v>50</v>
      </c>
      <c r="C347" s="17" t="str">
        <f t="shared" si="11"/>
        <v>onsdag</v>
      </c>
      <c r="D347" s="17"/>
      <c r="E347" s="17"/>
      <c r="F347" s="17"/>
    </row>
    <row r="348" spans="1:6" x14ac:dyDescent="0.2">
      <c r="A348" s="17">
        <v>45638</v>
      </c>
      <c r="B348" s="19">
        <f t="shared" si="10"/>
        <v>50</v>
      </c>
      <c r="C348" s="17" t="str">
        <f t="shared" si="11"/>
        <v>torsdag</v>
      </c>
      <c r="D348" s="17"/>
      <c r="E348" s="17"/>
      <c r="F348" s="17"/>
    </row>
    <row r="349" spans="1:6" x14ac:dyDescent="0.2">
      <c r="A349" s="17">
        <v>45639</v>
      </c>
      <c r="B349" s="19">
        <f t="shared" si="10"/>
        <v>50</v>
      </c>
      <c r="C349" s="17" t="str">
        <f t="shared" si="11"/>
        <v>fredag</v>
      </c>
      <c r="D349" s="17"/>
      <c r="E349" s="17"/>
      <c r="F349" s="17"/>
    </row>
    <row r="350" spans="1:6" x14ac:dyDescent="0.2">
      <c r="A350" s="17">
        <v>45640</v>
      </c>
      <c r="B350" s="19">
        <f t="shared" si="10"/>
        <v>50</v>
      </c>
      <c r="C350" s="17" t="str">
        <f t="shared" si="11"/>
        <v>lördag</v>
      </c>
      <c r="D350" s="17"/>
      <c r="E350" s="17"/>
      <c r="F350" s="17"/>
    </row>
    <row r="351" spans="1:6" x14ac:dyDescent="0.2">
      <c r="A351" s="17">
        <v>45641</v>
      </c>
      <c r="B351" s="19">
        <f t="shared" si="10"/>
        <v>50</v>
      </c>
      <c r="C351" s="17" t="str">
        <f t="shared" si="11"/>
        <v>söndag</v>
      </c>
      <c r="D351" s="17"/>
      <c r="E351" s="17"/>
      <c r="F351" s="17"/>
    </row>
    <row r="352" spans="1:6" x14ac:dyDescent="0.2">
      <c r="A352" s="17">
        <v>45642</v>
      </c>
      <c r="B352" s="19">
        <f t="shared" si="10"/>
        <v>51</v>
      </c>
      <c r="C352" s="17" t="str">
        <f t="shared" si="11"/>
        <v>måndag</v>
      </c>
      <c r="D352" s="17"/>
      <c r="E352" s="17"/>
      <c r="F352" s="17"/>
    </row>
    <row r="353" spans="1:6" x14ac:dyDescent="0.2">
      <c r="A353" s="17">
        <v>45643</v>
      </c>
      <c r="B353" s="19">
        <f t="shared" si="10"/>
        <v>51</v>
      </c>
      <c r="C353" s="17" t="str">
        <f t="shared" si="11"/>
        <v>tisdag</v>
      </c>
      <c r="D353" s="17"/>
      <c r="E353" s="17"/>
      <c r="F353" s="17"/>
    </row>
    <row r="354" spans="1:6" x14ac:dyDescent="0.2">
      <c r="A354" s="17">
        <v>45644</v>
      </c>
      <c r="B354" s="19">
        <f t="shared" si="10"/>
        <v>51</v>
      </c>
      <c r="C354" s="17" t="str">
        <f t="shared" si="11"/>
        <v>onsdag</v>
      </c>
      <c r="D354" s="17"/>
      <c r="E354" s="17"/>
      <c r="F354" s="17"/>
    </row>
    <row r="355" spans="1:6" x14ac:dyDescent="0.2">
      <c r="A355" s="17">
        <v>45645</v>
      </c>
      <c r="B355" s="19">
        <f t="shared" si="10"/>
        <v>51</v>
      </c>
      <c r="C355" s="17" t="str">
        <f t="shared" si="11"/>
        <v>torsdag</v>
      </c>
      <c r="D355" s="17"/>
      <c r="E355" s="17"/>
      <c r="F355" s="17"/>
    </row>
    <row r="356" spans="1:6" x14ac:dyDescent="0.2">
      <c r="A356" s="17">
        <v>45646</v>
      </c>
      <c r="B356" s="19">
        <f t="shared" si="10"/>
        <v>51</v>
      </c>
      <c r="C356" s="17" t="str">
        <f t="shared" si="11"/>
        <v>fredag</v>
      </c>
      <c r="D356" s="17"/>
      <c r="E356" s="17"/>
      <c r="F356" s="17"/>
    </row>
    <row r="357" spans="1:6" x14ac:dyDescent="0.2">
      <c r="A357" s="17">
        <v>45647</v>
      </c>
      <c r="B357" s="19">
        <f t="shared" si="10"/>
        <v>51</v>
      </c>
      <c r="C357" s="17" t="str">
        <f t="shared" si="11"/>
        <v>lördag</v>
      </c>
      <c r="D357" s="17"/>
      <c r="E357" s="17"/>
      <c r="F357" s="17"/>
    </row>
    <row r="358" spans="1:6" x14ac:dyDescent="0.2">
      <c r="A358" s="17">
        <v>45648</v>
      </c>
      <c r="B358" s="19">
        <f t="shared" si="10"/>
        <v>51</v>
      </c>
      <c r="C358" s="17" t="str">
        <f t="shared" si="11"/>
        <v>söndag</v>
      </c>
      <c r="D358" s="17"/>
      <c r="E358" s="17"/>
      <c r="F358" s="17"/>
    </row>
    <row r="359" spans="1:6" x14ac:dyDescent="0.2">
      <c r="A359" s="17">
        <v>45649</v>
      </c>
      <c r="B359" s="19">
        <f t="shared" si="10"/>
        <v>52</v>
      </c>
      <c r="C359" s="17" t="str">
        <f t="shared" si="11"/>
        <v>måndag</v>
      </c>
      <c r="D359" s="17"/>
      <c r="E359" s="17"/>
      <c r="F359" s="17" t="s">
        <v>12</v>
      </c>
    </row>
    <row r="360" spans="1:6" x14ac:dyDescent="0.2">
      <c r="A360" s="17">
        <v>45650</v>
      </c>
      <c r="B360" s="19">
        <f t="shared" si="10"/>
        <v>52</v>
      </c>
      <c r="C360" s="17" t="str">
        <f t="shared" si="11"/>
        <v>tisdag</v>
      </c>
      <c r="D360" s="17"/>
      <c r="E360" s="17"/>
      <c r="F360" s="17" t="s">
        <v>12</v>
      </c>
    </row>
    <row r="361" spans="1:6" x14ac:dyDescent="0.2">
      <c r="A361" s="17">
        <v>45651</v>
      </c>
      <c r="B361" s="19">
        <f t="shared" si="10"/>
        <v>52</v>
      </c>
      <c r="C361" s="17" t="str">
        <f t="shared" si="11"/>
        <v>onsdag</v>
      </c>
      <c r="D361" s="17" t="s">
        <v>27</v>
      </c>
      <c r="E361" s="17"/>
      <c r="F361" s="17" t="s">
        <v>12</v>
      </c>
    </row>
    <row r="362" spans="1:6" x14ac:dyDescent="0.2">
      <c r="A362" s="17">
        <v>45652</v>
      </c>
      <c r="B362" s="19">
        <f t="shared" si="10"/>
        <v>52</v>
      </c>
      <c r="C362" s="17" t="str">
        <f t="shared" si="11"/>
        <v>torsdag</v>
      </c>
      <c r="D362" s="17" t="s">
        <v>28</v>
      </c>
      <c r="E362" s="17"/>
      <c r="F362" s="17" t="s">
        <v>12</v>
      </c>
    </row>
    <row r="363" spans="1:6" x14ac:dyDescent="0.2">
      <c r="A363" s="17">
        <v>45653</v>
      </c>
      <c r="B363" s="19">
        <f t="shared" si="10"/>
        <v>52</v>
      </c>
      <c r="C363" s="17" t="str">
        <f t="shared" si="11"/>
        <v>fredag</v>
      </c>
      <c r="D363" s="17" t="s">
        <v>29</v>
      </c>
      <c r="E363" s="17"/>
      <c r="F363" s="17" t="s">
        <v>12</v>
      </c>
    </row>
    <row r="364" spans="1:6" x14ac:dyDescent="0.2">
      <c r="A364" s="17">
        <v>45654</v>
      </c>
      <c r="B364" s="19">
        <f t="shared" si="10"/>
        <v>52</v>
      </c>
      <c r="C364" s="17" t="str">
        <f t="shared" si="11"/>
        <v>lördag</v>
      </c>
      <c r="D364" s="17"/>
      <c r="E364" s="17"/>
      <c r="F364" s="17" t="s">
        <v>12</v>
      </c>
    </row>
    <row r="365" spans="1:6" x14ac:dyDescent="0.2">
      <c r="A365" s="17">
        <v>45655</v>
      </c>
      <c r="B365" s="19">
        <f t="shared" si="10"/>
        <v>52</v>
      </c>
      <c r="C365" s="17" t="str">
        <f t="shared" si="11"/>
        <v>söndag</v>
      </c>
      <c r="D365" s="17"/>
      <c r="E365" s="17"/>
      <c r="F365" s="17" t="s">
        <v>12</v>
      </c>
    </row>
    <row r="366" spans="1:6" x14ac:dyDescent="0.2">
      <c r="A366" s="17">
        <v>45656</v>
      </c>
      <c r="B366" s="19">
        <f t="shared" si="10"/>
        <v>1</v>
      </c>
      <c r="C366" s="17" t="str">
        <f t="shared" si="11"/>
        <v>måndag</v>
      </c>
      <c r="D366" s="17"/>
      <c r="E366" s="17"/>
      <c r="F366" s="17" t="s">
        <v>12</v>
      </c>
    </row>
    <row r="367" spans="1:6" x14ac:dyDescent="0.2">
      <c r="A367" s="17">
        <v>45657</v>
      </c>
      <c r="B367" s="19">
        <f t="shared" si="10"/>
        <v>1</v>
      </c>
      <c r="C367" s="17" t="str">
        <f t="shared" si="11"/>
        <v>tisdag</v>
      </c>
      <c r="D367" s="17" t="s">
        <v>30</v>
      </c>
      <c r="E367" s="17"/>
      <c r="F367" s="17" t="s">
        <v>12</v>
      </c>
    </row>
  </sheetData>
  <autoFilter ref="A1:D366" xr:uid="{00000000-0009-0000-0000-000001000000}"/>
  <conditionalFormatting sqref="C2:F367">
    <cfRule type="containsText" dxfId="1" priority="1" operator="containsText" text="söndag">
      <formula>NOT(ISERROR(SEARCH("söndag",C2)))</formula>
    </cfRule>
    <cfRule type="containsText" dxfId="0" priority="2" operator="containsText" text="lördag">
      <formula>NOT(ISERROR(SEARCH("lördag",C2)))</formula>
    </cfRule>
  </conditionalFormatting>
  <pageMargins left="0.6" right="0.35" top="0.57999999999999996" bottom="0.5" header="0.31496062992125984" footer="0.31496062992125984"/>
  <pageSetup paperSize="9" scale="95" fitToHeight="0" orientation="portrait" verticalDpi="0" r:id="rId1"/>
  <headerFooter>
    <oddHeader>&amp;RSida &amp;P/&amp;N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'Dataverifiering Lov'!$A$17:$A$19</xm:f>
          </x14:formula1>
          <xm:sqref>E2:E367</xm:sqref>
        </x14:dataValidation>
        <x14:dataValidation type="list" errorStyle="information" allowBlank="1" showInputMessage="1" showErrorMessage="1" xr:uid="{00000000-0002-0000-0100-000001000000}">
          <x14:formula1>
            <xm:f>'Dataverifiering Lov'!$A$2:$A$7</xm:f>
          </x14:formula1>
          <xm:sqref>F2:F367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2AC0-4441-4C22-9EB3-2D733F99B781}">
  <dimension ref="A1:A3"/>
  <sheetViews>
    <sheetView workbookViewId="0"/>
  </sheetViews>
  <sheetFormatPr defaultRowHeight="15.75" x14ac:dyDescent="0.25"/>
  <cols>
    <col min="1" max="1" width="29.875" bestFit="1" customWidth="1"/>
  </cols>
  <sheetData>
    <row r="1" spans="1:1" x14ac:dyDescent="0.25">
      <c r="A1" t="s">
        <v>80</v>
      </c>
    </row>
    <row r="3" spans="1:1" x14ac:dyDescent="0.25">
      <c r="A3" s="53" t="s">
        <v>76</v>
      </c>
    </row>
  </sheetData>
  <hyperlinks>
    <hyperlink ref="A3" r:id="rId1" xr:uid="{40E356F1-2CD6-431B-B032-F149FEE89BE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>
      <selection activeCell="B28" sqref="B28"/>
    </sheetView>
  </sheetViews>
  <sheetFormatPr defaultColWidth="8.75" defaultRowHeight="12.75" x14ac:dyDescent="0.2"/>
  <cols>
    <col min="1" max="1" width="14.5" style="16" bestFit="1" customWidth="1"/>
    <col min="2" max="2" width="38.375" style="16" bestFit="1" customWidth="1"/>
    <col min="3" max="16384" width="8.75" style="16"/>
  </cols>
  <sheetData>
    <row r="1" spans="1:2" x14ac:dyDescent="0.2">
      <c r="A1" s="18" t="s">
        <v>37</v>
      </c>
      <c r="B1" s="18" t="s">
        <v>38</v>
      </c>
    </row>
    <row r="2" spans="1:2" x14ac:dyDescent="0.2">
      <c r="A2" s="18" t="s">
        <v>32</v>
      </c>
    </row>
    <row r="3" spans="1:2" x14ac:dyDescent="0.2">
      <c r="A3" s="18" t="s">
        <v>33</v>
      </c>
    </row>
    <row r="4" spans="1:2" x14ac:dyDescent="0.2">
      <c r="A4" s="18" t="s">
        <v>34</v>
      </c>
    </row>
    <row r="5" spans="1:2" x14ac:dyDescent="0.2">
      <c r="A5" s="18" t="s">
        <v>35</v>
      </c>
    </row>
    <row r="6" spans="1:2" x14ac:dyDescent="0.2">
      <c r="A6" s="18" t="s">
        <v>12</v>
      </c>
    </row>
    <row r="7" spans="1:2" x14ac:dyDescent="0.2">
      <c r="A7" s="18" t="s">
        <v>44</v>
      </c>
    </row>
    <row r="8" spans="1:2" x14ac:dyDescent="0.2">
      <c r="A8" s="16" t="s">
        <v>13</v>
      </c>
      <c r="B8" s="16" t="s">
        <v>36</v>
      </c>
    </row>
    <row r="9" spans="1:2" x14ac:dyDescent="0.2">
      <c r="A9" s="16" t="s">
        <v>13</v>
      </c>
      <c r="B9" s="16" t="s">
        <v>36</v>
      </c>
    </row>
    <row r="15" spans="1:2" x14ac:dyDescent="0.2">
      <c r="A15" s="40" t="s">
        <v>65</v>
      </c>
    </row>
    <row r="16" spans="1:2" x14ac:dyDescent="0.2">
      <c r="A16" s="18" t="s">
        <v>58</v>
      </c>
    </row>
    <row r="17" spans="1:2" x14ac:dyDescent="0.2">
      <c r="A17" s="16" t="s">
        <v>41</v>
      </c>
    </row>
    <row r="18" spans="1:2" x14ac:dyDescent="0.2">
      <c r="A18" s="16" t="s">
        <v>43</v>
      </c>
    </row>
    <row r="19" spans="1:2" x14ac:dyDescent="0.2">
      <c r="A19" s="16" t="s">
        <v>57</v>
      </c>
    </row>
    <row r="20" spans="1:2" ht="15.75" x14ac:dyDescent="0.25">
      <c r="A20"/>
    </row>
    <row r="21" spans="1:2" ht="15.75" x14ac:dyDescent="0.25">
      <c r="A21"/>
      <c r="B21" s="53" t="s">
        <v>76</v>
      </c>
    </row>
    <row r="22" spans="1:2" ht="15.75" x14ac:dyDescent="0.25">
      <c r="A22"/>
    </row>
    <row r="23" spans="1:2" ht="15.75" x14ac:dyDescent="0.25">
      <c r="A23"/>
    </row>
    <row r="24" spans="1:2" ht="15.75" x14ac:dyDescent="0.25">
      <c r="A24"/>
    </row>
    <row r="25" spans="1:2" ht="15.75" x14ac:dyDescent="0.25">
      <c r="A25"/>
    </row>
    <row r="26" spans="1:2" ht="15.75" x14ac:dyDescent="0.25">
      <c r="A26"/>
    </row>
    <row r="27" spans="1:2" ht="15.75" x14ac:dyDescent="0.25">
      <c r="A27"/>
    </row>
    <row r="28" spans="1:2" ht="15.75" x14ac:dyDescent="0.25">
      <c r="A28"/>
    </row>
    <row r="29" spans="1:2" ht="15.75" x14ac:dyDescent="0.25">
      <c r="A29"/>
    </row>
    <row r="30" spans="1:2" ht="15.75" x14ac:dyDescent="0.25">
      <c r="A30"/>
    </row>
    <row r="31" spans="1:2" ht="15.75" x14ac:dyDescent="0.25">
      <c r="A31"/>
    </row>
    <row r="32" spans="1:2" ht="15.75" x14ac:dyDescent="0.25">
      <c r="A32"/>
    </row>
  </sheetData>
  <hyperlinks>
    <hyperlink ref="B21" r:id="rId1" xr:uid="{3BF7C154-B535-4B6E-AF7E-C5C81C571F3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7"/>
  <sheetViews>
    <sheetView workbookViewId="0">
      <selection activeCell="A12" sqref="A12"/>
    </sheetView>
  </sheetViews>
  <sheetFormatPr defaultColWidth="8.75" defaultRowHeight="12.75" x14ac:dyDescent="0.25"/>
  <cols>
    <col min="1" max="1" width="76.5" style="31" customWidth="1"/>
    <col min="2" max="16384" width="8.75" style="31"/>
  </cols>
  <sheetData>
    <row r="1" spans="1:1" s="30" customFormat="1" ht="20.25" x14ac:dyDescent="0.25">
      <c r="A1" s="29" t="s">
        <v>45</v>
      </c>
    </row>
    <row r="2" spans="1:1" x14ac:dyDescent="0.25">
      <c r="A2" s="35" t="s">
        <v>54</v>
      </c>
    </row>
    <row r="4" spans="1:1" s="33" customFormat="1" ht="15" x14ac:dyDescent="0.25">
      <c r="A4" s="32" t="s">
        <v>46</v>
      </c>
    </row>
    <row r="5" spans="1:1" x14ac:dyDescent="0.25">
      <c r="A5" s="34" t="s">
        <v>48</v>
      </c>
    </row>
    <row r="6" spans="1:1" x14ac:dyDescent="0.25">
      <c r="A6" s="35" t="s">
        <v>55</v>
      </c>
    </row>
    <row r="7" spans="1:1" x14ac:dyDescent="0.25">
      <c r="A7" s="31" t="s">
        <v>53</v>
      </c>
    </row>
    <row r="8" spans="1:1" ht="38.25" x14ac:dyDescent="0.25">
      <c r="A8" s="38" t="s">
        <v>62</v>
      </c>
    </row>
    <row r="9" spans="1:1" x14ac:dyDescent="0.25">
      <c r="A9" s="34" t="s">
        <v>44</v>
      </c>
    </row>
    <row r="10" spans="1:1" x14ac:dyDescent="0.25">
      <c r="A10" s="31" t="s">
        <v>47</v>
      </c>
    </row>
    <row r="11" spans="1:1" x14ac:dyDescent="0.25">
      <c r="A11" s="48" t="s">
        <v>70</v>
      </c>
    </row>
    <row r="12" spans="1:1" ht="25.5" x14ac:dyDescent="0.25">
      <c r="A12" s="31" t="s">
        <v>52</v>
      </c>
    </row>
    <row r="13" spans="1:1" x14ac:dyDescent="0.25">
      <c r="A13" s="31" t="s">
        <v>49</v>
      </c>
    </row>
    <row r="15" spans="1:1" s="32" customFormat="1" ht="15" x14ac:dyDescent="0.25">
      <c r="A15" s="32" t="s">
        <v>50</v>
      </c>
    </row>
    <row r="16" spans="1:1" x14ac:dyDescent="0.25">
      <c r="A16" s="31" t="s">
        <v>51</v>
      </c>
    </row>
    <row r="17" spans="1:1" ht="38.25" x14ac:dyDescent="0.25">
      <c r="A17" s="35" t="s">
        <v>56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ED508-C9E4-49D3-BA5B-A700C99B2A16}">
  <sheetPr>
    <pageSetUpPr fitToPage="1"/>
  </sheetPr>
  <dimension ref="B1:J26"/>
  <sheetViews>
    <sheetView workbookViewId="0">
      <selection activeCell="L20" sqref="L20"/>
    </sheetView>
  </sheetViews>
  <sheetFormatPr defaultRowHeight="15.75" x14ac:dyDescent="0.25"/>
  <sheetData>
    <row r="1" spans="2:10" x14ac:dyDescent="0.25">
      <c r="B1" t="s">
        <v>78</v>
      </c>
    </row>
    <row r="12" spans="2:10" x14ac:dyDescent="0.25">
      <c r="J12" s="52" t="s">
        <v>73</v>
      </c>
    </row>
    <row r="26" spans="10:10" x14ac:dyDescent="0.25">
      <c r="J26" s="52" t="s">
        <v>74</v>
      </c>
    </row>
  </sheetData>
  <pageMargins left="0.70866141732283472" right="0.70866141732283472" top="0.74803149606299213" bottom="0.74803149606299213" header="0.31496062992125984" footer="0.31496062992125984"/>
  <pageSetup paperSize="9" scale="8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3</vt:i4>
      </vt:variant>
    </vt:vector>
  </HeadingPairs>
  <TitlesOfParts>
    <vt:vector size="10" baseType="lpstr">
      <vt:lpstr>Schema1</vt:lpstr>
      <vt:lpstr>Schema2</vt:lpstr>
      <vt:lpstr>Hjälpblad</vt:lpstr>
      <vt:lpstr>Skollov 2024</vt:lpstr>
      <vt:lpstr>Dataverifiering Lov</vt:lpstr>
      <vt:lpstr>Instruktion</vt:lpstr>
      <vt:lpstr>Villk form</vt:lpstr>
      <vt:lpstr>Schema1!Utskriftsområde</vt:lpstr>
      <vt:lpstr>Schema2!Utskriftsområde</vt:lpstr>
      <vt:lpstr>Hjälpblad!Utskriftsrubriker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2023-11-28T10:45:56Z</cp:lastPrinted>
  <dcterms:created xsi:type="dcterms:W3CDTF">2018-12-15T11:59:32Z</dcterms:created>
  <dcterms:modified xsi:type="dcterms:W3CDTF">2023-11-28T11:28:04Z</dcterms:modified>
</cp:coreProperties>
</file>