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533" documentId="8_{063DE453-DF0B-4E2A-9A9D-55EE3D22339D}" xr6:coauthVersionLast="47" xr6:coauthVersionMax="47" xr10:uidLastSave="{B3187299-0A91-4B1C-9AB6-6C77C976B5EF}"/>
  <bookViews>
    <workbookView xWindow="-120" yWindow="-120" windowWidth="29040" windowHeight="15720" xr2:uid="{00000000-000D-0000-FFFF-FFFF00000000}"/>
  </bookViews>
  <sheets>
    <sheet name="Januari" sheetId="2" r:id="rId1"/>
    <sheet name="Februari" sheetId="5" r:id="rId2"/>
    <sheet name="Mars" sheetId="6" r:id="rId3"/>
    <sheet name="April" sheetId="7" r:id="rId4"/>
    <sheet name="Maj" sheetId="8" r:id="rId5"/>
    <sheet name="Juni" sheetId="9" r:id="rId6"/>
    <sheet name="Juli" sheetId="10" r:id="rId7"/>
    <sheet name="Augusti" sheetId="11" r:id="rId8"/>
    <sheet name="September" sheetId="12" r:id="rId9"/>
    <sheet name="Oktober" sheetId="13" r:id="rId10"/>
    <sheet name="November" sheetId="14" r:id="rId11"/>
    <sheet name="December" sheetId="15" r:id="rId12"/>
    <sheet name="Januari 2023" sheetId="16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5" l="1"/>
  <c r="E57" i="5"/>
  <c r="E55" i="5"/>
  <c r="E53" i="5"/>
  <c r="E51" i="5"/>
  <c r="E49" i="5"/>
  <c r="E47" i="5"/>
  <c r="E45" i="5"/>
  <c r="E43" i="5"/>
  <c r="E41" i="5"/>
  <c r="E39" i="5"/>
  <c r="E37" i="5"/>
  <c r="E35" i="5"/>
  <c r="E33" i="5"/>
  <c r="E31" i="5"/>
  <c r="E29" i="5"/>
  <c r="E27" i="5"/>
  <c r="E25" i="5"/>
  <c r="E23" i="5"/>
  <c r="E21" i="5"/>
  <c r="E19" i="5"/>
  <c r="E17" i="5"/>
  <c r="E15" i="5"/>
  <c r="E13" i="5"/>
  <c r="E11" i="5"/>
  <c r="E9" i="5"/>
  <c r="E7" i="5"/>
  <c r="E5" i="5"/>
  <c r="E3" i="5"/>
  <c r="E61" i="9"/>
  <c r="E59" i="9"/>
  <c r="E57" i="9"/>
  <c r="E55" i="9"/>
  <c r="E53" i="9"/>
  <c r="E51" i="9"/>
  <c r="E49" i="9"/>
  <c r="E47" i="9"/>
  <c r="E45" i="9"/>
  <c r="E43" i="9"/>
  <c r="E41" i="9"/>
  <c r="E39" i="9"/>
  <c r="E37" i="9"/>
  <c r="E35" i="9"/>
  <c r="E33" i="9"/>
  <c r="E31" i="9"/>
  <c r="E29" i="9"/>
  <c r="E27" i="9"/>
  <c r="E25" i="9"/>
  <c r="E23" i="9"/>
  <c r="E21" i="9"/>
  <c r="E19" i="9"/>
  <c r="E17" i="9"/>
  <c r="E15" i="9"/>
  <c r="E13" i="9"/>
  <c r="E11" i="9"/>
  <c r="E9" i="9"/>
  <c r="E7" i="9"/>
  <c r="E5" i="9"/>
  <c r="E3" i="9"/>
  <c r="E61" i="12"/>
  <c r="E59" i="12"/>
  <c r="E57" i="12"/>
  <c r="E55" i="12"/>
  <c r="E53" i="12"/>
  <c r="E51" i="12"/>
  <c r="E49" i="12"/>
  <c r="E47" i="12"/>
  <c r="E45" i="12"/>
  <c r="E43" i="12"/>
  <c r="E41" i="12"/>
  <c r="E39" i="12"/>
  <c r="E37" i="12"/>
  <c r="E35" i="12"/>
  <c r="E33" i="12"/>
  <c r="E31" i="12"/>
  <c r="E29" i="12"/>
  <c r="E27" i="12"/>
  <c r="E25" i="12"/>
  <c r="E23" i="12"/>
  <c r="E21" i="12"/>
  <c r="E19" i="12"/>
  <c r="E17" i="12"/>
  <c r="E15" i="12"/>
  <c r="E13" i="12"/>
  <c r="E11" i="12"/>
  <c r="E9" i="12"/>
  <c r="E7" i="12"/>
  <c r="E5" i="12"/>
  <c r="E3" i="12"/>
  <c r="E61" i="14"/>
  <c r="E59" i="14"/>
  <c r="E57" i="14"/>
  <c r="E55" i="14"/>
  <c r="E53" i="14"/>
  <c r="E51" i="14"/>
  <c r="E49" i="14"/>
  <c r="E47" i="14"/>
  <c r="E45" i="14"/>
  <c r="E43" i="14"/>
  <c r="E41" i="14"/>
  <c r="E39" i="14"/>
  <c r="E37" i="14"/>
  <c r="E35" i="14"/>
  <c r="E33" i="14"/>
  <c r="E31" i="14"/>
  <c r="E29" i="14"/>
  <c r="E27" i="14"/>
  <c r="E25" i="14"/>
  <c r="E23" i="14"/>
  <c r="E21" i="14"/>
  <c r="E19" i="14"/>
  <c r="E17" i="14"/>
  <c r="E15" i="14"/>
  <c r="E13" i="14"/>
  <c r="E11" i="14"/>
  <c r="E9" i="14"/>
  <c r="E7" i="14"/>
  <c r="E5" i="14"/>
  <c r="E3" i="14"/>
  <c r="E61" i="7"/>
  <c r="E59" i="7"/>
  <c r="E57" i="7"/>
  <c r="E55" i="7"/>
  <c r="E53" i="7"/>
  <c r="E51" i="7"/>
  <c r="E49" i="7"/>
  <c r="E47" i="7"/>
  <c r="E45" i="7"/>
  <c r="E43" i="7"/>
  <c r="E41" i="7"/>
  <c r="E39" i="7"/>
  <c r="E37" i="7"/>
  <c r="E35" i="7"/>
  <c r="E33" i="7"/>
  <c r="E31" i="7"/>
  <c r="E29" i="7"/>
  <c r="E27" i="7"/>
  <c r="E25" i="7"/>
  <c r="E23" i="7"/>
  <c r="E21" i="7"/>
  <c r="E19" i="7"/>
  <c r="E17" i="7"/>
  <c r="E15" i="7"/>
  <c r="E13" i="7"/>
  <c r="E11" i="7"/>
  <c r="E9" i="7"/>
  <c r="E7" i="7"/>
  <c r="E5" i="7"/>
  <c r="E3" i="7"/>
  <c r="E63" i="8"/>
  <c r="E61" i="8"/>
  <c r="E59" i="8"/>
  <c r="E57" i="8"/>
  <c r="E55" i="8"/>
  <c r="E53" i="8"/>
  <c r="E51" i="8"/>
  <c r="E49" i="8"/>
  <c r="E47" i="8"/>
  <c r="E45" i="8"/>
  <c r="E43" i="8"/>
  <c r="E41" i="8"/>
  <c r="E39" i="8"/>
  <c r="E37" i="8"/>
  <c r="E35" i="8"/>
  <c r="E33" i="8"/>
  <c r="E31" i="8"/>
  <c r="E29" i="8"/>
  <c r="E27" i="8"/>
  <c r="E25" i="8"/>
  <c r="E23" i="8"/>
  <c r="E21" i="8"/>
  <c r="E19" i="8"/>
  <c r="E17" i="8"/>
  <c r="E15" i="8"/>
  <c r="E13" i="8"/>
  <c r="E11" i="8"/>
  <c r="E9" i="8"/>
  <c r="E7" i="8"/>
  <c r="E5" i="8"/>
  <c r="E3" i="8"/>
  <c r="E63" i="10"/>
  <c r="E61" i="10"/>
  <c r="E59" i="10"/>
  <c r="E57" i="10"/>
  <c r="E55" i="10"/>
  <c r="E53" i="10"/>
  <c r="E51" i="10"/>
  <c r="E49" i="10"/>
  <c r="E47" i="10"/>
  <c r="E45" i="10"/>
  <c r="E43" i="10"/>
  <c r="E41" i="10"/>
  <c r="E39" i="10"/>
  <c r="E37" i="10"/>
  <c r="E35" i="10"/>
  <c r="E3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E7" i="10"/>
  <c r="E5" i="10"/>
  <c r="E3" i="10"/>
  <c r="E63" i="11"/>
  <c r="E61" i="11"/>
  <c r="E59" i="11"/>
  <c r="E57" i="11"/>
  <c r="E55" i="11"/>
  <c r="E53" i="11"/>
  <c r="E51" i="11"/>
  <c r="E49" i="11"/>
  <c r="E47" i="11"/>
  <c r="E45" i="11"/>
  <c r="E43" i="11"/>
  <c r="E41" i="11"/>
  <c r="E39" i="11"/>
  <c r="E37" i="11"/>
  <c r="E35" i="11"/>
  <c r="E33" i="11"/>
  <c r="E31" i="11"/>
  <c r="E29" i="11"/>
  <c r="E27" i="11"/>
  <c r="E25" i="11"/>
  <c r="E23" i="11"/>
  <c r="E21" i="11"/>
  <c r="E19" i="11"/>
  <c r="E17" i="11"/>
  <c r="E15" i="11"/>
  <c r="E13" i="11"/>
  <c r="E11" i="11"/>
  <c r="E9" i="11"/>
  <c r="E7" i="11"/>
  <c r="E5" i="11"/>
  <c r="E3" i="11"/>
  <c r="E63" i="13"/>
  <c r="E61" i="13"/>
  <c r="E59" i="13"/>
  <c r="E57" i="13"/>
  <c r="E55" i="13"/>
  <c r="E53" i="13"/>
  <c r="E51" i="13"/>
  <c r="E49" i="13"/>
  <c r="E47" i="13"/>
  <c r="E45" i="13"/>
  <c r="E43" i="13"/>
  <c r="E41" i="13"/>
  <c r="E39" i="13"/>
  <c r="E37" i="13"/>
  <c r="E35" i="13"/>
  <c r="E33" i="13"/>
  <c r="E31" i="13"/>
  <c r="E29" i="13"/>
  <c r="E27" i="13"/>
  <c r="E25" i="13"/>
  <c r="E23" i="13"/>
  <c r="E21" i="13"/>
  <c r="E19" i="13"/>
  <c r="E17" i="13"/>
  <c r="E15" i="13"/>
  <c r="E13" i="13"/>
  <c r="E11" i="13"/>
  <c r="E9" i="13"/>
  <c r="E7" i="13"/>
  <c r="E5" i="13"/>
  <c r="E3" i="13"/>
  <c r="E63" i="15"/>
  <c r="E61" i="15"/>
  <c r="E59" i="15"/>
  <c r="E57" i="15"/>
  <c r="E55" i="15"/>
  <c r="E53" i="15"/>
  <c r="E51" i="15"/>
  <c r="E49" i="15"/>
  <c r="E47" i="15"/>
  <c r="E45" i="15"/>
  <c r="E43" i="15"/>
  <c r="E41" i="15"/>
  <c r="E39" i="15"/>
  <c r="E37" i="15"/>
  <c r="E35" i="15"/>
  <c r="E33" i="15"/>
  <c r="E31" i="15"/>
  <c r="E29" i="15"/>
  <c r="E27" i="15"/>
  <c r="E25" i="15"/>
  <c r="E23" i="15"/>
  <c r="E21" i="15"/>
  <c r="E19" i="15"/>
  <c r="E17" i="15"/>
  <c r="E15" i="15"/>
  <c r="E13" i="15"/>
  <c r="E11" i="15"/>
  <c r="E9" i="15"/>
  <c r="E7" i="15"/>
  <c r="E5" i="15"/>
  <c r="E3" i="15"/>
  <c r="E63" i="6"/>
  <c r="E61" i="6"/>
  <c r="E59" i="6"/>
  <c r="E57" i="6"/>
  <c r="E55" i="6"/>
  <c r="E53" i="6"/>
  <c r="E51" i="6"/>
  <c r="E49" i="6"/>
  <c r="E47" i="6"/>
  <c r="E45" i="6"/>
  <c r="E43" i="6"/>
  <c r="E41" i="6"/>
  <c r="E39" i="6"/>
  <c r="E37" i="6"/>
  <c r="E35" i="6"/>
  <c r="E33" i="6"/>
  <c r="E31" i="6"/>
  <c r="E29" i="6"/>
  <c r="E27" i="6"/>
  <c r="E25" i="6"/>
  <c r="E23" i="6"/>
  <c r="E21" i="6"/>
  <c r="E19" i="6"/>
  <c r="E17" i="6"/>
  <c r="E15" i="6"/>
  <c r="E13" i="6"/>
  <c r="E11" i="6"/>
  <c r="E9" i="6"/>
  <c r="E7" i="6"/>
  <c r="E5" i="6"/>
  <c r="E3" i="6"/>
  <c r="E7" i="2"/>
  <c r="E9" i="2"/>
  <c r="E11" i="2"/>
  <c r="E13" i="2"/>
  <c r="E15" i="2"/>
  <c r="E17" i="2"/>
  <c r="E19" i="2"/>
  <c r="E21" i="2"/>
  <c r="E23" i="2"/>
  <c r="E25" i="2"/>
  <c r="E27" i="2"/>
  <c r="E29" i="2"/>
  <c r="E31" i="2"/>
  <c r="E33" i="2"/>
  <c r="E35" i="2"/>
  <c r="E37" i="2"/>
  <c r="E39" i="2"/>
  <c r="E41" i="2"/>
  <c r="E43" i="2"/>
  <c r="E45" i="2"/>
  <c r="E47" i="2"/>
  <c r="E49" i="2"/>
  <c r="E51" i="2"/>
  <c r="E53" i="2"/>
  <c r="E55" i="2"/>
  <c r="E57" i="2"/>
  <c r="E59" i="2"/>
  <c r="E61" i="2"/>
  <c r="E63" i="2"/>
  <c r="E5" i="2"/>
  <c r="E3" i="2"/>
  <c r="D60" i="5"/>
  <c r="D59" i="5"/>
  <c r="G59" i="5" s="1"/>
  <c r="C59" i="5"/>
  <c r="C1" i="11"/>
  <c r="D58" i="5" l="1"/>
  <c r="D57" i="5"/>
  <c r="G57" i="5" s="1"/>
  <c r="D56" i="5"/>
  <c r="D55" i="5"/>
  <c r="G55" i="5" s="1"/>
  <c r="D54" i="5"/>
  <c r="D53" i="5"/>
  <c r="G53" i="5" s="1"/>
  <c r="D52" i="5"/>
  <c r="D51" i="5"/>
  <c r="G51" i="5" s="1"/>
  <c r="D50" i="5"/>
  <c r="D49" i="5"/>
  <c r="G49" i="5" s="1"/>
  <c r="D48" i="5"/>
  <c r="D47" i="5"/>
  <c r="G47" i="5" s="1"/>
  <c r="D46" i="5"/>
  <c r="D45" i="5"/>
  <c r="G45" i="5" s="1"/>
  <c r="D44" i="5"/>
  <c r="D43" i="5"/>
  <c r="G43" i="5" s="1"/>
  <c r="D42" i="5"/>
  <c r="D41" i="5"/>
  <c r="G41" i="5" s="1"/>
  <c r="D40" i="5"/>
  <c r="D39" i="5"/>
  <c r="G39" i="5" s="1"/>
  <c r="D38" i="5"/>
  <c r="D37" i="5"/>
  <c r="G37" i="5" s="1"/>
  <c r="D36" i="5"/>
  <c r="D35" i="5"/>
  <c r="G35" i="5" s="1"/>
  <c r="D34" i="5"/>
  <c r="D33" i="5"/>
  <c r="G33" i="5" s="1"/>
  <c r="D32" i="5"/>
  <c r="D31" i="5"/>
  <c r="G31" i="5" s="1"/>
  <c r="D30" i="5"/>
  <c r="D29" i="5"/>
  <c r="G29" i="5" s="1"/>
  <c r="D28" i="5"/>
  <c r="D27" i="5"/>
  <c r="G27" i="5" s="1"/>
  <c r="D26" i="5"/>
  <c r="D25" i="5"/>
  <c r="G25" i="5" s="1"/>
  <c r="D24" i="5"/>
  <c r="D23" i="5"/>
  <c r="G23" i="5" s="1"/>
  <c r="D22" i="5"/>
  <c r="D21" i="5"/>
  <c r="G21" i="5" s="1"/>
  <c r="D20" i="5"/>
  <c r="D19" i="5"/>
  <c r="G19" i="5" s="1"/>
  <c r="D18" i="5"/>
  <c r="D17" i="5"/>
  <c r="G17" i="5" s="1"/>
  <c r="D16" i="5"/>
  <c r="D15" i="5"/>
  <c r="G15" i="5" s="1"/>
  <c r="D14" i="5"/>
  <c r="D13" i="5"/>
  <c r="G13" i="5" s="1"/>
  <c r="D12" i="5"/>
  <c r="D11" i="5"/>
  <c r="G11" i="5" s="1"/>
  <c r="D10" i="5"/>
  <c r="D9" i="5"/>
  <c r="G9" i="5" s="1"/>
  <c r="D8" i="5"/>
  <c r="D7" i="5"/>
  <c r="G7" i="5" s="1"/>
  <c r="D6" i="5"/>
  <c r="D5" i="5"/>
  <c r="G5" i="5" s="1"/>
  <c r="D4" i="5"/>
  <c r="D3" i="5"/>
  <c r="G3" i="5" s="1"/>
  <c r="C57" i="5"/>
  <c r="C55" i="5"/>
  <c r="C53" i="5"/>
  <c r="C51" i="5"/>
  <c r="C49" i="5"/>
  <c r="C47" i="5"/>
  <c r="C45" i="5"/>
  <c r="C43" i="5"/>
  <c r="C41" i="5"/>
  <c r="C39" i="5"/>
  <c r="C37" i="5"/>
  <c r="C35" i="5"/>
  <c r="C33" i="5"/>
  <c r="C31" i="5"/>
  <c r="C29" i="5"/>
  <c r="C27" i="5"/>
  <c r="C25" i="5"/>
  <c r="C23" i="5"/>
  <c r="C21" i="5"/>
  <c r="C19" i="5"/>
  <c r="C17" i="5"/>
  <c r="C15" i="5"/>
  <c r="C13" i="5"/>
  <c r="C11" i="5"/>
  <c r="C9" i="5"/>
  <c r="C7" i="5"/>
  <c r="C5" i="5"/>
  <c r="C3" i="5"/>
  <c r="C1" i="5"/>
  <c r="C1" i="16"/>
  <c r="C7" i="2" l="1"/>
  <c r="D7" i="2"/>
  <c r="G7" i="2" s="1"/>
  <c r="D8" i="2"/>
  <c r="C9" i="2"/>
  <c r="D9" i="2"/>
  <c r="G9" i="2" s="1"/>
  <c r="D10" i="2"/>
  <c r="C11" i="2"/>
  <c r="D11" i="2"/>
  <c r="G11" i="2" s="1"/>
  <c r="D3" i="2" l="1"/>
  <c r="G3" i="2" s="1"/>
  <c r="D64" i="15"/>
  <c r="D63" i="15"/>
  <c r="C63" i="15"/>
  <c r="D62" i="15"/>
  <c r="D61" i="15"/>
  <c r="C61" i="15"/>
  <c r="D60" i="15"/>
  <c r="D59" i="15"/>
  <c r="G59" i="15" s="1"/>
  <c r="C59" i="15"/>
  <c r="D58" i="15"/>
  <c r="D57" i="15"/>
  <c r="G57" i="15" s="1"/>
  <c r="C57" i="15"/>
  <c r="D56" i="15"/>
  <c r="D55" i="15"/>
  <c r="G55" i="15" s="1"/>
  <c r="C55" i="15"/>
  <c r="D54" i="15"/>
  <c r="D53" i="15"/>
  <c r="G53" i="15" s="1"/>
  <c r="C53" i="15"/>
  <c r="D52" i="15"/>
  <c r="D51" i="15"/>
  <c r="G51" i="15" s="1"/>
  <c r="C51" i="15"/>
  <c r="D50" i="15"/>
  <c r="D49" i="15"/>
  <c r="G49" i="15" s="1"/>
  <c r="C49" i="15"/>
  <c r="D48" i="15"/>
  <c r="D47" i="15"/>
  <c r="G47" i="15" s="1"/>
  <c r="C47" i="15"/>
  <c r="D46" i="15"/>
  <c r="D45" i="15"/>
  <c r="G45" i="15" s="1"/>
  <c r="C45" i="15"/>
  <c r="D44" i="15"/>
  <c r="D43" i="15"/>
  <c r="G43" i="15" s="1"/>
  <c r="C43" i="15"/>
  <c r="D42" i="15"/>
  <c r="D41" i="15"/>
  <c r="G41" i="15" s="1"/>
  <c r="C41" i="15"/>
  <c r="D40" i="15"/>
  <c r="D39" i="15"/>
  <c r="G39" i="15" s="1"/>
  <c r="C39" i="15"/>
  <c r="D38" i="15"/>
  <c r="D37" i="15"/>
  <c r="G37" i="15" s="1"/>
  <c r="C37" i="15"/>
  <c r="D36" i="15"/>
  <c r="D35" i="15"/>
  <c r="G35" i="15" s="1"/>
  <c r="C35" i="15"/>
  <c r="D34" i="15"/>
  <c r="D33" i="15"/>
  <c r="G33" i="15" s="1"/>
  <c r="C33" i="15"/>
  <c r="D32" i="15"/>
  <c r="D31" i="15"/>
  <c r="G31" i="15" s="1"/>
  <c r="C31" i="15"/>
  <c r="D30" i="15"/>
  <c r="D29" i="15"/>
  <c r="G29" i="15" s="1"/>
  <c r="C29" i="15"/>
  <c r="D28" i="15"/>
  <c r="D27" i="15"/>
  <c r="G27" i="15" s="1"/>
  <c r="C27" i="15"/>
  <c r="D26" i="15"/>
  <c r="D25" i="15"/>
  <c r="G25" i="15" s="1"/>
  <c r="C25" i="15"/>
  <c r="D24" i="15"/>
  <c r="D23" i="15"/>
  <c r="G23" i="15" s="1"/>
  <c r="C23" i="15"/>
  <c r="D22" i="15"/>
  <c r="D21" i="15"/>
  <c r="G21" i="15" s="1"/>
  <c r="C21" i="15"/>
  <c r="D20" i="15"/>
  <c r="D19" i="15"/>
  <c r="G19" i="15" s="1"/>
  <c r="C19" i="15"/>
  <c r="D18" i="15"/>
  <c r="D17" i="15"/>
  <c r="G17" i="15" s="1"/>
  <c r="C17" i="15"/>
  <c r="D16" i="15"/>
  <c r="D15" i="15"/>
  <c r="G15" i="15" s="1"/>
  <c r="C15" i="15"/>
  <c r="D14" i="15"/>
  <c r="D13" i="15"/>
  <c r="G13" i="15" s="1"/>
  <c r="C13" i="15"/>
  <c r="D12" i="15"/>
  <c r="D11" i="15"/>
  <c r="G11" i="15" s="1"/>
  <c r="C11" i="15"/>
  <c r="D10" i="15"/>
  <c r="D9" i="15"/>
  <c r="G9" i="15" s="1"/>
  <c r="C9" i="15"/>
  <c r="D8" i="15"/>
  <c r="D7" i="15"/>
  <c r="G7" i="15" s="1"/>
  <c r="C7" i="15"/>
  <c r="D6" i="15"/>
  <c r="D5" i="15"/>
  <c r="G5" i="15" s="1"/>
  <c r="C5" i="15"/>
  <c r="D4" i="15"/>
  <c r="D3" i="15"/>
  <c r="G3" i="15" s="1"/>
  <c r="C3" i="15"/>
  <c r="C1" i="15"/>
  <c r="D62" i="14"/>
  <c r="D61" i="14"/>
  <c r="G61" i="14" s="1"/>
  <c r="C61" i="14"/>
  <c r="D60" i="14"/>
  <c r="D59" i="14"/>
  <c r="G59" i="14" s="1"/>
  <c r="C59" i="14"/>
  <c r="D58" i="14"/>
  <c r="D57" i="14"/>
  <c r="G57" i="14" s="1"/>
  <c r="C57" i="14"/>
  <c r="D56" i="14"/>
  <c r="D55" i="14"/>
  <c r="G55" i="14" s="1"/>
  <c r="C55" i="14"/>
  <c r="D54" i="14"/>
  <c r="D53" i="14"/>
  <c r="G53" i="14" s="1"/>
  <c r="C53" i="14"/>
  <c r="D52" i="14"/>
  <c r="D51" i="14"/>
  <c r="G51" i="14" s="1"/>
  <c r="C51" i="14"/>
  <c r="D50" i="14"/>
  <c r="D49" i="14"/>
  <c r="G49" i="14" s="1"/>
  <c r="C49" i="14"/>
  <c r="D48" i="14"/>
  <c r="D47" i="14"/>
  <c r="G47" i="14" s="1"/>
  <c r="C47" i="14"/>
  <c r="D46" i="14"/>
  <c r="D45" i="14"/>
  <c r="G45" i="14" s="1"/>
  <c r="C45" i="14"/>
  <c r="D44" i="14"/>
  <c r="D43" i="14"/>
  <c r="G43" i="14" s="1"/>
  <c r="C43" i="14"/>
  <c r="D42" i="14"/>
  <c r="D41" i="14"/>
  <c r="G41" i="14" s="1"/>
  <c r="C41" i="14"/>
  <c r="D40" i="14"/>
  <c r="D39" i="14"/>
  <c r="G39" i="14" s="1"/>
  <c r="C39" i="14"/>
  <c r="D38" i="14"/>
  <c r="D37" i="14"/>
  <c r="G37" i="14" s="1"/>
  <c r="C37" i="14"/>
  <c r="D36" i="14"/>
  <c r="D35" i="14"/>
  <c r="G35" i="14" s="1"/>
  <c r="C35" i="14"/>
  <c r="D34" i="14"/>
  <c r="D33" i="14"/>
  <c r="G33" i="14" s="1"/>
  <c r="C33" i="14"/>
  <c r="D32" i="14"/>
  <c r="D31" i="14"/>
  <c r="G31" i="14" s="1"/>
  <c r="C31" i="14"/>
  <c r="D30" i="14"/>
  <c r="D29" i="14"/>
  <c r="G29" i="14" s="1"/>
  <c r="C29" i="14"/>
  <c r="D28" i="14"/>
  <c r="D27" i="14"/>
  <c r="G27" i="14" s="1"/>
  <c r="C27" i="14"/>
  <c r="D26" i="14"/>
  <c r="D25" i="14"/>
  <c r="G25" i="14" s="1"/>
  <c r="C25" i="14"/>
  <c r="D24" i="14"/>
  <c r="D23" i="14"/>
  <c r="G23" i="14" s="1"/>
  <c r="C23" i="14"/>
  <c r="D22" i="14"/>
  <c r="D21" i="14"/>
  <c r="G21" i="14" s="1"/>
  <c r="C21" i="14"/>
  <c r="D20" i="14"/>
  <c r="D19" i="14"/>
  <c r="G19" i="14" s="1"/>
  <c r="C19" i="14"/>
  <c r="D18" i="14"/>
  <c r="D17" i="14"/>
  <c r="G17" i="14" s="1"/>
  <c r="C17" i="14"/>
  <c r="D16" i="14"/>
  <c r="D15" i="14"/>
  <c r="G15" i="14" s="1"/>
  <c r="C15" i="14"/>
  <c r="D14" i="14"/>
  <c r="D13" i="14"/>
  <c r="G13" i="14" s="1"/>
  <c r="C13" i="14"/>
  <c r="D12" i="14"/>
  <c r="D11" i="14"/>
  <c r="G11" i="14" s="1"/>
  <c r="C11" i="14"/>
  <c r="D10" i="14"/>
  <c r="D9" i="14"/>
  <c r="G9" i="14" s="1"/>
  <c r="C9" i="14"/>
  <c r="D8" i="14"/>
  <c r="D7" i="14"/>
  <c r="G7" i="14" s="1"/>
  <c r="C7" i="14"/>
  <c r="D6" i="14"/>
  <c r="D5" i="14"/>
  <c r="G5" i="14" s="1"/>
  <c r="C5" i="14"/>
  <c r="D4" i="14"/>
  <c r="D3" i="14"/>
  <c r="G3" i="14" s="1"/>
  <c r="C3" i="14"/>
  <c r="C1" i="14"/>
  <c r="D64" i="13"/>
  <c r="D63" i="13"/>
  <c r="G63" i="13" s="1"/>
  <c r="C63" i="13"/>
  <c r="D62" i="13"/>
  <c r="D61" i="13"/>
  <c r="G61" i="13" s="1"/>
  <c r="C61" i="13"/>
  <c r="D60" i="13"/>
  <c r="D59" i="13"/>
  <c r="G59" i="13" s="1"/>
  <c r="C59" i="13"/>
  <c r="D58" i="13"/>
  <c r="D57" i="13"/>
  <c r="G57" i="13" s="1"/>
  <c r="C57" i="13"/>
  <c r="D56" i="13"/>
  <c r="D55" i="13"/>
  <c r="G55" i="13" s="1"/>
  <c r="C55" i="13"/>
  <c r="D54" i="13"/>
  <c r="D53" i="13"/>
  <c r="G53" i="13" s="1"/>
  <c r="C53" i="13"/>
  <c r="D52" i="13"/>
  <c r="D51" i="13"/>
  <c r="G51" i="13" s="1"/>
  <c r="C51" i="13"/>
  <c r="D50" i="13"/>
  <c r="D49" i="13"/>
  <c r="G49" i="13" s="1"/>
  <c r="C49" i="13"/>
  <c r="D48" i="13"/>
  <c r="D47" i="13"/>
  <c r="G47" i="13" s="1"/>
  <c r="C47" i="13"/>
  <c r="D46" i="13"/>
  <c r="D45" i="13"/>
  <c r="G45" i="13" s="1"/>
  <c r="C45" i="13"/>
  <c r="D44" i="13"/>
  <c r="D43" i="13"/>
  <c r="G43" i="13" s="1"/>
  <c r="C43" i="13"/>
  <c r="D42" i="13"/>
  <c r="D41" i="13"/>
  <c r="G41" i="13" s="1"/>
  <c r="C41" i="13"/>
  <c r="D40" i="13"/>
  <c r="D39" i="13"/>
  <c r="G39" i="13" s="1"/>
  <c r="C39" i="13"/>
  <c r="D38" i="13"/>
  <c r="D37" i="13"/>
  <c r="G37" i="13" s="1"/>
  <c r="C37" i="13"/>
  <c r="D36" i="13"/>
  <c r="D35" i="13"/>
  <c r="G35" i="13" s="1"/>
  <c r="C35" i="13"/>
  <c r="D34" i="13"/>
  <c r="D33" i="13"/>
  <c r="G33" i="13" s="1"/>
  <c r="C33" i="13"/>
  <c r="D32" i="13"/>
  <c r="D31" i="13"/>
  <c r="G31" i="13" s="1"/>
  <c r="C31" i="13"/>
  <c r="D30" i="13"/>
  <c r="D29" i="13"/>
  <c r="G29" i="13" s="1"/>
  <c r="C29" i="13"/>
  <c r="D28" i="13"/>
  <c r="D27" i="13"/>
  <c r="G27" i="13" s="1"/>
  <c r="C27" i="13"/>
  <c r="D26" i="13"/>
  <c r="D25" i="13"/>
  <c r="G25" i="13" s="1"/>
  <c r="C25" i="13"/>
  <c r="D24" i="13"/>
  <c r="D23" i="13"/>
  <c r="G23" i="13" s="1"/>
  <c r="C23" i="13"/>
  <c r="D22" i="13"/>
  <c r="D21" i="13"/>
  <c r="G21" i="13" s="1"/>
  <c r="C21" i="13"/>
  <c r="D20" i="13"/>
  <c r="D19" i="13"/>
  <c r="G19" i="13" s="1"/>
  <c r="C19" i="13"/>
  <c r="D18" i="13"/>
  <c r="D17" i="13"/>
  <c r="G17" i="13" s="1"/>
  <c r="C17" i="13"/>
  <c r="D16" i="13"/>
  <c r="D15" i="13"/>
  <c r="G15" i="13" s="1"/>
  <c r="C15" i="13"/>
  <c r="D14" i="13"/>
  <c r="D13" i="13"/>
  <c r="G13" i="13" s="1"/>
  <c r="C13" i="13"/>
  <c r="D12" i="13"/>
  <c r="D11" i="13"/>
  <c r="G11" i="13" s="1"/>
  <c r="C11" i="13"/>
  <c r="D10" i="13"/>
  <c r="D9" i="13"/>
  <c r="G9" i="13" s="1"/>
  <c r="C9" i="13"/>
  <c r="D8" i="13"/>
  <c r="D7" i="13"/>
  <c r="G7" i="13" s="1"/>
  <c r="C7" i="13"/>
  <c r="D6" i="13"/>
  <c r="D5" i="13"/>
  <c r="G5" i="13" s="1"/>
  <c r="C5" i="13"/>
  <c r="D4" i="13"/>
  <c r="D3" i="13"/>
  <c r="G3" i="13" s="1"/>
  <c r="C3" i="13"/>
  <c r="C1" i="13"/>
  <c r="D62" i="12"/>
  <c r="D61" i="12"/>
  <c r="G61" i="12" s="1"/>
  <c r="C61" i="12"/>
  <c r="D60" i="12"/>
  <c r="D59" i="12"/>
  <c r="G59" i="12" s="1"/>
  <c r="C59" i="12"/>
  <c r="D58" i="12"/>
  <c r="D57" i="12"/>
  <c r="G57" i="12" s="1"/>
  <c r="C57" i="12"/>
  <c r="D56" i="12"/>
  <c r="D55" i="12"/>
  <c r="G55" i="12" s="1"/>
  <c r="C55" i="12"/>
  <c r="D54" i="12"/>
  <c r="D53" i="12"/>
  <c r="G53" i="12" s="1"/>
  <c r="C53" i="12"/>
  <c r="D52" i="12"/>
  <c r="D51" i="12"/>
  <c r="G51" i="12" s="1"/>
  <c r="C51" i="12"/>
  <c r="D50" i="12"/>
  <c r="D49" i="12"/>
  <c r="G49" i="12" s="1"/>
  <c r="C49" i="12"/>
  <c r="D48" i="12"/>
  <c r="D47" i="12"/>
  <c r="G47" i="12" s="1"/>
  <c r="C47" i="12"/>
  <c r="D46" i="12"/>
  <c r="D45" i="12"/>
  <c r="G45" i="12" s="1"/>
  <c r="C45" i="12"/>
  <c r="D44" i="12"/>
  <c r="D43" i="12"/>
  <c r="G43" i="12" s="1"/>
  <c r="C43" i="12"/>
  <c r="D42" i="12"/>
  <c r="D41" i="12"/>
  <c r="G41" i="12" s="1"/>
  <c r="C41" i="12"/>
  <c r="D40" i="12"/>
  <c r="D39" i="12"/>
  <c r="G39" i="12" s="1"/>
  <c r="C39" i="12"/>
  <c r="D38" i="12"/>
  <c r="D37" i="12"/>
  <c r="G37" i="12" s="1"/>
  <c r="C37" i="12"/>
  <c r="D36" i="12"/>
  <c r="D35" i="12"/>
  <c r="G35" i="12" s="1"/>
  <c r="C35" i="12"/>
  <c r="D34" i="12"/>
  <c r="D33" i="12"/>
  <c r="G33" i="12" s="1"/>
  <c r="C33" i="12"/>
  <c r="D32" i="12"/>
  <c r="D31" i="12"/>
  <c r="G31" i="12" s="1"/>
  <c r="C31" i="12"/>
  <c r="D30" i="12"/>
  <c r="D29" i="12"/>
  <c r="G29" i="12" s="1"/>
  <c r="C29" i="12"/>
  <c r="D28" i="12"/>
  <c r="D27" i="12"/>
  <c r="G27" i="12" s="1"/>
  <c r="C27" i="12"/>
  <c r="D26" i="12"/>
  <c r="D25" i="12"/>
  <c r="G25" i="12" s="1"/>
  <c r="C25" i="12"/>
  <c r="D24" i="12"/>
  <c r="D23" i="12"/>
  <c r="G23" i="12" s="1"/>
  <c r="C23" i="12"/>
  <c r="D22" i="12"/>
  <c r="D21" i="12"/>
  <c r="G21" i="12" s="1"/>
  <c r="C21" i="12"/>
  <c r="D20" i="12"/>
  <c r="D19" i="12"/>
  <c r="G19" i="12" s="1"/>
  <c r="C19" i="12"/>
  <c r="D18" i="12"/>
  <c r="D17" i="12"/>
  <c r="G17" i="12" s="1"/>
  <c r="C17" i="12"/>
  <c r="D16" i="12"/>
  <c r="D15" i="12"/>
  <c r="G15" i="12" s="1"/>
  <c r="C15" i="12"/>
  <c r="D14" i="12"/>
  <c r="D13" i="12"/>
  <c r="G13" i="12" s="1"/>
  <c r="C13" i="12"/>
  <c r="D12" i="12"/>
  <c r="D11" i="12"/>
  <c r="G11" i="12" s="1"/>
  <c r="C11" i="12"/>
  <c r="D10" i="12"/>
  <c r="D9" i="12"/>
  <c r="G9" i="12" s="1"/>
  <c r="C9" i="12"/>
  <c r="D8" i="12"/>
  <c r="D7" i="12"/>
  <c r="G7" i="12" s="1"/>
  <c r="C7" i="12"/>
  <c r="D6" i="12"/>
  <c r="D5" i="12"/>
  <c r="G5" i="12" s="1"/>
  <c r="C5" i="12"/>
  <c r="D4" i="12"/>
  <c r="D3" i="12"/>
  <c r="G3" i="12" s="1"/>
  <c r="C3" i="12"/>
  <c r="C1" i="12"/>
  <c r="D64" i="11"/>
  <c r="D63" i="11"/>
  <c r="G63" i="11" s="1"/>
  <c r="C63" i="11"/>
  <c r="D62" i="11"/>
  <c r="D61" i="11"/>
  <c r="G61" i="11" s="1"/>
  <c r="C61" i="11"/>
  <c r="D60" i="11"/>
  <c r="D59" i="11"/>
  <c r="G59" i="11" s="1"/>
  <c r="C59" i="11"/>
  <c r="D58" i="11"/>
  <c r="D57" i="11"/>
  <c r="G57" i="11" s="1"/>
  <c r="C57" i="11"/>
  <c r="D56" i="11"/>
  <c r="D55" i="11"/>
  <c r="G55" i="11" s="1"/>
  <c r="C55" i="11"/>
  <c r="D54" i="11"/>
  <c r="D53" i="11"/>
  <c r="G53" i="11" s="1"/>
  <c r="C53" i="11"/>
  <c r="D52" i="11"/>
  <c r="D51" i="11"/>
  <c r="G51" i="11" s="1"/>
  <c r="C51" i="11"/>
  <c r="D50" i="11"/>
  <c r="D49" i="11"/>
  <c r="G49" i="11" s="1"/>
  <c r="C49" i="11"/>
  <c r="D48" i="11"/>
  <c r="D47" i="11"/>
  <c r="G47" i="11" s="1"/>
  <c r="C47" i="11"/>
  <c r="D46" i="11"/>
  <c r="D45" i="11"/>
  <c r="G45" i="11" s="1"/>
  <c r="C45" i="11"/>
  <c r="D44" i="11"/>
  <c r="D43" i="11"/>
  <c r="G43" i="11" s="1"/>
  <c r="C43" i="11"/>
  <c r="D42" i="11"/>
  <c r="D41" i="11"/>
  <c r="G41" i="11" s="1"/>
  <c r="C41" i="11"/>
  <c r="D40" i="11"/>
  <c r="D39" i="11"/>
  <c r="G39" i="11" s="1"/>
  <c r="C39" i="11"/>
  <c r="D38" i="11"/>
  <c r="D37" i="11"/>
  <c r="G37" i="11" s="1"/>
  <c r="C37" i="11"/>
  <c r="D36" i="11"/>
  <c r="D35" i="11"/>
  <c r="G35" i="11" s="1"/>
  <c r="C35" i="11"/>
  <c r="D34" i="11"/>
  <c r="D33" i="11"/>
  <c r="G33" i="11" s="1"/>
  <c r="C33" i="11"/>
  <c r="D32" i="11"/>
  <c r="D31" i="11"/>
  <c r="G31" i="11" s="1"/>
  <c r="C31" i="11"/>
  <c r="D30" i="11"/>
  <c r="D29" i="11"/>
  <c r="G29" i="11" s="1"/>
  <c r="C29" i="11"/>
  <c r="D28" i="11"/>
  <c r="D27" i="11"/>
  <c r="G27" i="11" s="1"/>
  <c r="C27" i="11"/>
  <c r="D26" i="11"/>
  <c r="D25" i="11"/>
  <c r="G25" i="11" s="1"/>
  <c r="C25" i="11"/>
  <c r="D24" i="11"/>
  <c r="D23" i="11"/>
  <c r="G23" i="11" s="1"/>
  <c r="C23" i="11"/>
  <c r="D22" i="11"/>
  <c r="D21" i="11"/>
  <c r="G21" i="11" s="1"/>
  <c r="C21" i="11"/>
  <c r="D20" i="11"/>
  <c r="D19" i="11"/>
  <c r="G19" i="11" s="1"/>
  <c r="C19" i="11"/>
  <c r="D18" i="11"/>
  <c r="D17" i="11"/>
  <c r="G17" i="11" s="1"/>
  <c r="C17" i="11"/>
  <c r="D16" i="11"/>
  <c r="D15" i="11"/>
  <c r="G15" i="11" s="1"/>
  <c r="C15" i="11"/>
  <c r="D14" i="11"/>
  <c r="D13" i="11"/>
  <c r="G13" i="11" s="1"/>
  <c r="C13" i="11"/>
  <c r="D12" i="11"/>
  <c r="D11" i="11"/>
  <c r="G11" i="11" s="1"/>
  <c r="C11" i="11"/>
  <c r="D10" i="11"/>
  <c r="D9" i="11"/>
  <c r="G9" i="11" s="1"/>
  <c r="C9" i="11"/>
  <c r="D8" i="11"/>
  <c r="D7" i="11"/>
  <c r="G7" i="11" s="1"/>
  <c r="C7" i="11"/>
  <c r="D6" i="11"/>
  <c r="D5" i="11"/>
  <c r="G5" i="11" s="1"/>
  <c r="C5" i="11"/>
  <c r="D4" i="11"/>
  <c r="D3" i="11"/>
  <c r="G3" i="11" s="1"/>
  <c r="C3" i="11"/>
  <c r="D64" i="10"/>
  <c r="D63" i="10"/>
  <c r="G63" i="10" s="1"/>
  <c r="C63" i="10"/>
  <c r="D62" i="10"/>
  <c r="D61" i="10"/>
  <c r="G61" i="10" s="1"/>
  <c r="C61" i="10"/>
  <c r="D60" i="10"/>
  <c r="D59" i="10"/>
  <c r="G59" i="10" s="1"/>
  <c r="C59" i="10"/>
  <c r="D58" i="10"/>
  <c r="D57" i="10"/>
  <c r="G57" i="10" s="1"/>
  <c r="C57" i="10"/>
  <c r="D56" i="10"/>
  <c r="D55" i="10"/>
  <c r="G55" i="10" s="1"/>
  <c r="C55" i="10"/>
  <c r="D54" i="10"/>
  <c r="D53" i="10"/>
  <c r="G53" i="10" s="1"/>
  <c r="C53" i="10"/>
  <c r="D52" i="10"/>
  <c r="D51" i="10"/>
  <c r="G51" i="10" s="1"/>
  <c r="C51" i="10"/>
  <c r="D50" i="10"/>
  <c r="D49" i="10"/>
  <c r="G49" i="10" s="1"/>
  <c r="C49" i="10"/>
  <c r="D48" i="10"/>
  <c r="D47" i="10"/>
  <c r="G47" i="10" s="1"/>
  <c r="C47" i="10"/>
  <c r="D46" i="10"/>
  <c r="D45" i="10"/>
  <c r="G45" i="10" s="1"/>
  <c r="C45" i="10"/>
  <c r="D44" i="10"/>
  <c r="D43" i="10"/>
  <c r="G43" i="10" s="1"/>
  <c r="C43" i="10"/>
  <c r="D42" i="10"/>
  <c r="D41" i="10"/>
  <c r="G41" i="10" s="1"/>
  <c r="C41" i="10"/>
  <c r="D40" i="10"/>
  <c r="D39" i="10"/>
  <c r="G39" i="10" s="1"/>
  <c r="C39" i="10"/>
  <c r="D38" i="10"/>
  <c r="D37" i="10"/>
  <c r="G37" i="10" s="1"/>
  <c r="C37" i="10"/>
  <c r="D36" i="10"/>
  <c r="D35" i="10"/>
  <c r="G35" i="10" s="1"/>
  <c r="C35" i="10"/>
  <c r="D34" i="10"/>
  <c r="D33" i="10"/>
  <c r="G33" i="10" s="1"/>
  <c r="C33" i="10"/>
  <c r="D32" i="10"/>
  <c r="D31" i="10"/>
  <c r="G31" i="10" s="1"/>
  <c r="C31" i="10"/>
  <c r="D30" i="10"/>
  <c r="D29" i="10"/>
  <c r="G29" i="10" s="1"/>
  <c r="C29" i="10"/>
  <c r="D28" i="10"/>
  <c r="D27" i="10"/>
  <c r="G27" i="10" s="1"/>
  <c r="C27" i="10"/>
  <c r="D26" i="10"/>
  <c r="D25" i="10"/>
  <c r="G25" i="10" s="1"/>
  <c r="C25" i="10"/>
  <c r="D24" i="10"/>
  <c r="D23" i="10"/>
  <c r="G23" i="10" s="1"/>
  <c r="C23" i="10"/>
  <c r="D22" i="10"/>
  <c r="D21" i="10"/>
  <c r="G21" i="10" s="1"/>
  <c r="C21" i="10"/>
  <c r="D20" i="10"/>
  <c r="D19" i="10"/>
  <c r="G19" i="10" s="1"/>
  <c r="C19" i="10"/>
  <c r="D18" i="10"/>
  <c r="D17" i="10"/>
  <c r="G17" i="10" s="1"/>
  <c r="C17" i="10"/>
  <c r="D16" i="10"/>
  <c r="D15" i="10"/>
  <c r="G15" i="10" s="1"/>
  <c r="C15" i="10"/>
  <c r="D14" i="10"/>
  <c r="D13" i="10"/>
  <c r="G13" i="10" s="1"/>
  <c r="C13" i="10"/>
  <c r="D12" i="10"/>
  <c r="D11" i="10"/>
  <c r="G11" i="10" s="1"/>
  <c r="C11" i="10"/>
  <c r="D10" i="10"/>
  <c r="D9" i="10"/>
  <c r="G9" i="10" s="1"/>
  <c r="C9" i="10"/>
  <c r="D8" i="10"/>
  <c r="D7" i="10"/>
  <c r="G7" i="10" s="1"/>
  <c r="C7" i="10"/>
  <c r="D6" i="10"/>
  <c r="D5" i="10"/>
  <c r="G5" i="10" s="1"/>
  <c r="C5" i="10"/>
  <c r="D4" i="10"/>
  <c r="D3" i="10"/>
  <c r="G3" i="10" s="1"/>
  <c r="C3" i="10"/>
  <c r="C1" i="10"/>
  <c r="D41" i="9"/>
  <c r="G41" i="9" s="1"/>
  <c r="C21" i="9"/>
  <c r="D62" i="9"/>
  <c r="D61" i="9"/>
  <c r="G61" i="9" s="1"/>
  <c r="C61" i="9"/>
  <c r="D60" i="9"/>
  <c r="D59" i="9"/>
  <c r="G59" i="9" s="1"/>
  <c r="C59" i="9"/>
  <c r="D58" i="9"/>
  <c r="D57" i="9"/>
  <c r="G57" i="9" s="1"/>
  <c r="C57" i="9"/>
  <c r="D56" i="9"/>
  <c r="D55" i="9"/>
  <c r="G55" i="9" s="1"/>
  <c r="C55" i="9"/>
  <c r="D54" i="9"/>
  <c r="D53" i="9"/>
  <c r="G53" i="9" s="1"/>
  <c r="C53" i="9"/>
  <c r="D52" i="9"/>
  <c r="D51" i="9"/>
  <c r="G51" i="9" s="1"/>
  <c r="C51" i="9"/>
  <c r="D50" i="9"/>
  <c r="D49" i="9"/>
  <c r="G49" i="9" s="1"/>
  <c r="C49" i="9"/>
  <c r="D48" i="9"/>
  <c r="D47" i="9"/>
  <c r="G47" i="9" s="1"/>
  <c r="C47" i="9"/>
  <c r="D46" i="9"/>
  <c r="D45" i="9"/>
  <c r="G45" i="9" s="1"/>
  <c r="C45" i="9"/>
  <c r="D44" i="9"/>
  <c r="D43" i="9"/>
  <c r="G43" i="9" s="1"/>
  <c r="C43" i="9"/>
  <c r="D42" i="9"/>
  <c r="C41" i="9"/>
  <c r="D40" i="9"/>
  <c r="D39" i="9"/>
  <c r="G39" i="9" s="1"/>
  <c r="C39" i="9"/>
  <c r="D38" i="9"/>
  <c r="D37" i="9"/>
  <c r="G37" i="9" s="1"/>
  <c r="C37" i="9"/>
  <c r="D36" i="9"/>
  <c r="D35" i="9"/>
  <c r="G35" i="9" s="1"/>
  <c r="C35" i="9"/>
  <c r="D34" i="9"/>
  <c r="D33" i="9"/>
  <c r="G33" i="9" s="1"/>
  <c r="C33" i="9"/>
  <c r="D32" i="9"/>
  <c r="D31" i="9"/>
  <c r="G31" i="9" s="1"/>
  <c r="C31" i="9"/>
  <c r="D30" i="9"/>
  <c r="D28" i="9"/>
  <c r="D27" i="9"/>
  <c r="G27" i="9" s="1"/>
  <c r="C27" i="9"/>
  <c r="D26" i="9"/>
  <c r="D25" i="9"/>
  <c r="G25" i="9" s="1"/>
  <c r="C25" i="9"/>
  <c r="D24" i="9"/>
  <c r="D23" i="9"/>
  <c r="G23" i="9" s="1"/>
  <c r="C23" i="9"/>
  <c r="D22" i="9"/>
  <c r="D21" i="9"/>
  <c r="G21" i="9" s="1"/>
  <c r="D20" i="9"/>
  <c r="D19" i="9"/>
  <c r="G19" i="9" s="1"/>
  <c r="C19" i="9"/>
  <c r="D18" i="9"/>
  <c r="D17" i="9"/>
  <c r="G17" i="9" s="1"/>
  <c r="C17" i="9"/>
  <c r="D16" i="9"/>
  <c r="D15" i="9"/>
  <c r="G15" i="9" s="1"/>
  <c r="C15" i="9"/>
  <c r="D14" i="9"/>
  <c r="D13" i="9"/>
  <c r="G13" i="9" s="1"/>
  <c r="C13" i="9"/>
  <c r="D12" i="9"/>
  <c r="D11" i="9"/>
  <c r="G11" i="9" s="1"/>
  <c r="C11" i="9"/>
  <c r="D10" i="9"/>
  <c r="D9" i="9"/>
  <c r="G9" i="9" s="1"/>
  <c r="C9" i="9"/>
  <c r="D8" i="9"/>
  <c r="D7" i="9"/>
  <c r="G7" i="9" s="1"/>
  <c r="C7" i="9"/>
  <c r="D6" i="9"/>
  <c r="D5" i="9"/>
  <c r="G5" i="9" s="1"/>
  <c r="C5" i="9"/>
  <c r="D4" i="9"/>
  <c r="D3" i="9"/>
  <c r="G3" i="9" s="1"/>
  <c r="C3" i="9"/>
  <c r="C1" i="9"/>
  <c r="C63" i="8"/>
  <c r="D64" i="8"/>
  <c r="D63" i="8"/>
  <c r="G63" i="8" s="1"/>
  <c r="D62" i="8"/>
  <c r="D61" i="8"/>
  <c r="G61" i="8" s="1"/>
  <c r="C61" i="8"/>
  <c r="D60" i="8"/>
  <c r="D59" i="8"/>
  <c r="G59" i="8" s="1"/>
  <c r="C59" i="8"/>
  <c r="D58" i="8"/>
  <c r="D57" i="8"/>
  <c r="G57" i="8" s="1"/>
  <c r="C57" i="8"/>
  <c r="D56" i="8"/>
  <c r="D55" i="8"/>
  <c r="G55" i="8" s="1"/>
  <c r="C55" i="8"/>
  <c r="D54" i="8"/>
  <c r="D53" i="8"/>
  <c r="G53" i="8" s="1"/>
  <c r="C53" i="8"/>
  <c r="D52" i="8"/>
  <c r="D51" i="8"/>
  <c r="G51" i="8" s="1"/>
  <c r="C51" i="8"/>
  <c r="D50" i="8"/>
  <c r="D49" i="8"/>
  <c r="G49" i="8" s="1"/>
  <c r="C49" i="8"/>
  <c r="D48" i="8"/>
  <c r="D47" i="8"/>
  <c r="G47" i="8" s="1"/>
  <c r="C47" i="8"/>
  <c r="D46" i="8"/>
  <c r="D45" i="8"/>
  <c r="G45" i="8" s="1"/>
  <c r="C45" i="8"/>
  <c r="D44" i="8"/>
  <c r="D43" i="8"/>
  <c r="G43" i="8" s="1"/>
  <c r="C43" i="8"/>
  <c r="D42" i="8"/>
  <c r="D41" i="8"/>
  <c r="G41" i="8" s="1"/>
  <c r="C41" i="8"/>
  <c r="D40" i="8"/>
  <c r="D39" i="8"/>
  <c r="G39" i="8" s="1"/>
  <c r="C39" i="8"/>
  <c r="D38" i="8"/>
  <c r="D37" i="8"/>
  <c r="G37" i="8" s="1"/>
  <c r="C37" i="8"/>
  <c r="D36" i="8"/>
  <c r="D35" i="8"/>
  <c r="G35" i="8" s="1"/>
  <c r="C35" i="8"/>
  <c r="D34" i="8"/>
  <c r="D33" i="8"/>
  <c r="G33" i="8" s="1"/>
  <c r="C33" i="8"/>
  <c r="D32" i="8"/>
  <c r="D31" i="8"/>
  <c r="G31" i="8" s="1"/>
  <c r="C31" i="8"/>
  <c r="D30" i="8"/>
  <c r="D29" i="8"/>
  <c r="G29" i="8" s="1"/>
  <c r="C29" i="8"/>
  <c r="D28" i="8"/>
  <c r="D27" i="8"/>
  <c r="G27" i="8" s="1"/>
  <c r="C27" i="8"/>
  <c r="D26" i="8"/>
  <c r="D25" i="8"/>
  <c r="G25" i="8" s="1"/>
  <c r="C25" i="8"/>
  <c r="D24" i="8"/>
  <c r="D23" i="8"/>
  <c r="G23" i="8" s="1"/>
  <c r="C23" i="8"/>
  <c r="D22" i="8"/>
  <c r="D21" i="8"/>
  <c r="G21" i="8" s="1"/>
  <c r="C21" i="8"/>
  <c r="D20" i="8"/>
  <c r="D19" i="8"/>
  <c r="G19" i="8" s="1"/>
  <c r="C19" i="8"/>
  <c r="D18" i="8"/>
  <c r="D17" i="8"/>
  <c r="G17" i="8" s="1"/>
  <c r="C17" i="8"/>
  <c r="D16" i="8"/>
  <c r="D15" i="8"/>
  <c r="G15" i="8" s="1"/>
  <c r="C15" i="8"/>
  <c r="D14" i="8"/>
  <c r="D13" i="8"/>
  <c r="G13" i="8" s="1"/>
  <c r="C13" i="8"/>
  <c r="D12" i="8"/>
  <c r="D11" i="8"/>
  <c r="G11" i="8" s="1"/>
  <c r="C11" i="8"/>
  <c r="D10" i="8"/>
  <c r="D8" i="8"/>
  <c r="D7" i="8"/>
  <c r="G7" i="8" s="1"/>
  <c r="C7" i="8"/>
  <c r="D6" i="8"/>
  <c r="D5" i="8"/>
  <c r="G5" i="8" s="1"/>
  <c r="C5" i="8"/>
  <c r="D4" i="8"/>
  <c r="D3" i="8"/>
  <c r="G3" i="8" s="1"/>
  <c r="C3" i="8"/>
  <c r="C1" i="8"/>
  <c r="C43" i="7"/>
  <c r="C27" i="7"/>
  <c r="C15" i="7"/>
  <c r="D62" i="7"/>
  <c r="D61" i="7"/>
  <c r="G61" i="7" s="1"/>
  <c r="C61" i="7"/>
  <c r="D60" i="7"/>
  <c r="D59" i="7"/>
  <c r="G59" i="7" s="1"/>
  <c r="C59" i="7"/>
  <c r="D58" i="7"/>
  <c r="D57" i="7"/>
  <c r="G57" i="7" s="1"/>
  <c r="C57" i="7"/>
  <c r="D56" i="7"/>
  <c r="D55" i="7"/>
  <c r="G55" i="7" s="1"/>
  <c r="C55" i="7"/>
  <c r="D54" i="7"/>
  <c r="D53" i="7"/>
  <c r="G53" i="7" s="1"/>
  <c r="C53" i="7"/>
  <c r="D52" i="7"/>
  <c r="D51" i="7"/>
  <c r="G51" i="7" s="1"/>
  <c r="C51" i="7"/>
  <c r="D50" i="7"/>
  <c r="D49" i="7"/>
  <c r="G49" i="7" s="1"/>
  <c r="C49" i="7"/>
  <c r="D48" i="7"/>
  <c r="D47" i="7"/>
  <c r="G47" i="7" s="1"/>
  <c r="C47" i="7"/>
  <c r="D46" i="7"/>
  <c r="D45" i="7"/>
  <c r="G45" i="7" s="1"/>
  <c r="C45" i="7"/>
  <c r="D44" i="7"/>
  <c r="D43" i="7"/>
  <c r="G43" i="7" s="1"/>
  <c r="D42" i="7"/>
  <c r="D41" i="7"/>
  <c r="G41" i="7" s="1"/>
  <c r="C41" i="7"/>
  <c r="D40" i="7"/>
  <c r="D39" i="7"/>
  <c r="G39" i="7" s="1"/>
  <c r="C39" i="7"/>
  <c r="D38" i="7"/>
  <c r="D37" i="7"/>
  <c r="G37" i="7" s="1"/>
  <c r="C37" i="7"/>
  <c r="D36" i="7"/>
  <c r="D35" i="7"/>
  <c r="G35" i="7" s="1"/>
  <c r="C35" i="7"/>
  <c r="D34" i="7"/>
  <c r="D33" i="7"/>
  <c r="G33" i="7" s="1"/>
  <c r="C33" i="7"/>
  <c r="D32" i="7"/>
  <c r="D31" i="7"/>
  <c r="G31" i="7" s="1"/>
  <c r="C31" i="7"/>
  <c r="D30" i="7"/>
  <c r="D29" i="7"/>
  <c r="G29" i="7" s="1"/>
  <c r="C29" i="7"/>
  <c r="D28" i="7"/>
  <c r="D26" i="7"/>
  <c r="D25" i="7"/>
  <c r="G25" i="7" s="1"/>
  <c r="C25" i="7"/>
  <c r="D24" i="7"/>
  <c r="D23" i="7"/>
  <c r="G23" i="7" s="1"/>
  <c r="C23" i="7"/>
  <c r="D22" i="7"/>
  <c r="D21" i="7"/>
  <c r="G21" i="7" s="1"/>
  <c r="C21" i="7"/>
  <c r="D20" i="7"/>
  <c r="D19" i="7"/>
  <c r="G19" i="7" s="1"/>
  <c r="C19" i="7"/>
  <c r="D18" i="7"/>
  <c r="D17" i="7"/>
  <c r="G17" i="7" s="1"/>
  <c r="C17" i="7"/>
  <c r="D16" i="7"/>
  <c r="D15" i="7"/>
  <c r="G15" i="7" s="1"/>
  <c r="D14" i="7"/>
  <c r="D13" i="7"/>
  <c r="G13" i="7" s="1"/>
  <c r="C13" i="7"/>
  <c r="D12" i="7"/>
  <c r="D11" i="7"/>
  <c r="G11" i="7" s="1"/>
  <c r="C11" i="7"/>
  <c r="D10" i="7"/>
  <c r="D9" i="7"/>
  <c r="G9" i="7" s="1"/>
  <c r="C9" i="7"/>
  <c r="D8" i="7"/>
  <c r="D7" i="7"/>
  <c r="G7" i="7" s="1"/>
  <c r="C7" i="7"/>
  <c r="D6" i="7"/>
  <c r="D5" i="7"/>
  <c r="G5" i="7" s="1"/>
  <c r="C5" i="7"/>
  <c r="D4" i="7"/>
  <c r="D3" i="7"/>
  <c r="G3" i="7" s="1"/>
  <c r="C3" i="7"/>
  <c r="C1" i="7"/>
  <c r="D13" i="2"/>
  <c r="G13" i="2" s="1"/>
  <c r="D51" i="6"/>
  <c r="G51" i="6" s="1"/>
  <c r="C39" i="6"/>
  <c r="D17" i="6"/>
  <c r="G17" i="6" s="1"/>
  <c r="D64" i="6"/>
  <c r="D63" i="6"/>
  <c r="G63" i="6" s="1"/>
  <c r="C63" i="6"/>
  <c r="D62" i="6"/>
  <c r="D61" i="6"/>
  <c r="G61" i="6" s="1"/>
  <c r="C61" i="6"/>
  <c r="D60" i="6"/>
  <c r="D59" i="6"/>
  <c r="G59" i="6" s="1"/>
  <c r="C59" i="6"/>
  <c r="D58" i="6"/>
  <c r="D57" i="6"/>
  <c r="G57" i="6" s="1"/>
  <c r="C57" i="6"/>
  <c r="D56" i="6"/>
  <c r="D55" i="6"/>
  <c r="G55" i="6" s="1"/>
  <c r="C55" i="6"/>
  <c r="D54" i="6"/>
  <c r="D53" i="6"/>
  <c r="G53" i="6" s="1"/>
  <c r="C53" i="6"/>
  <c r="D52" i="6"/>
  <c r="D50" i="6"/>
  <c r="D49" i="6"/>
  <c r="G49" i="6" s="1"/>
  <c r="C49" i="6"/>
  <c r="D48" i="6"/>
  <c r="D47" i="6"/>
  <c r="G47" i="6" s="1"/>
  <c r="C47" i="6"/>
  <c r="D46" i="6"/>
  <c r="D45" i="6"/>
  <c r="G45" i="6" s="1"/>
  <c r="C45" i="6"/>
  <c r="D44" i="6"/>
  <c r="D43" i="6"/>
  <c r="G43" i="6" s="1"/>
  <c r="C43" i="6"/>
  <c r="D42" i="6"/>
  <c r="D41" i="6"/>
  <c r="G41" i="6" s="1"/>
  <c r="C41" i="6"/>
  <c r="D40" i="6"/>
  <c r="D39" i="6"/>
  <c r="G39" i="6" s="1"/>
  <c r="D38" i="6"/>
  <c r="D37" i="6"/>
  <c r="G37" i="6" s="1"/>
  <c r="C37" i="6"/>
  <c r="D36" i="6"/>
  <c r="D35" i="6"/>
  <c r="G35" i="6" s="1"/>
  <c r="C35" i="6"/>
  <c r="D34" i="6"/>
  <c r="D33" i="6"/>
  <c r="G33" i="6" s="1"/>
  <c r="C33" i="6"/>
  <c r="D32" i="6"/>
  <c r="D31" i="6"/>
  <c r="G31" i="6" s="1"/>
  <c r="C31" i="6"/>
  <c r="D30" i="6"/>
  <c r="D29" i="6"/>
  <c r="G29" i="6" s="1"/>
  <c r="C29" i="6"/>
  <c r="D28" i="6"/>
  <c r="D27" i="6"/>
  <c r="G27" i="6" s="1"/>
  <c r="C27" i="6"/>
  <c r="D26" i="6"/>
  <c r="D25" i="6"/>
  <c r="G25" i="6" s="1"/>
  <c r="C25" i="6"/>
  <c r="D24" i="6"/>
  <c r="D23" i="6"/>
  <c r="G23" i="6" s="1"/>
  <c r="C23" i="6"/>
  <c r="D22" i="6"/>
  <c r="D21" i="6"/>
  <c r="G21" i="6" s="1"/>
  <c r="C21" i="6"/>
  <c r="D20" i="6"/>
  <c r="D19" i="6"/>
  <c r="G19" i="6" s="1"/>
  <c r="C19" i="6"/>
  <c r="D18" i="6"/>
  <c r="D16" i="6"/>
  <c r="D15" i="6"/>
  <c r="G15" i="6" s="1"/>
  <c r="C15" i="6"/>
  <c r="D14" i="6"/>
  <c r="D13" i="6"/>
  <c r="G13" i="6" s="1"/>
  <c r="C13" i="6"/>
  <c r="D12" i="6"/>
  <c r="D11" i="6"/>
  <c r="G11" i="6" s="1"/>
  <c r="C11" i="6"/>
  <c r="D10" i="6"/>
  <c r="D9" i="6"/>
  <c r="G9" i="6" s="1"/>
  <c r="C9" i="6"/>
  <c r="D8" i="6"/>
  <c r="D7" i="6"/>
  <c r="G7" i="6" s="1"/>
  <c r="C7" i="6"/>
  <c r="D6" i="6"/>
  <c r="D5" i="6"/>
  <c r="G5" i="6" s="1"/>
  <c r="C5" i="6"/>
  <c r="D4" i="6"/>
  <c r="D3" i="6"/>
  <c r="G3" i="6" s="1"/>
  <c r="C3" i="6"/>
  <c r="C1" i="6"/>
  <c r="C63" i="2"/>
  <c r="C57" i="2"/>
  <c r="C61" i="2"/>
  <c r="C59" i="2"/>
  <c r="C55" i="2"/>
  <c r="C53" i="2"/>
  <c r="C51" i="2"/>
  <c r="C49" i="2"/>
  <c r="C47" i="2"/>
  <c r="C45" i="2"/>
  <c r="C43" i="2"/>
  <c r="C41" i="2"/>
  <c r="C39" i="2"/>
  <c r="C37" i="2"/>
  <c r="C35" i="2"/>
  <c r="C33" i="2"/>
  <c r="C31" i="2"/>
  <c r="C29" i="2"/>
  <c r="C27" i="2"/>
  <c r="C25" i="2"/>
  <c r="C23" i="2"/>
  <c r="C21" i="2"/>
  <c r="C19" i="2"/>
  <c r="C17" i="2"/>
  <c r="C15" i="2"/>
  <c r="C13" i="2"/>
  <c r="C5" i="2"/>
  <c r="C3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D6" i="2"/>
  <c r="D4" i="2"/>
  <c r="C1" i="2"/>
  <c r="D35" i="2"/>
  <c r="G35" i="2" s="1"/>
  <c r="D31" i="2"/>
  <c r="G31" i="2" s="1"/>
  <c r="D63" i="2"/>
  <c r="G63" i="2" s="1"/>
  <c r="D61" i="2"/>
  <c r="G61" i="2" s="1"/>
  <c r="D59" i="2"/>
  <c r="G59" i="2" s="1"/>
  <c r="D57" i="2"/>
  <c r="G57" i="2" s="1"/>
  <c r="D55" i="2"/>
  <c r="G55" i="2" s="1"/>
  <c r="D53" i="2"/>
  <c r="G53" i="2" s="1"/>
  <c r="D51" i="2"/>
  <c r="G51" i="2" s="1"/>
  <c r="D49" i="2"/>
  <c r="G49" i="2" s="1"/>
  <c r="D47" i="2"/>
  <c r="G47" i="2" s="1"/>
  <c r="D45" i="2"/>
  <c r="G45" i="2" s="1"/>
  <c r="D43" i="2"/>
  <c r="G43" i="2" s="1"/>
  <c r="D41" i="2"/>
  <c r="G41" i="2" s="1"/>
  <c r="D39" i="2"/>
  <c r="G39" i="2" s="1"/>
  <c r="D37" i="2"/>
  <c r="G37" i="2" s="1"/>
  <c r="D33" i="2"/>
  <c r="G33" i="2" s="1"/>
  <c r="D29" i="2"/>
  <c r="G29" i="2" s="1"/>
  <c r="D27" i="2"/>
  <c r="G27" i="2" s="1"/>
  <c r="D25" i="2"/>
  <c r="G25" i="2" s="1"/>
  <c r="D23" i="2"/>
  <c r="G23" i="2" s="1"/>
  <c r="D21" i="2"/>
  <c r="G21" i="2" s="1"/>
  <c r="D19" i="2"/>
  <c r="G19" i="2" s="1"/>
  <c r="D17" i="2"/>
  <c r="G17" i="2" s="1"/>
  <c r="D15" i="2"/>
  <c r="G15" i="2" s="1"/>
  <c r="D5" i="2"/>
  <c r="G5" i="2" s="1"/>
  <c r="D29" i="9" l="1"/>
  <c r="G29" i="9" s="1"/>
  <c r="C29" i="9"/>
  <c r="D9" i="8"/>
  <c r="G9" i="8" s="1"/>
  <c r="C9" i="8"/>
  <c r="D27" i="7"/>
  <c r="G27" i="7" s="1"/>
  <c r="C51" i="6"/>
  <c r="C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Viveka Söderström</author>
  </authors>
  <commentList>
    <comment ref="B3" authorId="0" shapeId="0" xr:uid="{EDAFDB8B-1BCC-4896-AF74-004FE084F552}">
      <text>
        <r>
          <rPr>
            <b/>
            <sz val="9"/>
            <color indexed="81"/>
            <rFont val="Tahoma"/>
            <family val="2"/>
          </rPr>
          <t>Viveka Söderström:</t>
        </r>
        <r>
          <rPr>
            <sz val="9"/>
            <color indexed="81"/>
            <rFont val="Tahoma"/>
            <family val="2"/>
          </rPr>
          <t xml:space="preserve">
Tagit bort villkorsstyrd formatering.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Viveka Söderström</author>
  </authors>
  <commentList>
    <comment ref="B13" authorId="0" shapeId="0" xr:uid="{B8817627-3BA1-4FA5-B2BB-A061832254F7}">
      <text>
        <r>
          <rPr>
            <b/>
            <sz val="9"/>
            <color indexed="81"/>
            <rFont val="Tahoma"/>
            <family val="2"/>
          </rPr>
          <t>Viveka Söderström:</t>
        </r>
        <r>
          <rPr>
            <sz val="9"/>
            <color indexed="81"/>
            <rFont val="Tahoma"/>
            <family val="2"/>
          </rPr>
          <t xml:space="preserve">
Tagit bort villkorsstyrd formatering.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Viveka Söderström</author>
  </authors>
  <commentList>
    <comment ref="B51" authorId="0" shapeId="0" xr:uid="{427857C5-BA9D-48D6-8371-E8235D7378E2}">
      <text>
        <r>
          <rPr>
            <b/>
            <sz val="9"/>
            <color indexed="81"/>
            <rFont val="Tahoma"/>
            <family val="2"/>
          </rPr>
          <t>Viveka Söderström:</t>
        </r>
        <r>
          <rPr>
            <sz val="9"/>
            <color indexed="81"/>
            <rFont val="Tahoma"/>
            <family val="2"/>
          </rPr>
          <t xml:space="preserve">
Tagit bort villkorsstyrd formatering.</t>
        </r>
      </text>
    </comment>
  </commentList>
</comments>
</file>

<file path=xl/sharedStrings.xml><?xml version="1.0" encoding="utf-8"?>
<sst xmlns="http://schemas.openxmlformats.org/spreadsheetml/2006/main" count="549" uniqueCount="423">
  <si>
    <t>Svea</t>
  </si>
  <si>
    <t>Alfred, Alfrida</t>
  </si>
  <si>
    <t>Rut</t>
  </si>
  <si>
    <t>Hanna, Hannele</t>
  </si>
  <si>
    <t>Kasper, Melker, Baltsar</t>
  </si>
  <si>
    <t>August, Augusta</t>
  </si>
  <si>
    <t>Erland</t>
  </si>
  <si>
    <t>Gunnar, Gunder</t>
  </si>
  <si>
    <t>Sigurd, Sigbritt</t>
  </si>
  <si>
    <t>Jan, Jannike</t>
  </si>
  <si>
    <t>Frideborg, Fridolf</t>
  </si>
  <si>
    <t>Knut</t>
  </si>
  <si>
    <t>Felix, Felicia</t>
  </si>
  <si>
    <t>Laura, Lorentz</t>
  </si>
  <si>
    <t>Hjalmar, Helmer</t>
  </si>
  <si>
    <t>Anton, Tony</t>
  </si>
  <si>
    <t>Hilda, Hildur</t>
  </si>
  <si>
    <t>Henrik</t>
  </si>
  <si>
    <t>Fabian, Sebastian</t>
  </si>
  <si>
    <t>Agnes, Agneta</t>
  </si>
  <si>
    <t>Vincent, Viktor</t>
  </si>
  <si>
    <t>Frej, Freja</t>
  </si>
  <si>
    <t>Erika</t>
  </si>
  <si>
    <t>Paul, Pål</t>
  </si>
  <si>
    <t>Bodil, Boel</t>
  </si>
  <si>
    <t>Göte, Göta</t>
  </si>
  <si>
    <t>Karl, Karla</t>
  </si>
  <si>
    <t>Diana</t>
  </si>
  <si>
    <t>Gunilla, Gunhild</t>
  </si>
  <si>
    <t>Ivar, Joar</t>
  </si>
  <si>
    <t>Nyårsdagen</t>
  </si>
  <si>
    <t>JANUARI</t>
  </si>
  <si>
    <t>Max, Maximilian</t>
  </si>
  <si>
    <t>Disa, Hjördis</t>
  </si>
  <si>
    <t>Ansgar, Anselm</t>
  </si>
  <si>
    <t>Agata, Agda</t>
  </si>
  <si>
    <t>Dorotea, Doris</t>
  </si>
  <si>
    <t>Rikard, Dick</t>
  </si>
  <si>
    <t>Berta, Bert</t>
  </si>
  <si>
    <t>Fanny, Franciska</t>
  </si>
  <si>
    <t>Iris</t>
  </si>
  <si>
    <t>Yngve, Inge</t>
  </si>
  <si>
    <t>Evelina, Evy</t>
  </si>
  <si>
    <t>Agne, Ove</t>
  </si>
  <si>
    <t>Valentin</t>
  </si>
  <si>
    <t>Sigfrid</t>
  </si>
  <si>
    <t>Julia, Julius</t>
  </si>
  <si>
    <t>Alexandra, Sandra</t>
  </si>
  <si>
    <t>Frida, Fritiof</t>
  </si>
  <si>
    <t>Gabriella, Ella</t>
  </si>
  <si>
    <t>Vivianne</t>
  </si>
  <si>
    <t>Hilding</t>
  </si>
  <si>
    <t>Pia</t>
  </si>
  <si>
    <t>Torsten, Torun</t>
  </si>
  <si>
    <t>Mattias, Mats</t>
  </si>
  <si>
    <t>Sigvard, Sivert</t>
  </si>
  <si>
    <t>Torgny, Torkel</t>
  </si>
  <si>
    <t>Lage</t>
  </si>
  <si>
    <t>Maria</t>
  </si>
  <si>
    <t>Kyndelsmässodagen</t>
  </si>
  <si>
    <t>FEBRUARI</t>
  </si>
  <si>
    <t>MARS</t>
  </si>
  <si>
    <t>Albin, Elvira</t>
  </si>
  <si>
    <t>Ernst, Erna</t>
  </si>
  <si>
    <t>Gunborg, Gunvor</t>
  </si>
  <si>
    <t>Adrian, Adriana</t>
  </si>
  <si>
    <t>Tora, Tove</t>
  </si>
  <si>
    <t>Ebba, Ebbe</t>
  </si>
  <si>
    <t>Camilla</t>
  </si>
  <si>
    <t>Torbjörn, Torleif</t>
  </si>
  <si>
    <t>Edla, Ada</t>
  </si>
  <si>
    <t>Edvin, Egon</t>
  </si>
  <si>
    <t>Viktoria</t>
  </si>
  <si>
    <t>Greger</t>
  </si>
  <si>
    <t>Matilda, Maud</t>
  </si>
  <si>
    <t>Kristoffer, Christel</t>
  </si>
  <si>
    <t>Herbert, Gilbert</t>
  </si>
  <si>
    <t>Gertrud</t>
  </si>
  <si>
    <t>Edvard, Edmund</t>
  </si>
  <si>
    <t>Josef, Josefina</t>
  </si>
  <si>
    <t>Joakim, Kim</t>
  </si>
  <si>
    <t>Bengt</t>
  </si>
  <si>
    <t>Kennet, Kent</t>
  </si>
  <si>
    <t>Gerda, Gerd</t>
  </si>
  <si>
    <t>Gabriel, Rafael</t>
  </si>
  <si>
    <t>Emanuel</t>
  </si>
  <si>
    <t>Rudolf, Ralf</t>
  </si>
  <si>
    <t>Malkolm, Morgan</t>
  </si>
  <si>
    <t>Jonas, Jens</t>
  </si>
  <si>
    <t>Holger, Holmfrid</t>
  </si>
  <si>
    <t>Ester</t>
  </si>
  <si>
    <t>Internationella kvinnodagen</t>
  </si>
  <si>
    <t>Vårdagjämning</t>
  </si>
  <si>
    <t>Trettondagsafton</t>
  </si>
  <si>
    <t>Trettondedag jul</t>
  </si>
  <si>
    <t>Tjugondedag jul</t>
  </si>
  <si>
    <t>APRIL</t>
  </si>
  <si>
    <t>Harald, Hervor</t>
  </si>
  <si>
    <t>Gudmund, Ingemund</t>
  </si>
  <si>
    <t>Ferdinand, Nanna</t>
  </si>
  <si>
    <t>Marianne, Marlene</t>
  </si>
  <si>
    <t>Irene, Irja</t>
  </si>
  <si>
    <t>Vilhelm, William</t>
  </si>
  <si>
    <t>Irma, Irmelin</t>
  </si>
  <si>
    <t>Nadja, Tanja</t>
  </si>
  <si>
    <t>Otto, Ottilia</t>
  </si>
  <si>
    <t>Ingvar, Ingvor</t>
  </si>
  <si>
    <t>Ulf, Ylva</t>
  </si>
  <si>
    <t>Liv</t>
  </si>
  <si>
    <t>Artur, Douglas</t>
  </si>
  <si>
    <t>Tiburtius</t>
  </si>
  <si>
    <t>Olivia, Oliver</t>
  </si>
  <si>
    <t>Patrik, Patricia</t>
  </si>
  <si>
    <t>Elias, Elis</t>
  </si>
  <si>
    <t>Valdemar, Volmar</t>
  </si>
  <si>
    <t>Olaus, Ola</t>
  </si>
  <si>
    <t>Anneli, Annika</t>
  </si>
  <si>
    <t>Allan, Glenn</t>
  </si>
  <si>
    <t>Georg, Göran</t>
  </si>
  <si>
    <t>Vega</t>
  </si>
  <si>
    <t>Markus</t>
  </si>
  <si>
    <t>Teresia, Terese</t>
  </si>
  <si>
    <t>Engelbrekt</t>
  </si>
  <si>
    <t>Ture, Tyra</t>
  </si>
  <si>
    <t>Tyko</t>
  </si>
  <si>
    <t>Mariana</t>
  </si>
  <si>
    <t>Annandag påsk</t>
  </si>
  <si>
    <t>Dymmelsonsdagen</t>
  </si>
  <si>
    <t>Skärtorsdagen</t>
  </si>
  <si>
    <t>Långfredagen</t>
  </si>
  <si>
    <t>Påskafton</t>
  </si>
  <si>
    <t>Valborgsmässoafton</t>
  </si>
  <si>
    <t>MAJ</t>
  </si>
  <si>
    <t>Filip, Filippa</t>
  </si>
  <si>
    <t>John, Jane</t>
  </si>
  <si>
    <t>Monika, Mona</t>
  </si>
  <si>
    <t>Gotthard, Erhard</t>
  </si>
  <si>
    <t>Marit, Rita</t>
  </si>
  <si>
    <t>Carina, Carita</t>
  </si>
  <si>
    <t>Åke</t>
  </si>
  <si>
    <t>Reidar, Reidun</t>
  </si>
  <si>
    <t>Esbjörn, Styrbjörn</t>
  </si>
  <si>
    <t>Märta, Märit</t>
  </si>
  <si>
    <t>Charlotta, Lotta</t>
  </si>
  <si>
    <t>Linnea, Linn</t>
  </si>
  <si>
    <t>Halvard, Halvar</t>
  </si>
  <si>
    <t>Sofia, Sonja</t>
  </si>
  <si>
    <t>Ronald, Ronny</t>
  </si>
  <si>
    <t>Rebecka, Ruben</t>
  </si>
  <si>
    <t>Erik</t>
  </si>
  <si>
    <t>Maj, Majken</t>
  </si>
  <si>
    <t>Karolina, Carola</t>
  </si>
  <si>
    <t>Konstantin, Conny</t>
  </si>
  <si>
    <t>Hemming, Henning</t>
  </si>
  <si>
    <t>Desideria, Desirée</t>
  </si>
  <si>
    <t>Ivan, Vanja</t>
  </si>
  <si>
    <t>Urban</t>
  </si>
  <si>
    <t>Vilhelmina, Vilma</t>
  </si>
  <si>
    <t>Beda, Blenda</t>
  </si>
  <si>
    <t>Ingeborg, Borghild</t>
  </si>
  <si>
    <t>Yvonne, Jeanette</t>
  </si>
  <si>
    <t>Vera, Veronika</t>
  </si>
  <si>
    <t>Petronella, Pernilla</t>
  </si>
  <si>
    <t>Pingstafton</t>
  </si>
  <si>
    <t>Kristi Himmelsfärdsdag</t>
  </si>
  <si>
    <t>JUNI</t>
  </si>
  <si>
    <t>Gun, Gunnel</t>
  </si>
  <si>
    <t>Rutger, Roger</t>
  </si>
  <si>
    <t>Ingemar, Gudmar</t>
  </si>
  <si>
    <t>Solbritt, Solveig</t>
  </si>
  <si>
    <t>Bo</t>
  </si>
  <si>
    <t>Gustav, Gösta</t>
  </si>
  <si>
    <t>Robert, Robin</t>
  </si>
  <si>
    <t>Eivor, Majvor</t>
  </si>
  <si>
    <t>Börje, Birger</t>
  </si>
  <si>
    <t>Svante, Boris</t>
  </si>
  <si>
    <t>Bertil, Berthold</t>
  </si>
  <si>
    <t>Eskil</t>
  </si>
  <si>
    <t>Aina, Aino</t>
  </si>
  <si>
    <t>Håkan, Hakon</t>
  </si>
  <si>
    <t>Margit, Margot</t>
  </si>
  <si>
    <t>Axel, Axelina</t>
  </si>
  <si>
    <t>Torborg, Torvald</t>
  </si>
  <si>
    <t>Björn, Bjarne</t>
  </si>
  <si>
    <t>Germund, Görel</t>
  </si>
  <si>
    <t>Linda</t>
  </si>
  <si>
    <t>Alf, Alvar</t>
  </si>
  <si>
    <t>Paulina, Paula</t>
  </si>
  <si>
    <t>Adolf, Alice</t>
  </si>
  <si>
    <t>David, Salomon</t>
  </si>
  <si>
    <t>Rakel, Lea</t>
  </si>
  <si>
    <t>Selma, Fingal</t>
  </si>
  <si>
    <t>Leo</t>
  </si>
  <si>
    <t>Peter, Petra</t>
  </si>
  <si>
    <t>Elof, Leif</t>
  </si>
  <si>
    <t>Midsommarafton</t>
  </si>
  <si>
    <t>Valborg, Första maj</t>
  </si>
  <si>
    <t>Aron, Mirjam</t>
  </si>
  <si>
    <t>Rosa, Rosita</t>
  </si>
  <si>
    <t>Aurora</t>
  </si>
  <si>
    <t>Ulrika, Ulla</t>
  </si>
  <si>
    <t>Laila, Ritva</t>
  </si>
  <si>
    <t>Esaias, Jessika</t>
  </si>
  <si>
    <t>Klas</t>
  </si>
  <si>
    <t>Kjell</t>
  </si>
  <si>
    <t>Jörgen, Örjan</t>
  </si>
  <si>
    <t>André, Andrea</t>
  </si>
  <si>
    <t>Eleonora, Ellinor</t>
  </si>
  <si>
    <t>Herman, Hermine</t>
  </si>
  <si>
    <t>Joel, Judit</t>
  </si>
  <si>
    <t>Folke</t>
  </si>
  <si>
    <t>Ragnhild, Ragnvald</t>
  </si>
  <si>
    <t>Reinhold, Reine</t>
  </si>
  <si>
    <t>Bruno</t>
  </si>
  <si>
    <t>Fredrik, Fritz</t>
  </si>
  <si>
    <t>Sara</t>
  </si>
  <si>
    <t>Margareta, Greta</t>
  </si>
  <si>
    <t>Johanna</t>
  </si>
  <si>
    <t>Magdalena, Madeleine</t>
  </si>
  <si>
    <t>Kristina, Kerstin</t>
  </si>
  <si>
    <t>Jakob</t>
  </si>
  <si>
    <t>Marta</t>
  </si>
  <si>
    <t>Botvid, Seved</t>
  </si>
  <si>
    <t>Olof</t>
  </si>
  <si>
    <t>Algot</t>
  </si>
  <si>
    <t>Helena, Elin</t>
  </si>
  <si>
    <t>JULI</t>
  </si>
  <si>
    <t>AUGUSTI</t>
  </si>
  <si>
    <t>Per</t>
  </si>
  <si>
    <t>Karin, Kajsa</t>
  </si>
  <si>
    <t>Tage</t>
  </si>
  <si>
    <t>Arne, Arnold</t>
  </si>
  <si>
    <t>Ulrik, Alrik</t>
  </si>
  <si>
    <t>Alfons, Inez</t>
  </si>
  <si>
    <t>Dennis, Denise</t>
  </si>
  <si>
    <t>Silvia, Sylvia</t>
  </si>
  <si>
    <t>Roland</t>
  </si>
  <si>
    <t>Lars</t>
  </si>
  <si>
    <t>Susanna</t>
  </si>
  <si>
    <t>Klara</t>
  </si>
  <si>
    <t>Kaj</t>
  </si>
  <si>
    <t>Uno</t>
  </si>
  <si>
    <t>Stella, Estelle</t>
  </si>
  <si>
    <t>Brynolf</t>
  </si>
  <si>
    <t>Verner, Valter</t>
  </si>
  <si>
    <t>Ellen, Lena</t>
  </si>
  <si>
    <t>Magnus, Måns</t>
  </si>
  <si>
    <t>Bernhard, Bernt</t>
  </si>
  <si>
    <t>Jon, Jonna</t>
  </si>
  <si>
    <t>Henrietta, Henrika</t>
  </si>
  <si>
    <t>Signe, Signhild</t>
  </si>
  <si>
    <t>Bartolomeus</t>
  </si>
  <si>
    <t>Lovisa, Louise</t>
  </si>
  <si>
    <t>Östen</t>
  </si>
  <si>
    <t>Rolf, Raoul</t>
  </si>
  <si>
    <t>Fatima, Leila</t>
  </si>
  <si>
    <t>Hans, Hampus</t>
  </si>
  <si>
    <t>Albert, Albertina</t>
  </si>
  <si>
    <t>Arvid, Vidar</t>
  </si>
  <si>
    <t>SEPTEMBER</t>
  </si>
  <si>
    <t>Justus, Justina</t>
  </si>
  <si>
    <t>Alfhild, Alva</t>
  </si>
  <si>
    <t>Gisela</t>
  </si>
  <si>
    <t>Adela, Heidi</t>
  </si>
  <si>
    <t>Lilian, Lilly</t>
  </si>
  <si>
    <t>Kevin, Roy</t>
  </si>
  <si>
    <t>Alma, Hulda</t>
  </si>
  <si>
    <t>Anita, Annette</t>
  </si>
  <si>
    <t>Tord, Turid</t>
  </si>
  <si>
    <t>Dagny, Helny</t>
  </si>
  <si>
    <t>Åsa, Åslög</t>
  </si>
  <si>
    <t>Sture</t>
  </si>
  <si>
    <t>Sigrid, Siri</t>
  </si>
  <si>
    <t>Dag, Daga</t>
  </si>
  <si>
    <t>Hildegard, Magnhild</t>
  </si>
  <si>
    <t>Orvar</t>
  </si>
  <si>
    <t>Fredrika</t>
  </si>
  <si>
    <t>Elise, Lisa</t>
  </si>
  <si>
    <t>Matteus</t>
  </si>
  <si>
    <t>Maurits, Moritz</t>
  </si>
  <si>
    <t>Tekla, Tea</t>
  </si>
  <si>
    <t>Gerhard, Gert</t>
  </si>
  <si>
    <t>Tryggve</t>
  </si>
  <si>
    <t>Enar, Einar</t>
  </si>
  <si>
    <t>Dagmar, Rigmor</t>
  </si>
  <si>
    <t>Lennart, Leonard</t>
  </si>
  <si>
    <t>Mikael, Mikaela</t>
  </si>
  <si>
    <t>Helge</t>
  </si>
  <si>
    <t>Ragnar, Ragna</t>
  </si>
  <si>
    <t>Ludvig, Love</t>
  </si>
  <si>
    <t>Evald, Osvald</t>
  </si>
  <si>
    <t>Frans, Frank</t>
  </si>
  <si>
    <t>Bror</t>
  </si>
  <si>
    <t>Jenny, Jennifer</t>
  </si>
  <si>
    <t>Birgitta, Britta</t>
  </si>
  <si>
    <t>Nils</t>
  </si>
  <si>
    <t>Ingrid, Inger</t>
  </si>
  <si>
    <t>Harry, Harriet</t>
  </si>
  <si>
    <t>Erling, Jarl</t>
  </si>
  <si>
    <t>Valfrid, Manfred</t>
  </si>
  <si>
    <t>Berit, Birgit</t>
  </si>
  <si>
    <t>Stellan</t>
  </si>
  <si>
    <t>Hedvig, Hillevi</t>
  </si>
  <si>
    <t>Finn</t>
  </si>
  <si>
    <t>Antonia, Toini</t>
  </si>
  <si>
    <t>Lukas</t>
  </si>
  <si>
    <t>Tore, Tor</t>
  </si>
  <si>
    <t>Sibylla</t>
  </si>
  <si>
    <t>Ursula, Yrsa</t>
  </si>
  <si>
    <t>Marika, Marita</t>
  </si>
  <si>
    <t>Severin, Sören</t>
  </si>
  <si>
    <t>Evert, Eilert</t>
  </si>
  <si>
    <t>Inga, Ingalill</t>
  </si>
  <si>
    <t>Amanda, Rasmus</t>
  </si>
  <si>
    <t>Sabina</t>
  </si>
  <si>
    <t>Simon, Simone</t>
  </si>
  <si>
    <t>Viola</t>
  </si>
  <si>
    <t>Elsa, Isabella</t>
  </si>
  <si>
    <t>Edit, Edgar</t>
  </si>
  <si>
    <t>OKTOBER</t>
  </si>
  <si>
    <t>FN-dagen</t>
  </si>
  <si>
    <t>Sommartid slutar, en timme bakåt.</t>
  </si>
  <si>
    <t>NOVEMBER</t>
  </si>
  <si>
    <t>Tobias</t>
  </si>
  <si>
    <t>Hubert, Hugo</t>
  </si>
  <si>
    <t>Sverker</t>
  </si>
  <si>
    <t>Eugen, Eugenia</t>
  </si>
  <si>
    <t>Gustav Adolf</t>
  </si>
  <si>
    <t>Ingegerd, Ingela</t>
  </si>
  <si>
    <t>Vendela</t>
  </si>
  <si>
    <t>Teodor, Teodora</t>
  </si>
  <si>
    <t>Martin, Martina</t>
  </si>
  <si>
    <t>Mårten</t>
  </si>
  <si>
    <t>Konrad, Kurt</t>
  </si>
  <si>
    <t>Kristian, Krister</t>
  </si>
  <si>
    <t>Emil, Emilia</t>
  </si>
  <si>
    <t>Leopold</t>
  </si>
  <si>
    <t>Vibeke, Viveka</t>
  </si>
  <si>
    <t>Naemi, Naima</t>
  </si>
  <si>
    <t>Lillemor, Moa</t>
  </si>
  <si>
    <t>Pontus, Marina</t>
  </si>
  <si>
    <t>Helga, Olga</t>
  </si>
  <si>
    <t>Cecilia, Sissela</t>
  </si>
  <si>
    <t>Klemens</t>
  </si>
  <si>
    <t>Gudrun, Rune</t>
  </si>
  <si>
    <t>Katarina, Katja</t>
  </si>
  <si>
    <t>Linus</t>
  </si>
  <si>
    <t>Astrid, Asta</t>
  </si>
  <si>
    <t>Malte</t>
  </si>
  <si>
    <t>Sune</t>
  </si>
  <si>
    <t>Anders, Andreas</t>
  </si>
  <si>
    <t>Allhelgonadagen</t>
  </si>
  <si>
    <t>DECEMBER</t>
  </si>
  <si>
    <t>Oskar, Ossian</t>
  </si>
  <si>
    <t>Beata, Beatrice</t>
  </si>
  <si>
    <t>Lydia</t>
  </si>
  <si>
    <t>Barbara, Barbro</t>
  </si>
  <si>
    <t>Sven</t>
  </si>
  <si>
    <t>Nikolaus, Niklas</t>
  </si>
  <si>
    <t>Angela, Angelika</t>
  </si>
  <si>
    <t>Virginia</t>
  </si>
  <si>
    <t>Anna</t>
  </si>
  <si>
    <t>Malin, Malena</t>
  </si>
  <si>
    <t>Daniel, Daniela</t>
  </si>
  <si>
    <t>Alexander, Alexis</t>
  </si>
  <si>
    <t>Lucia</t>
  </si>
  <si>
    <t>Sten, Sixten</t>
  </si>
  <si>
    <t>Gottfrid</t>
  </si>
  <si>
    <t>Assar</t>
  </si>
  <si>
    <t>Stig</t>
  </si>
  <si>
    <t>Abraham</t>
  </si>
  <si>
    <t>Isak</t>
  </si>
  <si>
    <t>Israel, Moses</t>
  </si>
  <si>
    <t>Tomas</t>
  </si>
  <si>
    <t>Natanael, Jonatan</t>
  </si>
  <si>
    <t>Adam</t>
  </si>
  <si>
    <t>Eva</t>
  </si>
  <si>
    <t>Stefan, Staffan</t>
  </si>
  <si>
    <t>Johannes, Johan</t>
  </si>
  <si>
    <t>Benjamin</t>
  </si>
  <si>
    <t>Natalia, Natalie</t>
  </si>
  <si>
    <t>Abel, Set</t>
  </si>
  <si>
    <t>Sylvester</t>
  </si>
  <si>
    <t>Juldagen</t>
  </si>
  <si>
    <t>Annandag Jul</t>
  </si>
  <si>
    <t>Nyårsafton</t>
  </si>
  <si>
    <t>1 i advent</t>
  </si>
  <si>
    <t>3 i advent</t>
  </si>
  <si>
    <t>Höstdagjämning</t>
  </si>
  <si>
    <t>www.vivekasfiffigamallar.se</t>
  </si>
  <si>
    <t xml:space="preserve">Marie bebådelsedag </t>
  </si>
  <si>
    <t>Amalia, Amelie</t>
  </si>
  <si>
    <t>Jesper, Jasmine</t>
  </si>
  <si>
    <t>Emma, Emmy</t>
  </si>
  <si>
    <t>Samuel, Sam</t>
  </si>
  <si>
    <t>Elisabet, Lisbet</t>
  </si>
  <si>
    <t>Vintersolståndet</t>
  </si>
  <si>
    <t xml:space="preserve">Midsommardagen </t>
  </si>
  <si>
    <t>Sommarsolstånd</t>
  </si>
  <si>
    <t/>
  </si>
  <si>
    <t>Alla helgons dag</t>
  </si>
  <si>
    <t>Gustav Adolfsdagen</t>
  </si>
  <si>
    <t>Värnlösa barns dag</t>
  </si>
  <si>
    <t>tisdag</t>
  </si>
  <si>
    <t>onsdag</t>
  </si>
  <si>
    <t>torsdag</t>
  </si>
  <si>
    <t>fredag</t>
  </si>
  <si>
    <t>lördag</t>
  </si>
  <si>
    <t>söndag</t>
  </si>
  <si>
    <t>måndag</t>
  </si>
  <si>
    <t>Ida, Ronja</t>
  </si>
  <si>
    <t>Saga, Siv</t>
  </si>
  <si>
    <t>Sveriges nationaldag</t>
  </si>
  <si>
    <t>Skottdagen</t>
  </si>
  <si>
    <t>Påskdagen
Sommartid en tim fram</t>
  </si>
  <si>
    <t>Mors dag</t>
  </si>
  <si>
    <t>Pingstdagen</t>
  </si>
  <si>
    <t>Mårtensafton
Fars dag</t>
  </si>
  <si>
    <t>2:a advent</t>
  </si>
  <si>
    <t>Nobeldagen</t>
  </si>
  <si>
    <t>4 i advent</t>
  </si>
  <si>
    <t>Julafton</t>
  </si>
  <si>
    <t>Askonsdagen
Alla hjärtans 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</si>
</sst>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21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sz val="10"/>
      <name val="Arial"/>
      <family val="2"/>
    </font>
    <font>
      <sz val="8"/>
      <color theme="0" tint="-0.499984740745262"/>
      <name val="Arial"/>
      <family val="2"/>
    </font>
    <font>
      <b/>
      <sz val="18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color rgb="FF5F5F5F"/>
      <name val="Arial"/>
      <family val="2"/>
    </font>
    <font>
      <sz val="18"/>
      <color rgb="FFFF0000"/>
      <name val="Arial"/>
      <family val="2"/>
    </font>
    <font>
      <sz val="18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rgb="FFC00000"/>
      <name val="Arial"/>
      <family val="2"/>
    </font>
    <font>
      <sz val="13"/>
      <color theme="1"/>
      <name val="Arial"/>
      <family val="2"/>
    </font>
    <font>
      <u/>
      <sz val="10"/>
      <color theme="10"/>
      <name val="Arial"/>
      <family val="2"/>
    </font>
    <font>
      <sz val="18"/>
      <color rgb="FF0070C0"/>
      <name val="Arial"/>
      <family val="2"/>
    </font>
    <font>
      <sz val="9"/>
      <color rgb="FF0070C0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499984740745262"/>
      </top>
      <bottom/>
      <diagonal/>
    </border>
    <border>
      <left/>
      <right style="medium">
        <color theme="0" tint="-0.24994659260841701"/>
      </right>
      <top style="medium">
        <color theme="0" tint="-0.499984740745262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16" fillId="0" borderId="0" xfId="0" applyFont="1" applyAlignment="1">
      <alignment horizontal="right" indent="1"/>
    </xf>
    <xf numFmtId="164" fontId="4" fillId="0" borderId="0" xfId="0" applyNumberFormat="1" applyFont="1"/>
    <xf numFmtId="164" fontId="12" fillId="0" borderId="2" xfId="0" applyNumberFormat="1" applyFont="1" applyBorder="1" applyAlignment="1">
      <alignment horizontal="left" vertical="center"/>
    </xf>
    <xf numFmtId="164" fontId="8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center"/>
    </xf>
    <xf numFmtId="164" fontId="8" fillId="0" borderId="7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164" fontId="12" fillId="0" borderId="10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164" fontId="19" fillId="0" borderId="1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20" fillId="0" borderId="17" xfId="1" applyFont="1" applyBorder="1" applyAlignment="1">
      <alignment horizontal="left" wrapText="1"/>
    </xf>
    <xf numFmtId="0" fontId="9" fillId="0" borderId="10" xfId="0" applyFont="1" applyBorder="1" applyAlignment="1">
      <alignment horizontal="left" wrapText="1" indent="1"/>
    </xf>
    <xf numFmtId="0" fontId="9" fillId="0" borderId="7" xfId="0" applyFont="1" applyBorder="1" applyAlignment="1">
      <alignment horizontal="left" wrapText="1" indent="1"/>
    </xf>
    <xf numFmtId="164" fontId="12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left" wrapText="1" indent="1"/>
    </xf>
    <xf numFmtId="0" fontId="9" fillId="0" borderId="7" xfId="0" applyFont="1" applyBorder="1" applyAlignment="1">
      <alignment horizontal="left" wrapText="1" inden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left" wrapText="1" indent="1"/>
    </xf>
    <xf numFmtId="0" fontId="15" fillId="0" borderId="12" xfId="0" applyFont="1" applyBorder="1" applyAlignment="1">
      <alignment horizontal="right" indent="1"/>
    </xf>
    <xf numFmtId="0" fontId="15" fillId="0" borderId="16" xfId="0" applyFont="1" applyBorder="1" applyAlignment="1">
      <alignment horizontal="right" indent="1"/>
    </xf>
    <xf numFmtId="0" fontId="15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9" fillId="0" borderId="2" xfId="0" applyFont="1" applyBorder="1" applyAlignment="1">
      <alignment horizontal="left" wrapText="1" indent="1"/>
    </xf>
    <xf numFmtId="0" fontId="5" fillId="0" borderId="10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0" fillId="0" borderId="17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6" fillId="2" borderId="1" xfId="0" quotePrefix="1" applyFont="1" applyFill="1" applyBorder="1" applyAlignment="1">
      <alignment horizontal="left" vertical="center"/>
    </xf>
    <xf numFmtId="17" fontId="6" fillId="2" borderId="2" xfId="0" applyNumberFormat="1" applyFont="1" applyFill="1" applyBorder="1" applyAlignment="1">
      <alignment horizontal="left" vertical="center"/>
    </xf>
    <xf numFmtId="17" fontId="6" fillId="2" borderId="3" xfId="0" applyNumberFormat="1" applyFont="1" applyFill="1" applyBorder="1" applyAlignment="1">
      <alignment horizontal="left" vertical="center"/>
    </xf>
    <xf numFmtId="17" fontId="6" fillId="2" borderId="4" xfId="0" applyNumberFormat="1" applyFont="1" applyFill="1" applyBorder="1" applyAlignment="1">
      <alignment horizontal="left" vertical="center"/>
    </xf>
    <xf numFmtId="17" fontId="6" fillId="2" borderId="5" xfId="0" applyNumberFormat="1" applyFont="1" applyFill="1" applyBorder="1" applyAlignment="1">
      <alignment horizontal="left" vertical="center"/>
    </xf>
    <xf numFmtId="17" fontId="6" fillId="2" borderId="6" xfId="0" applyNumberFormat="1" applyFont="1" applyFill="1" applyBorder="1" applyAlignment="1">
      <alignment horizontal="left" vertical="center"/>
    </xf>
    <xf numFmtId="0" fontId="3" fillId="0" borderId="13" xfId="0" applyFont="1" applyBorder="1" applyAlignment="1">
      <alignment horizontal="right"/>
    </xf>
    <xf numFmtId="0" fontId="15" fillId="0" borderId="14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5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11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6" fillId="2" borderId="1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18" fillId="0" borderId="11" xfId="0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2" xfId="0" applyFont="1" applyBorder="1" applyAlignment="1">
      <alignment horizontal="right" vertical="center"/>
    </xf>
  </cellXfs>
  <cellStyles count="2">
    <cellStyle name="Hyperlänk" xfId="1" builtinId="8"/>
    <cellStyle name="Normal" xfId="0" builtinId="0"/>
  </cellStyles>
  <dxfs count="93"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FFEBEB"/>
      <color rgb="FFFFE5E5"/>
      <color rgb="FFFFCCFF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167640</xdr:colOff>
      <xdr:row>2</xdr:row>
      <xdr:rowOff>50192</xdr:rowOff>
    </xdr:from>
    <xdr:to>
      <xdr:col>6</xdr:col>
      <xdr:colOff>365760</xdr:colOff>
      <xdr:row>2</xdr:row>
      <xdr:rowOff>156872</xdr:rowOff>
    </xdr:to>
    <xdr:pic>
      <xdr:nvPicPr>
        <xdr:cNvPr id="3" name="Picture 79" descr="Flagg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4665" y="374042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202952</xdr:colOff>
      <xdr:row>8</xdr:row>
      <xdr:rowOff>64771</xdr:rowOff>
    </xdr:from>
    <xdr:to>
      <xdr:col>6</xdr:col>
      <xdr:colOff>317252</xdr:colOff>
      <xdr:row>8</xdr:row>
      <xdr:rowOff>179071</xdr:rowOff>
    </xdr:to>
    <xdr:pic>
      <xdr:nvPicPr>
        <xdr:cNvPr id="4" name="Bildobjekt 1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6327" y="1360171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197181</xdr:colOff>
      <xdr:row>22</xdr:row>
      <xdr:rowOff>65103</xdr:rowOff>
    </xdr:from>
    <xdr:to>
      <xdr:col>6</xdr:col>
      <xdr:colOff>311481</xdr:colOff>
      <xdr:row>22</xdr:row>
      <xdr:rowOff>179403</xdr:rowOff>
    </xdr:to>
    <xdr:pic>
      <xdr:nvPicPr>
        <xdr:cNvPr id="5" name="Bildobjekt 2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0556" y="362745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197209</xdr:colOff>
      <xdr:row>36</xdr:row>
      <xdr:rowOff>71120</xdr:rowOff>
    </xdr:from>
    <xdr:to>
      <xdr:col>6</xdr:col>
      <xdr:colOff>311509</xdr:colOff>
      <xdr:row>36</xdr:row>
      <xdr:rowOff>185420</xdr:rowOff>
    </xdr:to>
    <xdr:pic>
      <xdr:nvPicPr>
        <xdr:cNvPr id="6" name="Bildobjekt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0584" y="590042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195635</xdr:colOff>
      <xdr:row>50</xdr:row>
      <xdr:rowOff>64742</xdr:rowOff>
    </xdr:from>
    <xdr:to>
      <xdr:col>6</xdr:col>
      <xdr:colOff>309935</xdr:colOff>
      <xdr:row>50</xdr:row>
      <xdr:rowOff>179042</xdr:rowOff>
    </xdr:to>
    <xdr:pic>
      <xdr:nvPicPr>
        <xdr:cNvPr id="7" name="Bildobjekt 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39010" y="816099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220980</xdr:colOff>
      <xdr:row>2</xdr:row>
      <xdr:rowOff>121920</xdr:rowOff>
    </xdr:from>
    <xdr:to>
      <xdr:col>8</xdr:col>
      <xdr:colOff>352917</xdr:colOff>
      <xdr:row>6</xdr:row>
      <xdr:rowOff>121020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583410">
          <a:off x="3558540" y="449580"/>
          <a:ext cx="383397" cy="654420"/>
        </a:xfrm>
        <a:prstGeom prst="rect">
          <a:avLst/>
        </a:prstGeom>
      </xdr:spPr>
    </xdr:pic>
    <xdr:clientData/>
  </xdr:twoCellAnchor>
  <xdr:twoCellAnchor editAs="oneCell">
    <xdr:from>
      <xdr:col>6</xdr:col>
      <xdr:colOff>130451</xdr:colOff>
      <xdr:row>56</xdr:row>
      <xdr:rowOff>47708</xdr:rowOff>
    </xdr:from>
    <xdr:to>
      <xdr:col>6</xdr:col>
      <xdr:colOff>328571</xdr:colOff>
      <xdr:row>56</xdr:row>
      <xdr:rowOff>154388</xdr:rowOff>
    </xdr:to>
    <xdr:pic>
      <xdr:nvPicPr>
        <xdr:cNvPr id="10" name="Picture 79" descr="Flagga">
          <a:extLst>
            <a:ext uri="{FF2B5EF4-FFF2-40B4-BE49-F238E27FC236}">
              <a16:creationId xmlns:a16="http://schemas.microsoft.com/office/drawing/2014/main" id="{A33832A9-0AD7-4678-8033-B537FC0E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826" y="9115508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204828</xdr:colOff>
      <xdr:row>28</xdr:row>
      <xdr:rowOff>37438</xdr:rowOff>
    </xdr:from>
    <xdr:to>
      <xdr:col>6</xdr:col>
      <xdr:colOff>312828</xdr:colOff>
      <xdr:row>28</xdr:row>
      <xdr:rowOff>145438</xdr:rowOff>
    </xdr:to>
    <xdr:sp macro="" textlink="">
      <xdr:nvSpPr>
        <xdr:cNvPr id="7" name="Hjärt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4348203" y="4571338"/>
          <a:ext cx="108000" cy="108000"/>
        </a:xfrm>
        <a:prstGeom prst="heart">
          <a:avLst/>
        </a:prstGeom>
        <a:solidFill>
          <a:srgbClr val="FF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6</xdr:col>
      <xdr:colOff>188292</xdr:colOff>
      <xdr:row>6</xdr:row>
      <xdr:rowOff>57150</xdr:rowOff>
    </xdr:from>
    <xdr:to>
      <xdr:col>6</xdr:col>
      <xdr:colOff>302592</xdr:colOff>
      <xdr:row>6</xdr:row>
      <xdr:rowOff>171450</xdr:rowOff>
    </xdr:to>
    <xdr:pic>
      <xdr:nvPicPr>
        <xdr:cNvPr id="12" name="Bildobjekt 19">
          <a:extLst>
            <a:ext uri="{FF2B5EF4-FFF2-40B4-BE49-F238E27FC236}">
              <a16:creationId xmlns:a16="http://schemas.microsoft.com/office/drawing/2014/main" id="{351B3631-6EC1-4F17-A090-21DDC480F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31667" y="1028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201571</xdr:colOff>
      <xdr:row>18</xdr:row>
      <xdr:rowOff>57482</xdr:rowOff>
    </xdr:from>
    <xdr:to>
      <xdr:col>6</xdr:col>
      <xdr:colOff>315871</xdr:colOff>
      <xdr:row>18</xdr:row>
      <xdr:rowOff>171782</xdr:rowOff>
    </xdr:to>
    <xdr:pic>
      <xdr:nvPicPr>
        <xdr:cNvPr id="13" name="Bildobjekt 21">
          <a:extLst>
            <a:ext uri="{FF2B5EF4-FFF2-40B4-BE49-F238E27FC236}">
              <a16:creationId xmlns:a16="http://schemas.microsoft.com/office/drawing/2014/main" id="{1FED4209-DA6D-4FFE-B9FA-00372A612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946" y="297213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201599</xdr:colOff>
      <xdr:row>32</xdr:row>
      <xdr:rowOff>63499</xdr:rowOff>
    </xdr:from>
    <xdr:to>
      <xdr:col>6</xdr:col>
      <xdr:colOff>315899</xdr:colOff>
      <xdr:row>32</xdr:row>
      <xdr:rowOff>177799</xdr:rowOff>
    </xdr:to>
    <xdr:pic>
      <xdr:nvPicPr>
        <xdr:cNvPr id="14" name="Bildobjekt 17">
          <a:extLst>
            <a:ext uri="{FF2B5EF4-FFF2-40B4-BE49-F238E27FC236}">
              <a16:creationId xmlns:a16="http://schemas.microsoft.com/office/drawing/2014/main" id="{FA0424DA-B266-4566-9247-3B51BC0D7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974" y="524509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48</xdr:row>
      <xdr:rowOff>66646</xdr:rowOff>
    </xdr:from>
    <xdr:to>
      <xdr:col>6</xdr:col>
      <xdr:colOff>304800</xdr:colOff>
      <xdr:row>48</xdr:row>
      <xdr:rowOff>180946</xdr:rowOff>
    </xdr:to>
    <xdr:pic>
      <xdr:nvPicPr>
        <xdr:cNvPr id="15" name="Bildobjekt 18">
          <a:extLst>
            <a:ext uri="{FF2B5EF4-FFF2-40B4-BE49-F238E27FC236}">
              <a16:creationId xmlns:a16="http://schemas.microsoft.com/office/drawing/2014/main" id="{11669316-9F94-44BD-B4D4-05D94F62F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33875" y="783904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</xdr:colOff>
      <xdr:row>24</xdr:row>
      <xdr:rowOff>30480</xdr:rowOff>
    </xdr:from>
    <xdr:to>
      <xdr:col>6</xdr:col>
      <xdr:colOff>350520</xdr:colOff>
      <xdr:row>24</xdr:row>
      <xdr:rowOff>137160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3962400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197817</xdr:colOff>
      <xdr:row>6</xdr:row>
      <xdr:rowOff>66675</xdr:rowOff>
    </xdr:from>
    <xdr:to>
      <xdr:col>6</xdr:col>
      <xdr:colOff>312117</xdr:colOff>
      <xdr:row>6</xdr:row>
      <xdr:rowOff>180975</xdr:rowOff>
    </xdr:to>
    <xdr:pic>
      <xdr:nvPicPr>
        <xdr:cNvPr id="8" name="Bildobjekt 19">
          <a:extLst>
            <a:ext uri="{FF2B5EF4-FFF2-40B4-BE49-F238E27FC236}">
              <a16:creationId xmlns:a16="http://schemas.microsoft.com/office/drawing/2014/main" id="{EE29F91F-5B43-4017-B2AF-ADFD4E066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1192" y="10382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192046</xdr:colOff>
      <xdr:row>20</xdr:row>
      <xdr:rowOff>67007</xdr:rowOff>
    </xdr:from>
    <xdr:to>
      <xdr:col>6</xdr:col>
      <xdr:colOff>306346</xdr:colOff>
      <xdr:row>20</xdr:row>
      <xdr:rowOff>181307</xdr:rowOff>
    </xdr:to>
    <xdr:pic>
      <xdr:nvPicPr>
        <xdr:cNvPr id="9" name="Bildobjekt 21">
          <a:extLst>
            <a:ext uri="{FF2B5EF4-FFF2-40B4-BE49-F238E27FC236}">
              <a16:creationId xmlns:a16="http://schemas.microsoft.com/office/drawing/2014/main" id="{23FAEFD9-C7BF-41EF-A27F-168BFD4B1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35421" y="330550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201599</xdr:colOff>
      <xdr:row>34</xdr:row>
      <xdr:rowOff>63499</xdr:rowOff>
    </xdr:from>
    <xdr:to>
      <xdr:col>6</xdr:col>
      <xdr:colOff>315899</xdr:colOff>
      <xdr:row>34</xdr:row>
      <xdr:rowOff>177799</xdr:rowOff>
    </xdr:to>
    <xdr:pic>
      <xdr:nvPicPr>
        <xdr:cNvPr id="10" name="Bildobjekt 17">
          <a:extLst>
            <a:ext uri="{FF2B5EF4-FFF2-40B4-BE49-F238E27FC236}">
              <a16:creationId xmlns:a16="http://schemas.microsoft.com/office/drawing/2014/main" id="{89887C74-7EB4-4233-8C19-D75004281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974" y="556894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50</xdr:row>
      <xdr:rowOff>47596</xdr:rowOff>
    </xdr:from>
    <xdr:to>
      <xdr:col>6</xdr:col>
      <xdr:colOff>333375</xdr:colOff>
      <xdr:row>50</xdr:row>
      <xdr:rowOff>161896</xdr:rowOff>
    </xdr:to>
    <xdr:pic>
      <xdr:nvPicPr>
        <xdr:cNvPr id="11" name="Bildobjekt 18">
          <a:extLst>
            <a:ext uri="{FF2B5EF4-FFF2-40B4-BE49-F238E27FC236}">
              <a16:creationId xmlns:a16="http://schemas.microsoft.com/office/drawing/2014/main" id="{0CCBDDAB-57B6-4294-AD6B-F276D9497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62450" y="814384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125730</xdr:colOff>
      <xdr:row>62</xdr:row>
      <xdr:rowOff>40005</xdr:rowOff>
    </xdr:from>
    <xdr:to>
      <xdr:col>6</xdr:col>
      <xdr:colOff>331470</xdr:colOff>
      <xdr:row>62</xdr:row>
      <xdr:rowOff>146685</xdr:rowOff>
    </xdr:to>
    <xdr:pic>
      <xdr:nvPicPr>
        <xdr:cNvPr id="16" name="Picture 79" descr="Flagga">
          <a:extLst>
            <a:ext uri="{FF2B5EF4-FFF2-40B4-BE49-F238E27FC236}">
              <a16:creationId xmlns:a16="http://schemas.microsoft.com/office/drawing/2014/main" id="{89ED16FE-D7EF-414C-8548-B3283C66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9105" y="10079355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119181</xdr:colOff>
      <xdr:row>60</xdr:row>
      <xdr:rowOff>36443</xdr:rowOff>
    </xdr:from>
    <xdr:to>
      <xdr:col>6</xdr:col>
      <xdr:colOff>317301</xdr:colOff>
      <xdr:row>60</xdr:row>
      <xdr:rowOff>142791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556" y="9751943"/>
          <a:ext cx="198120" cy="10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197817</xdr:colOff>
      <xdr:row>4</xdr:row>
      <xdr:rowOff>66675</xdr:rowOff>
    </xdr:from>
    <xdr:to>
      <xdr:col>6</xdr:col>
      <xdr:colOff>312117</xdr:colOff>
      <xdr:row>4</xdr:row>
      <xdr:rowOff>180975</xdr:rowOff>
    </xdr:to>
    <xdr:pic>
      <xdr:nvPicPr>
        <xdr:cNvPr id="9" name="Bildobjekt 19">
          <a:extLst>
            <a:ext uri="{FF2B5EF4-FFF2-40B4-BE49-F238E27FC236}">
              <a16:creationId xmlns:a16="http://schemas.microsoft.com/office/drawing/2014/main" id="{851E82FE-CE64-4BE5-8207-7EE071B0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1192" y="7143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201571</xdr:colOff>
      <xdr:row>16</xdr:row>
      <xdr:rowOff>38432</xdr:rowOff>
    </xdr:from>
    <xdr:to>
      <xdr:col>6</xdr:col>
      <xdr:colOff>315871</xdr:colOff>
      <xdr:row>16</xdr:row>
      <xdr:rowOff>152732</xdr:rowOff>
    </xdr:to>
    <xdr:pic>
      <xdr:nvPicPr>
        <xdr:cNvPr id="14" name="Bildobjekt 21">
          <a:extLst>
            <a:ext uri="{FF2B5EF4-FFF2-40B4-BE49-F238E27FC236}">
              <a16:creationId xmlns:a16="http://schemas.microsoft.com/office/drawing/2014/main" id="{681E7D64-E781-456F-B3C3-DA4F3E81A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946" y="262923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201599</xdr:colOff>
      <xdr:row>30</xdr:row>
      <xdr:rowOff>44449</xdr:rowOff>
    </xdr:from>
    <xdr:to>
      <xdr:col>6</xdr:col>
      <xdr:colOff>315899</xdr:colOff>
      <xdr:row>30</xdr:row>
      <xdr:rowOff>158749</xdr:rowOff>
    </xdr:to>
    <xdr:pic>
      <xdr:nvPicPr>
        <xdr:cNvPr id="15" name="Bildobjekt 17">
          <a:extLst>
            <a:ext uri="{FF2B5EF4-FFF2-40B4-BE49-F238E27FC236}">
              <a16:creationId xmlns:a16="http://schemas.microsoft.com/office/drawing/2014/main" id="{54E384CC-F864-4421-B3C0-1275E3FE9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974" y="490219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48</xdr:row>
      <xdr:rowOff>57121</xdr:rowOff>
    </xdr:from>
    <xdr:to>
      <xdr:col>6</xdr:col>
      <xdr:colOff>323850</xdr:colOff>
      <xdr:row>48</xdr:row>
      <xdr:rowOff>171421</xdr:rowOff>
    </xdr:to>
    <xdr:pic>
      <xdr:nvPicPr>
        <xdr:cNvPr id="16" name="Bildobjekt 18">
          <a:extLst>
            <a:ext uri="{FF2B5EF4-FFF2-40B4-BE49-F238E27FC236}">
              <a16:creationId xmlns:a16="http://schemas.microsoft.com/office/drawing/2014/main" id="{88CFDAD8-A553-40BF-8AB0-6BA6EECA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2925" y="7829521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160020</xdr:colOff>
      <xdr:row>2</xdr:row>
      <xdr:rowOff>42572</xdr:rowOff>
    </xdr:from>
    <xdr:to>
      <xdr:col>6</xdr:col>
      <xdr:colOff>358140</xdr:colOff>
      <xdr:row>2</xdr:row>
      <xdr:rowOff>149252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7175" y="368575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38</xdr:row>
      <xdr:rowOff>38100</xdr:rowOff>
    </xdr:from>
    <xdr:to>
      <xdr:col>6</xdr:col>
      <xdr:colOff>321945</xdr:colOff>
      <xdr:row>38</xdr:row>
      <xdr:rowOff>144780</xdr:rowOff>
    </xdr:to>
    <xdr:pic>
      <xdr:nvPicPr>
        <xdr:cNvPr id="12" name="Picture 79" descr="Flagga">
          <a:extLst>
            <a:ext uri="{FF2B5EF4-FFF2-40B4-BE49-F238E27FC236}">
              <a16:creationId xmlns:a16="http://schemas.microsoft.com/office/drawing/2014/main" id="{B7CFBEF5-330D-4AC0-AE02-26D3B2BE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19125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1362075</xdr:colOff>
      <xdr:row>2</xdr:row>
      <xdr:rowOff>47625</xdr:rowOff>
    </xdr:from>
    <xdr:to>
      <xdr:col>6</xdr:col>
      <xdr:colOff>95250</xdr:colOff>
      <xdr:row>2</xdr:row>
      <xdr:rowOff>161925</xdr:rowOff>
    </xdr:to>
    <xdr:pic>
      <xdr:nvPicPr>
        <xdr:cNvPr id="13" name="Bildobjekt 19">
          <a:extLst>
            <a:ext uri="{FF2B5EF4-FFF2-40B4-BE49-F238E27FC236}">
              <a16:creationId xmlns:a16="http://schemas.microsoft.com/office/drawing/2014/main" id="{660EFED6-F2F8-4F47-B21F-45504A55F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4325" y="3714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203779</xdr:colOff>
      <xdr:row>16</xdr:row>
      <xdr:rowOff>67007</xdr:rowOff>
    </xdr:from>
    <xdr:to>
      <xdr:col>6</xdr:col>
      <xdr:colOff>318079</xdr:colOff>
      <xdr:row>16</xdr:row>
      <xdr:rowOff>181307</xdr:rowOff>
    </xdr:to>
    <xdr:pic>
      <xdr:nvPicPr>
        <xdr:cNvPr id="14" name="Bildobjekt 21">
          <a:extLst>
            <a:ext uri="{FF2B5EF4-FFF2-40B4-BE49-F238E27FC236}">
              <a16:creationId xmlns:a16="http://schemas.microsoft.com/office/drawing/2014/main" id="{30701A0D-E063-4FCA-B51A-62A5C6820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7154" y="265780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203807</xdr:colOff>
      <xdr:row>30</xdr:row>
      <xdr:rowOff>63499</xdr:rowOff>
    </xdr:from>
    <xdr:to>
      <xdr:col>6</xdr:col>
      <xdr:colOff>318107</xdr:colOff>
      <xdr:row>30</xdr:row>
      <xdr:rowOff>177799</xdr:rowOff>
    </xdr:to>
    <xdr:pic>
      <xdr:nvPicPr>
        <xdr:cNvPr id="15" name="Bildobjekt 17">
          <a:extLst>
            <a:ext uri="{FF2B5EF4-FFF2-40B4-BE49-F238E27FC236}">
              <a16:creationId xmlns:a16="http://schemas.microsoft.com/office/drawing/2014/main" id="{85956812-4459-4879-AB9D-74D7FBD8F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7182" y="492124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202233</xdr:colOff>
      <xdr:row>46</xdr:row>
      <xdr:rowOff>66646</xdr:rowOff>
    </xdr:from>
    <xdr:to>
      <xdr:col>6</xdr:col>
      <xdr:colOff>316533</xdr:colOff>
      <xdr:row>46</xdr:row>
      <xdr:rowOff>180946</xdr:rowOff>
    </xdr:to>
    <xdr:pic>
      <xdr:nvPicPr>
        <xdr:cNvPr id="16" name="Bildobjekt 18">
          <a:extLst>
            <a:ext uri="{FF2B5EF4-FFF2-40B4-BE49-F238E27FC236}">
              <a16:creationId xmlns:a16="http://schemas.microsoft.com/office/drawing/2014/main" id="{A3857866-B79D-45D1-9792-6C5E9B0E6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5608" y="751519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60</xdr:row>
      <xdr:rowOff>47625</xdr:rowOff>
    </xdr:from>
    <xdr:to>
      <xdr:col>6</xdr:col>
      <xdr:colOff>323850</xdr:colOff>
      <xdr:row>60</xdr:row>
      <xdr:rowOff>161925</xdr:rowOff>
    </xdr:to>
    <xdr:pic>
      <xdr:nvPicPr>
        <xdr:cNvPr id="17" name="Bildobjekt 19">
          <a:extLst>
            <a:ext uri="{FF2B5EF4-FFF2-40B4-BE49-F238E27FC236}">
              <a16:creationId xmlns:a16="http://schemas.microsoft.com/office/drawing/2014/main" id="{171EC62A-044F-4BFC-9EC6-96EDFAF2F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2925" y="97631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160351</xdr:colOff>
      <xdr:row>12</xdr:row>
      <xdr:rowOff>47956</xdr:rowOff>
    </xdr:from>
    <xdr:to>
      <xdr:col>6</xdr:col>
      <xdr:colOff>366091</xdr:colOff>
      <xdr:row>12</xdr:row>
      <xdr:rowOff>154636</xdr:rowOff>
    </xdr:to>
    <xdr:pic>
      <xdr:nvPicPr>
        <xdr:cNvPr id="2" name="Picture 79" descr="Flagg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3726" y="1991056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144780</xdr:colOff>
      <xdr:row>44</xdr:row>
      <xdr:rowOff>45719</xdr:rowOff>
    </xdr:from>
    <xdr:to>
      <xdr:col>6</xdr:col>
      <xdr:colOff>342900</xdr:colOff>
      <xdr:row>44</xdr:row>
      <xdr:rowOff>152399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8155" y="7170419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1363621</xdr:colOff>
      <xdr:row>12</xdr:row>
      <xdr:rowOff>47625</xdr:rowOff>
    </xdr:from>
    <xdr:to>
      <xdr:col>6</xdr:col>
      <xdr:colOff>96796</xdr:colOff>
      <xdr:row>12</xdr:row>
      <xdr:rowOff>161925</xdr:rowOff>
    </xdr:to>
    <xdr:pic>
      <xdr:nvPicPr>
        <xdr:cNvPr id="8" name="Bildobjekt 21">
          <a:extLst>
            <a:ext uri="{FF2B5EF4-FFF2-40B4-BE49-F238E27FC236}">
              <a16:creationId xmlns:a16="http://schemas.microsoft.com/office/drawing/2014/main" id="{3EF2FB36-9767-40ED-ADEA-CB1F9C39F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5871" y="1990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201599</xdr:colOff>
      <xdr:row>28</xdr:row>
      <xdr:rowOff>53642</xdr:rowOff>
    </xdr:from>
    <xdr:to>
      <xdr:col>6</xdr:col>
      <xdr:colOff>315899</xdr:colOff>
      <xdr:row>28</xdr:row>
      <xdr:rowOff>167942</xdr:rowOff>
    </xdr:to>
    <xdr:pic>
      <xdr:nvPicPr>
        <xdr:cNvPr id="13" name="Bildobjekt 17">
          <a:extLst>
            <a:ext uri="{FF2B5EF4-FFF2-40B4-BE49-F238E27FC236}">
              <a16:creationId xmlns:a16="http://schemas.microsoft.com/office/drawing/2014/main" id="{749A00E2-7049-48BF-BA2D-7428B9817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974" y="458754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1352550</xdr:colOff>
      <xdr:row>44</xdr:row>
      <xdr:rowOff>37739</xdr:rowOff>
    </xdr:from>
    <xdr:to>
      <xdr:col>6</xdr:col>
      <xdr:colOff>85725</xdr:colOff>
      <xdr:row>44</xdr:row>
      <xdr:rowOff>152039</xdr:rowOff>
    </xdr:to>
    <xdr:pic>
      <xdr:nvPicPr>
        <xdr:cNvPr id="14" name="Bildobjekt 18">
          <a:extLst>
            <a:ext uri="{FF2B5EF4-FFF2-40B4-BE49-F238E27FC236}">
              <a16:creationId xmlns:a16="http://schemas.microsoft.com/office/drawing/2014/main" id="{41A2AD0A-8A11-42A9-9FE6-FC9A62FAD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14800" y="716243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197817</xdr:colOff>
      <xdr:row>56</xdr:row>
      <xdr:rowOff>56818</xdr:rowOff>
    </xdr:from>
    <xdr:to>
      <xdr:col>6</xdr:col>
      <xdr:colOff>312117</xdr:colOff>
      <xdr:row>56</xdr:row>
      <xdr:rowOff>171118</xdr:rowOff>
    </xdr:to>
    <xdr:pic>
      <xdr:nvPicPr>
        <xdr:cNvPr id="15" name="Bildobjekt 19">
          <a:extLst>
            <a:ext uri="{FF2B5EF4-FFF2-40B4-BE49-F238E27FC236}">
              <a16:creationId xmlns:a16="http://schemas.microsoft.com/office/drawing/2014/main" id="{82F0220E-F108-4390-96AA-ACF359FAE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1192" y="912461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167640</xdr:colOff>
      <xdr:row>28</xdr:row>
      <xdr:rowOff>38431</xdr:rowOff>
    </xdr:from>
    <xdr:to>
      <xdr:col>6</xdr:col>
      <xdr:colOff>365760</xdr:colOff>
      <xdr:row>28</xdr:row>
      <xdr:rowOff>145111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4795" y="460248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201571</xdr:colOff>
      <xdr:row>12</xdr:row>
      <xdr:rowOff>66675</xdr:rowOff>
    </xdr:from>
    <xdr:to>
      <xdr:col>6</xdr:col>
      <xdr:colOff>315871</xdr:colOff>
      <xdr:row>12</xdr:row>
      <xdr:rowOff>180975</xdr:rowOff>
    </xdr:to>
    <xdr:pic>
      <xdr:nvPicPr>
        <xdr:cNvPr id="12" name="Bildobjekt 21">
          <a:extLst>
            <a:ext uri="{FF2B5EF4-FFF2-40B4-BE49-F238E27FC236}">
              <a16:creationId xmlns:a16="http://schemas.microsoft.com/office/drawing/2014/main" id="{8B1FE1AB-B7AB-4CA5-A2D8-B25FA6D5B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946" y="2009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201599</xdr:colOff>
      <xdr:row>26</xdr:row>
      <xdr:rowOff>63167</xdr:rowOff>
    </xdr:from>
    <xdr:to>
      <xdr:col>6</xdr:col>
      <xdr:colOff>315899</xdr:colOff>
      <xdr:row>26</xdr:row>
      <xdr:rowOff>177467</xdr:rowOff>
    </xdr:to>
    <xdr:pic>
      <xdr:nvPicPr>
        <xdr:cNvPr id="13" name="Bildobjekt 17">
          <a:extLst>
            <a:ext uri="{FF2B5EF4-FFF2-40B4-BE49-F238E27FC236}">
              <a16:creationId xmlns:a16="http://schemas.microsoft.com/office/drawing/2014/main" id="{80DD7395-512B-433D-8B43-FD2AD88CD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974" y="427321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42</xdr:row>
      <xdr:rowOff>66314</xdr:rowOff>
    </xdr:from>
    <xdr:to>
      <xdr:col>6</xdr:col>
      <xdr:colOff>314325</xdr:colOff>
      <xdr:row>42</xdr:row>
      <xdr:rowOff>180614</xdr:rowOff>
    </xdr:to>
    <xdr:pic>
      <xdr:nvPicPr>
        <xdr:cNvPr id="14" name="Bildobjekt 18">
          <a:extLst>
            <a:ext uri="{FF2B5EF4-FFF2-40B4-BE49-F238E27FC236}">
              <a16:creationId xmlns:a16="http://schemas.microsoft.com/office/drawing/2014/main" id="{54F8DE17-6AD5-4694-9691-698C0680A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3400" y="686716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197817</xdr:colOff>
      <xdr:row>56</xdr:row>
      <xdr:rowOff>56818</xdr:rowOff>
    </xdr:from>
    <xdr:to>
      <xdr:col>6</xdr:col>
      <xdr:colOff>312117</xdr:colOff>
      <xdr:row>56</xdr:row>
      <xdr:rowOff>171118</xdr:rowOff>
    </xdr:to>
    <xdr:pic>
      <xdr:nvPicPr>
        <xdr:cNvPr id="15" name="Bildobjekt 19">
          <a:extLst>
            <a:ext uri="{FF2B5EF4-FFF2-40B4-BE49-F238E27FC236}">
              <a16:creationId xmlns:a16="http://schemas.microsoft.com/office/drawing/2014/main" id="{742CFFBC-2913-424B-A741-74F2C558E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1192" y="912461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122499</xdr:colOff>
      <xdr:row>16</xdr:row>
      <xdr:rowOff>39756</xdr:rowOff>
    </xdr:from>
    <xdr:to>
      <xdr:col>6</xdr:col>
      <xdr:colOff>320619</xdr:colOff>
      <xdr:row>16</xdr:row>
      <xdr:rowOff>146436</xdr:rowOff>
    </xdr:to>
    <xdr:pic>
      <xdr:nvPicPr>
        <xdr:cNvPr id="8" name="Picture 79" descr="Flagga">
          <a:extLst>
            <a:ext uri="{FF2B5EF4-FFF2-40B4-BE49-F238E27FC236}">
              <a16:creationId xmlns:a16="http://schemas.microsoft.com/office/drawing/2014/main" id="{C73DA1E8-420B-4851-9FDA-160D5863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874" y="2630556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203779</xdr:colOff>
      <xdr:row>8</xdr:row>
      <xdr:rowOff>57150</xdr:rowOff>
    </xdr:from>
    <xdr:to>
      <xdr:col>6</xdr:col>
      <xdr:colOff>318079</xdr:colOff>
      <xdr:row>8</xdr:row>
      <xdr:rowOff>171450</xdr:rowOff>
    </xdr:to>
    <xdr:pic>
      <xdr:nvPicPr>
        <xdr:cNvPr id="7" name="Bildobjekt 21">
          <a:extLst>
            <a:ext uri="{FF2B5EF4-FFF2-40B4-BE49-F238E27FC236}">
              <a16:creationId xmlns:a16="http://schemas.microsoft.com/office/drawing/2014/main" id="{CBD51BED-124A-4D7B-B94B-4D46DED48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7154" y="13525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203807</xdr:colOff>
      <xdr:row>24</xdr:row>
      <xdr:rowOff>44117</xdr:rowOff>
    </xdr:from>
    <xdr:to>
      <xdr:col>6</xdr:col>
      <xdr:colOff>318107</xdr:colOff>
      <xdr:row>24</xdr:row>
      <xdr:rowOff>158417</xdr:rowOff>
    </xdr:to>
    <xdr:pic>
      <xdr:nvPicPr>
        <xdr:cNvPr id="12" name="Bildobjekt 17">
          <a:extLst>
            <a:ext uri="{FF2B5EF4-FFF2-40B4-BE49-F238E27FC236}">
              <a16:creationId xmlns:a16="http://schemas.microsoft.com/office/drawing/2014/main" id="{A55CC561-0BDF-4826-9AD0-A5F24E7D9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7182" y="393031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202233</xdr:colOff>
      <xdr:row>38</xdr:row>
      <xdr:rowOff>47264</xdr:rowOff>
    </xdr:from>
    <xdr:to>
      <xdr:col>6</xdr:col>
      <xdr:colOff>316533</xdr:colOff>
      <xdr:row>38</xdr:row>
      <xdr:rowOff>161564</xdr:rowOff>
    </xdr:to>
    <xdr:pic>
      <xdr:nvPicPr>
        <xdr:cNvPr id="13" name="Bildobjekt 18">
          <a:extLst>
            <a:ext uri="{FF2B5EF4-FFF2-40B4-BE49-F238E27FC236}">
              <a16:creationId xmlns:a16="http://schemas.microsoft.com/office/drawing/2014/main" id="{1C96E692-428F-4B1B-94C3-CA32E508A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5608" y="620041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52</xdr:row>
      <xdr:rowOff>47293</xdr:rowOff>
    </xdr:from>
    <xdr:to>
      <xdr:col>6</xdr:col>
      <xdr:colOff>314325</xdr:colOff>
      <xdr:row>52</xdr:row>
      <xdr:rowOff>161593</xdr:rowOff>
    </xdr:to>
    <xdr:pic>
      <xdr:nvPicPr>
        <xdr:cNvPr id="14" name="Bildobjekt 19">
          <a:extLst>
            <a:ext uri="{FF2B5EF4-FFF2-40B4-BE49-F238E27FC236}">
              <a16:creationId xmlns:a16="http://schemas.microsoft.com/office/drawing/2014/main" id="{1065955D-314D-419C-AA1C-9CD2DB622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3400" y="846739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213304</xdr:colOff>
      <xdr:row>6</xdr:row>
      <xdr:rowOff>57150</xdr:rowOff>
    </xdr:from>
    <xdr:to>
      <xdr:col>6</xdr:col>
      <xdr:colOff>327604</xdr:colOff>
      <xdr:row>6</xdr:row>
      <xdr:rowOff>171450</xdr:rowOff>
    </xdr:to>
    <xdr:pic>
      <xdr:nvPicPr>
        <xdr:cNvPr id="6" name="Bildobjekt 21">
          <a:extLst>
            <a:ext uri="{FF2B5EF4-FFF2-40B4-BE49-F238E27FC236}">
              <a16:creationId xmlns:a16="http://schemas.microsoft.com/office/drawing/2014/main" id="{EFAE10E7-228B-4698-B5C0-A956E5FB8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679" y="1028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203807</xdr:colOff>
      <xdr:row>22</xdr:row>
      <xdr:rowOff>53642</xdr:rowOff>
    </xdr:from>
    <xdr:to>
      <xdr:col>6</xdr:col>
      <xdr:colOff>318107</xdr:colOff>
      <xdr:row>22</xdr:row>
      <xdr:rowOff>167942</xdr:rowOff>
    </xdr:to>
    <xdr:pic>
      <xdr:nvPicPr>
        <xdr:cNvPr id="11" name="Bildobjekt 17">
          <a:extLst>
            <a:ext uri="{FF2B5EF4-FFF2-40B4-BE49-F238E27FC236}">
              <a16:creationId xmlns:a16="http://schemas.microsoft.com/office/drawing/2014/main" id="{20D0E6ED-D865-461D-81CA-1BC32E0D9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7182" y="361599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202233</xdr:colOff>
      <xdr:row>36</xdr:row>
      <xdr:rowOff>56789</xdr:rowOff>
    </xdr:from>
    <xdr:to>
      <xdr:col>6</xdr:col>
      <xdr:colOff>316533</xdr:colOff>
      <xdr:row>36</xdr:row>
      <xdr:rowOff>171089</xdr:rowOff>
    </xdr:to>
    <xdr:pic>
      <xdr:nvPicPr>
        <xdr:cNvPr id="12" name="Bildobjekt 18">
          <a:extLst>
            <a:ext uri="{FF2B5EF4-FFF2-40B4-BE49-F238E27FC236}">
              <a16:creationId xmlns:a16="http://schemas.microsoft.com/office/drawing/2014/main" id="{8E5B14DD-2FEB-4D8C-A9D9-C9E883575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5608" y="588608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48</xdr:row>
      <xdr:rowOff>66343</xdr:rowOff>
    </xdr:from>
    <xdr:to>
      <xdr:col>6</xdr:col>
      <xdr:colOff>314325</xdr:colOff>
      <xdr:row>48</xdr:row>
      <xdr:rowOff>180643</xdr:rowOff>
    </xdr:to>
    <xdr:pic>
      <xdr:nvPicPr>
        <xdr:cNvPr id="13" name="Bildobjekt 19">
          <a:extLst>
            <a:ext uri="{FF2B5EF4-FFF2-40B4-BE49-F238E27FC236}">
              <a16:creationId xmlns:a16="http://schemas.microsoft.com/office/drawing/2014/main" id="{49F59B88-6D09-4902-BCFA-377D4EE66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3400" y="783874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160020</xdr:colOff>
      <xdr:row>48</xdr:row>
      <xdr:rowOff>38431</xdr:rowOff>
    </xdr:from>
    <xdr:to>
      <xdr:col>6</xdr:col>
      <xdr:colOff>358140</xdr:colOff>
      <xdr:row>48</xdr:row>
      <xdr:rowOff>145111</xdr:rowOff>
    </xdr:to>
    <xdr:pic>
      <xdr:nvPicPr>
        <xdr:cNvPr id="6" name="Picture 79" descr="Flagga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7175" y="7862514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203779</xdr:colOff>
      <xdr:row>4</xdr:row>
      <xdr:rowOff>66675</xdr:rowOff>
    </xdr:from>
    <xdr:to>
      <xdr:col>6</xdr:col>
      <xdr:colOff>318079</xdr:colOff>
      <xdr:row>4</xdr:row>
      <xdr:rowOff>180975</xdr:rowOff>
    </xdr:to>
    <xdr:pic>
      <xdr:nvPicPr>
        <xdr:cNvPr id="11" name="Bildobjekt 21">
          <a:extLst>
            <a:ext uri="{FF2B5EF4-FFF2-40B4-BE49-F238E27FC236}">
              <a16:creationId xmlns:a16="http://schemas.microsoft.com/office/drawing/2014/main" id="{32B94A47-4E84-4071-B460-46701336B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7154" y="7143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203807</xdr:colOff>
      <xdr:row>20</xdr:row>
      <xdr:rowOff>53642</xdr:rowOff>
    </xdr:from>
    <xdr:to>
      <xdr:col>6</xdr:col>
      <xdr:colOff>318107</xdr:colOff>
      <xdr:row>20</xdr:row>
      <xdr:rowOff>167942</xdr:rowOff>
    </xdr:to>
    <xdr:pic>
      <xdr:nvPicPr>
        <xdr:cNvPr id="12" name="Bildobjekt 17">
          <a:extLst>
            <a:ext uri="{FF2B5EF4-FFF2-40B4-BE49-F238E27FC236}">
              <a16:creationId xmlns:a16="http://schemas.microsoft.com/office/drawing/2014/main" id="{A4256E3E-A64D-44DA-8002-69A3B31D4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7182" y="329214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202233</xdr:colOff>
      <xdr:row>34</xdr:row>
      <xdr:rowOff>66314</xdr:rowOff>
    </xdr:from>
    <xdr:to>
      <xdr:col>6</xdr:col>
      <xdr:colOff>316533</xdr:colOff>
      <xdr:row>34</xdr:row>
      <xdr:rowOff>180614</xdr:rowOff>
    </xdr:to>
    <xdr:pic>
      <xdr:nvPicPr>
        <xdr:cNvPr id="13" name="Bildobjekt 18">
          <a:extLst>
            <a:ext uri="{FF2B5EF4-FFF2-40B4-BE49-F238E27FC236}">
              <a16:creationId xmlns:a16="http://schemas.microsoft.com/office/drawing/2014/main" id="{812DC9C8-4CDA-4D8D-9597-7190DBBA9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5608" y="557176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1362075</xdr:colOff>
      <xdr:row>48</xdr:row>
      <xdr:rowOff>37768</xdr:rowOff>
    </xdr:from>
    <xdr:to>
      <xdr:col>6</xdr:col>
      <xdr:colOff>95250</xdr:colOff>
      <xdr:row>48</xdr:row>
      <xdr:rowOff>152068</xdr:rowOff>
    </xdr:to>
    <xdr:pic>
      <xdr:nvPicPr>
        <xdr:cNvPr id="14" name="Bildobjekt 19">
          <a:extLst>
            <a:ext uri="{FF2B5EF4-FFF2-40B4-BE49-F238E27FC236}">
              <a16:creationId xmlns:a16="http://schemas.microsoft.com/office/drawing/2014/main" id="{BEE83A25-EDDC-43B9-93BB-296C39396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4325" y="781016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148590</xdr:colOff>
      <xdr:row>12</xdr:row>
      <xdr:rowOff>38100</xdr:rowOff>
    </xdr:from>
    <xdr:to>
      <xdr:col>6</xdr:col>
      <xdr:colOff>346710</xdr:colOff>
      <xdr:row>12</xdr:row>
      <xdr:rowOff>144780</xdr:rowOff>
    </xdr:to>
    <xdr:pic>
      <xdr:nvPicPr>
        <xdr:cNvPr id="6" name="Picture 79" descr="Flagga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965" y="198120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203779</xdr:colOff>
      <xdr:row>2</xdr:row>
      <xdr:rowOff>66675</xdr:rowOff>
    </xdr:from>
    <xdr:to>
      <xdr:col>6</xdr:col>
      <xdr:colOff>318079</xdr:colOff>
      <xdr:row>2</xdr:row>
      <xdr:rowOff>180975</xdr:rowOff>
    </xdr:to>
    <xdr:pic>
      <xdr:nvPicPr>
        <xdr:cNvPr id="11" name="Bildobjekt 21">
          <a:extLst>
            <a:ext uri="{FF2B5EF4-FFF2-40B4-BE49-F238E27FC236}">
              <a16:creationId xmlns:a16="http://schemas.microsoft.com/office/drawing/2014/main" id="{A292CD47-9278-4F56-A14C-FDCD1933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7154" y="390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203807</xdr:colOff>
      <xdr:row>18</xdr:row>
      <xdr:rowOff>63167</xdr:rowOff>
    </xdr:from>
    <xdr:to>
      <xdr:col>6</xdr:col>
      <xdr:colOff>318107</xdr:colOff>
      <xdr:row>18</xdr:row>
      <xdr:rowOff>177467</xdr:rowOff>
    </xdr:to>
    <xdr:pic>
      <xdr:nvPicPr>
        <xdr:cNvPr id="12" name="Bildobjekt 17">
          <a:extLst>
            <a:ext uri="{FF2B5EF4-FFF2-40B4-BE49-F238E27FC236}">
              <a16:creationId xmlns:a16="http://schemas.microsoft.com/office/drawing/2014/main" id="{8EDDAC13-CDB8-4A95-AB55-86FC77FF9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7182" y="297781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202233</xdr:colOff>
      <xdr:row>30</xdr:row>
      <xdr:rowOff>56789</xdr:rowOff>
    </xdr:from>
    <xdr:to>
      <xdr:col>6</xdr:col>
      <xdr:colOff>316533</xdr:colOff>
      <xdr:row>30</xdr:row>
      <xdr:rowOff>171089</xdr:rowOff>
    </xdr:to>
    <xdr:pic>
      <xdr:nvPicPr>
        <xdr:cNvPr id="13" name="Bildobjekt 18">
          <a:extLst>
            <a:ext uri="{FF2B5EF4-FFF2-40B4-BE49-F238E27FC236}">
              <a16:creationId xmlns:a16="http://schemas.microsoft.com/office/drawing/2014/main" id="{90410FA4-3E56-406B-A4C0-A4FF68475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5608" y="491453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46</xdr:row>
      <xdr:rowOff>56818</xdr:rowOff>
    </xdr:from>
    <xdr:to>
      <xdr:col>6</xdr:col>
      <xdr:colOff>314325</xdr:colOff>
      <xdr:row>46</xdr:row>
      <xdr:rowOff>171118</xdr:rowOff>
    </xdr:to>
    <xdr:pic>
      <xdr:nvPicPr>
        <xdr:cNvPr id="14" name="Bildobjekt 19">
          <a:extLst>
            <a:ext uri="{FF2B5EF4-FFF2-40B4-BE49-F238E27FC236}">
              <a16:creationId xmlns:a16="http://schemas.microsoft.com/office/drawing/2014/main" id="{022EE2A3-C99D-4191-A3A9-31401A3B8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3400" y="750536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50</xdr:row>
      <xdr:rowOff>31480</xdr:rowOff>
    </xdr:from>
    <xdr:to>
      <xdr:col>6</xdr:col>
      <xdr:colOff>350520</xdr:colOff>
      <xdr:row>50</xdr:row>
      <xdr:rowOff>138160</xdr:rowOff>
    </xdr:to>
    <xdr:pic>
      <xdr:nvPicPr>
        <xdr:cNvPr id="6" name="Picture 79" descr="Flagga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812773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165735</xdr:colOff>
      <xdr:row>20</xdr:row>
      <xdr:rowOff>32716</xdr:rowOff>
    </xdr:from>
    <xdr:to>
      <xdr:col>6</xdr:col>
      <xdr:colOff>363855</xdr:colOff>
      <xdr:row>20</xdr:row>
      <xdr:rowOff>139396</xdr:rowOff>
    </xdr:to>
    <xdr:pic>
      <xdr:nvPicPr>
        <xdr:cNvPr id="8" name="Picture 79" descr="Flagga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2890" y="3292751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144201</xdr:colOff>
      <xdr:row>46</xdr:row>
      <xdr:rowOff>42249</xdr:rowOff>
    </xdr:from>
    <xdr:to>
      <xdr:col>6</xdr:col>
      <xdr:colOff>342321</xdr:colOff>
      <xdr:row>46</xdr:row>
      <xdr:rowOff>148929</xdr:rowOff>
    </xdr:to>
    <xdr:pic>
      <xdr:nvPicPr>
        <xdr:cNvPr id="10" name="Picture 79" descr="Flagga">
          <a:extLst>
            <a:ext uri="{FF2B5EF4-FFF2-40B4-BE49-F238E27FC236}">
              <a16:creationId xmlns:a16="http://schemas.microsoft.com/office/drawing/2014/main" id="{F6240C53-8AED-4930-9669-3199D3DA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1226" y="7490799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213304</xdr:colOff>
      <xdr:row>2</xdr:row>
      <xdr:rowOff>66675</xdr:rowOff>
    </xdr:from>
    <xdr:to>
      <xdr:col>6</xdr:col>
      <xdr:colOff>327604</xdr:colOff>
      <xdr:row>2</xdr:row>
      <xdr:rowOff>180975</xdr:rowOff>
    </xdr:to>
    <xdr:pic>
      <xdr:nvPicPr>
        <xdr:cNvPr id="9" name="Bildobjekt 21">
          <a:extLst>
            <a:ext uri="{FF2B5EF4-FFF2-40B4-BE49-F238E27FC236}">
              <a16:creationId xmlns:a16="http://schemas.microsoft.com/office/drawing/2014/main" id="{00DE3FDC-5D85-430E-9F92-C7879AE7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679" y="390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203807</xdr:colOff>
      <xdr:row>16</xdr:row>
      <xdr:rowOff>63167</xdr:rowOff>
    </xdr:from>
    <xdr:to>
      <xdr:col>6</xdr:col>
      <xdr:colOff>318107</xdr:colOff>
      <xdr:row>16</xdr:row>
      <xdr:rowOff>177467</xdr:rowOff>
    </xdr:to>
    <xdr:pic>
      <xdr:nvPicPr>
        <xdr:cNvPr id="11" name="Bildobjekt 17">
          <a:extLst>
            <a:ext uri="{FF2B5EF4-FFF2-40B4-BE49-F238E27FC236}">
              <a16:creationId xmlns:a16="http://schemas.microsoft.com/office/drawing/2014/main" id="{B8095DA5-2A86-4C15-B948-E339A9460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7182" y="265396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202233</xdr:colOff>
      <xdr:row>30</xdr:row>
      <xdr:rowOff>66314</xdr:rowOff>
    </xdr:from>
    <xdr:to>
      <xdr:col>6</xdr:col>
      <xdr:colOff>316533</xdr:colOff>
      <xdr:row>30</xdr:row>
      <xdr:rowOff>180614</xdr:rowOff>
    </xdr:to>
    <xdr:pic>
      <xdr:nvPicPr>
        <xdr:cNvPr id="12" name="Bildobjekt 18">
          <a:extLst>
            <a:ext uri="{FF2B5EF4-FFF2-40B4-BE49-F238E27FC236}">
              <a16:creationId xmlns:a16="http://schemas.microsoft.com/office/drawing/2014/main" id="{049D1C68-D71A-4BB7-95DA-D4F83E979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5608" y="492406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44</xdr:row>
      <xdr:rowOff>56818</xdr:rowOff>
    </xdr:from>
    <xdr:to>
      <xdr:col>6</xdr:col>
      <xdr:colOff>314325</xdr:colOff>
      <xdr:row>44</xdr:row>
      <xdr:rowOff>171118</xdr:rowOff>
    </xdr:to>
    <xdr:pic>
      <xdr:nvPicPr>
        <xdr:cNvPr id="13" name="Bildobjekt 19">
          <a:extLst>
            <a:ext uri="{FF2B5EF4-FFF2-40B4-BE49-F238E27FC236}">
              <a16:creationId xmlns:a16="http://schemas.microsoft.com/office/drawing/2014/main" id="{1202D324-957A-4887-8E92-9EFF1248F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3400" y="718151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60</xdr:row>
      <xdr:rowOff>57150</xdr:rowOff>
    </xdr:from>
    <xdr:to>
      <xdr:col>6</xdr:col>
      <xdr:colOff>314325</xdr:colOff>
      <xdr:row>60</xdr:row>
      <xdr:rowOff>171450</xdr:rowOff>
    </xdr:to>
    <xdr:pic>
      <xdr:nvPicPr>
        <xdr:cNvPr id="18" name="Bildobjekt 21">
          <a:extLst>
            <a:ext uri="{FF2B5EF4-FFF2-40B4-BE49-F238E27FC236}">
              <a16:creationId xmlns:a16="http://schemas.microsoft.com/office/drawing/2014/main" id="{369A6BEE-2DAA-48A9-A34D-342C56FFF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3400" y="97726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167640</xdr:colOff>
      <xdr:row>2</xdr:row>
      <xdr:rowOff>31142</xdr:rowOff>
    </xdr:from>
    <xdr:to>
      <xdr:col>6</xdr:col>
      <xdr:colOff>365760</xdr:colOff>
      <xdr:row>2</xdr:row>
      <xdr:rowOff>137822</xdr:rowOff>
    </xdr:to>
    <xdr:pic>
      <xdr:nvPicPr>
        <xdr:cNvPr id="2" name="Picture 79" descr="Flagga">
          <a:extLst>
            <a:ext uri="{FF2B5EF4-FFF2-40B4-BE49-F238E27FC236}">
              <a16:creationId xmlns:a16="http://schemas.microsoft.com/office/drawing/2014/main" id="{A82E6D45-DA03-4B2A-85C6-1D401304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4795" y="357145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226723</xdr:colOff>
      <xdr:row>30</xdr:row>
      <xdr:rowOff>55246</xdr:rowOff>
    </xdr:from>
    <xdr:to>
      <xdr:col>6</xdr:col>
      <xdr:colOff>341023</xdr:colOff>
      <xdr:row>30</xdr:row>
      <xdr:rowOff>169546</xdr:rowOff>
    </xdr:to>
    <xdr:pic>
      <xdr:nvPicPr>
        <xdr:cNvPr id="3" name="Bildobjekt 19">
          <a:extLst>
            <a:ext uri="{FF2B5EF4-FFF2-40B4-BE49-F238E27FC236}">
              <a16:creationId xmlns:a16="http://schemas.microsoft.com/office/drawing/2014/main" id="{28A9710F-0238-48A0-B9D9-4CD766DB1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03878" y="494529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233706</xdr:colOff>
      <xdr:row>42</xdr:row>
      <xdr:rowOff>65103</xdr:rowOff>
    </xdr:from>
    <xdr:to>
      <xdr:col>6</xdr:col>
      <xdr:colOff>348006</xdr:colOff>
      <xdr:row>42</xdr:row>
      <xdr:rowOff>179403</xdr:rowOff>
    </xdr:to>
    <xdr:pic>
      <xdr:nvPicPr>
        <xdr:cNvPr id="4" name="Bildobjekt 21">
          <a:extLst>
            <a:ext uri="{FF2B5EF4-FFF2-40B4-BE49-F238E27FC236}">
              <a16:creationId xmlns:a16="http://schemas.microsoft.com/office/drawing/2014/main" id="{692B489B-5715-4824-B1D6-8EE152A68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10861" y="691117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241687</xdr:colOff>
      <xdr:row>56</xdr:row>
      <xdr:rowOff>29790</xdr:rowOff>
    </xdr:from>
    <xdr:to>
      <xdr:col>6</xdr:col>
      <xdr:colOff>355987</xdr:colOff>
      <xdr:row>56</xdr:row>
      <xdr:rowOff>144090</xdr:rowOff>
    </xdr:to>
    <xdr:pic>
      <xdr:nvPicPr>
        <xdr:cNvPr id="5" name="Bildobjekt 17">
          <a:extLst>
            <a:ext uri="{FF2B5EF4-FFF2-40B4-BE49-F238E27FC236}">
              <a16:creationId xmlns:a16="http://schemas.microsoft.com/office/drawing/2014/main" id="{E065FE8A-DC77-4620-B9A6-B7765A0C9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18842" y="915788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225784</xdr:colOff>
      <xdr:row>14</xdr:row>
      <xdr:rowOff>60022</xdr:rowOff>
    </xdr:from>
    <xdr:to>
      <xdr:col>6</xdr:col>
      <xdr:colOff>340084</xdr:colOff>
      <xdr:row>14</xdr:row>
      <xdr:rowOff>174322</xdr:rowOff>
    </xdr:to>
    <xdr:pic>
      <xdr:nvPicPr>
        <xdr:cNvPr id="6" name="Bildobjekt 18">
          <a:extLst>
            <a:ext uri="{FF2B5EF4-FFF2-40B4-BE49-F238E27FC236}">
              <a16:creationId xmlns:a16="http://schemas.microsoft.com/office/drawing/2014/main" id="{3302CA7A-AE8C-4524-8F34-555166074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02939" y="234204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220980</xdr:colOff>
      <xdr:row>2</xdr:row>
      <xdr:rowOff>121920</xdr:rowOff>
    </xdr:from>
    <xdr:to>
      <xdr:col>8</xdr:col>
      <xdr:colOff>352917</xdr:colOff>
      <xdr:row>6</xdr:row>
      <xdr:rowOff>121020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EA47DFB2-B407-4DEB-A265-11218CAB2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583410">
          <a:off x="3703651" y="447923"/>
          <a:ext cx="394330" cy="651107"/>
        </a:xfrm>
        <a:prstGeom prst="rect">
          <a:avLst/>
        </a:prstGeom>
      </xdr:spPr>
    </xdr:pic>
    <xdr:clientData/>
  </xdr:twoCellAnchor>
  <xdr:twoCellAnchor editAs="oneCell">
    <xdr:from>
      <xdr:col>6</xdr:col>
      <xdr:colOff>174928</xdr:colOff>
      <xdr:row>57</xdr:row>
      <xdr:rowOff>7951</xdr:rowOff>
    </xdr:from>
    <xdr:to>
      <xdr:col>6</xdr:col>
      <xdr:colOff>373048</xdr:colOff>
      <xdr:row>57</xdr:row>
      <xdr:rowOff>114631</xdr:rowOff>
    </xdr:to>
    <xdr:pic>
      <xdr:nvPicPr>
        <xdr:cNvPr id="8" name="Picture 79" descr="Flagga">
          <a:extLst>
            <a:ext uri="{FF2B5EF4-FFF2-40B4-BE49-F238E27FC236}">
              <a16:creationId xmlns:a16="http://schemas.microsoft.com/office/drawing/2014/main" id="{085FEB6A-2662-40F4-89E7-F7973C66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2083" y="932688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kasfiffigamallar.s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ivekasfiffigamallar.s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vivekasfiffigamallar.s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vivekasfiffigamallar.s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vivekasfiffigamallar.s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vivekasfiffigamallar.s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vivekasfiffigamallar.s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vivekasfiffigamallar.se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vivekasfiffigamallar.s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vivekasfiffigamallar.se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vivekasfiffigamallar.s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vivekasfiffigamallar.se/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vivekasfiffigamallar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showGridLines="0" tabSelected="1" zoomScaleNormal="100" workbookViewId="0">
      <pane xSplit="2" ySplit="2" topLeftCell="C3" activePane="bottomRight" state="frozen"/>
      <selection activeCell="C1" sqref="C1:G2"/>
      <selection pane="topRight" activeCell="C1" sqref="C1:G2"/>
      <selection pane="bottomLeft" activeCell="C1" sqref="C1:G2"/>
      <selection pane="bottomRight" activeCell="C3" sqref="C3:C4"/>
    </sheetView>
  </sheetViews>
  <sheetFormatPr defaultColWidth="8.85546875" defaultRowHeight="16.5" outlineLevelCol="1" x14ac:dyDescent="0.25"/>
  <cols>
    <col min="1" max="1" width="8.85546875" hidden="1" customWidth="1" outlineLevel="1"/>
    <col min="2" max="2" width="10.28515625" style="1" hidden="1" customWidth="1" outlineLevel="1"/>
    <col min="3" max="3" width="5.28515625" customWidth="1" collapsed="1"/>
    <col min="4" max="4" width="13.7109375" style="7" customWidth="1"/>
    <col min="5" max="5" width="3.28515625" style="2" customWidth="1"/>
    <col min="6" max="6" width="20.7109375" style="5" customWidth="1"/>
    <col min="7" max="7" width="5.7109375" style="6" customWidth="1"/>
    <col min="8" max="8" width="3.7109375" customWidth="1"/>
    <col min="9" max="9" width="43.7109375" style="17" customWidth="1"/>
  </cols>
  <sheetData>
    <row r="1" spans="1:9" ht="15" customHeight="1" x14ac:dyDescent="0.2">
      <c r="B1" s="1" t="s">
        <v>31</v>
      </c>
      <c r="C1" s="25" t="str">
        <f>B1&amp;" "&amp;B2</f>
        <v>JANUARI 2024</v>
      </c>
      <c r="D1" s="26"/>
      <c r="E1" s="26"/>
      <c r="F1" s="26"/>
      <c r="G1" s="27"/>
      <c r="I1" s="18"/>
    </row>
    <row r="2" spans="1:9" ht="11.1" customHeight="1" thickBot="1" x14ac:dyDescent="0.25">
      <c r="B2" s="4">
        <v>2024</v>
      </c>
      <c r="C2" s="28"/>
      <c r="D2" s="29"/>
      <c r="E2" s="29"/>
      <c r="F2" s="29"/>
      <c r="G2" s="30"/>
      <c r="I2" s="19" t="s">
        <v>389</v>
      </c>
    </row>
    <row r="3" spans="1:9" ht="15" customHeight="1" x14ac:dyDescent="0.2">
      <c r="A3" s="2"/>
      <c r="B3" s="3">
        <v>45292</v>
      </c>
      <c r="C3" s="42">
        <f>DAY(B3)</f>
        <v>1</v>
      </c>
      <c r="D3" s="8" t="str">
        <f>TEXT(B3, "dddd")</f>
        <v>måndag</v>
      </c>
      <c r="E3" s="37">
        <f>(366-(December!$B$63-B3))</f>
        <v>1</v>
      </c>
      <c r="F3" s="36" t="s">
        <v>30</v>
      </c>
      <c r="G3" s="32">
        <f>IF(D3="måndag",WEEKNUM(B3,21),"")</f>
        <v>1</v>
      </c>
      <c r="I3" s="46"/>
    </row>
    <row r="4" spans="1:9" ht="11.1" customHeight="1" thickBot="1" x14ac:dyDescent="0.25">
      <c r="A4" s="2"/>
      <c r="C4" s="43"/>
      <c r="D4" s="11">
        <f>A4</f>
        <v>0</v>
      </c>
      <c r="E4" s="38"/>
      <c r="F4" s="24"/>
      <c r="G4" s="33"/>
      <c r="I4" s="47"/>
    </row>
    <row r="5" spans="1:9" ht="15" customHeight="1" x14ac:dyDescent="0.2">
      <c r="A5" s="2"/>
      <c r="B5" s="3">
        <v>45293</v>
      </c>
      <c r="C5" s="39">
        <f>DAY(B5)</f>
        <v>2</v>
      </c>
      <c r="D5" s="13" t="str">
        <f>TEXT(B5, "dddd")</f>
        <v>tisdag</v>
      </c>
      <c r="E5" s="37">
        <f>(366-(December!$B$63-B5))</f>
        <v>2</v>
      </c>
      <c r="F5" s="23"/>
      <c r="G5" s="32" t="str">
        <f>IF(D5="måndag",WEEKNUM(B5,21),"")</f>
        <v/>
      </c>
      <c r="I5" s="47"/>
    </row>
    <row r="6" spans="1:9" ht="11.1" customHeight="1" thickBot="1" x14ac:dyDescent="0.25">
      <c r="A6" s="2" t="s">
        <v>0</v>
      </c>
      <c r="C6" s="40"/>
      <c r="D6" s="11" t="str">
        <f>A6</f>
        <v>Svea</v>
      </c>
      <c r="E6" s="38"/>
      <c r="F6" s="24"/>
      <c r="G6" s="33"/>
      <c r="I6" s="47"/>
    </row>
    <row r="7" spans="1:9" ht="15" customHeight="1" x14ac:dyDescent="0.2">
      <c r="A7" s="2"/>
      <c r="B7" s="3">
        <v>45294</v>
      </c>
      <c r="C7" s="39">
        <f>DAY(B7)</f>
        <v>3</v>
      </c>
      <c r="D7" s="13" t="str">
        <f>TEXT(B7, "dddd")</f>
        <v>onsdag</v>
      </c>
      <c r="E7" s="37">
        <f>(366-(December!$B$63-B7))</f>
        <v>3</v>
      </c>
      <c r="F7" s="23"/>
      <c r="G7" s="32" t="str">
        <f>IF(D7="måndag",WEEKNUM(B7,21),"")</f>
        <v/>
      </c>
      <c r="I7" s="47"/>
    </row>
    <row r="8" spans="1:9" ht="11.1" customHeight="1" thickBot="1" x14ac:dyDescent="0.25">
      <c r="A8" s="2" t="s">
        <v>1</v>
      </c>
      <c r="C8" s="40"/>
      <c r="D8" s="11" t="str">
        <f>A8</f>
        <v>Alfred, Alfrida</v>
      </c>
      <c r="E8" s="38"/>
      <c r="F8" s="24"/>
      <c r="G8" s="33"/>
      <c r="I8" s="47"/>
    </row>
    <row r="9" spans="1:9" ht="15" customHeight="1" x14ac:dyDescent="0.2">
      <c r="A9" s="2"/>
      <c r="B9" s="3">
        <v>45295</v>
      </c>
      <c r="C9" s="39">
        <f>DAY(B9)</f>
        <v>4</v>
      </c>
      <c r="D9" s="13" t="str">
        <f>TEXT(B9, "dddd")</f>
        <v>torsdag</v>
      </c>
      <c r="E9" s="37">
        <f>(366-(December!$B$63-B9))</f>
        <v>4</v>
      </c>
      <c r="F9" s="23"/>
      <c r="G9" s="32" t="str">
        <f>IF(D9="måndag",WEEKNUM(B9,21),"")</f>
        <v/>
      </c>
      <c r="I9" s="47"/>
    </row>
    <row r="10" spans="1:9" ht="11.1" customHeight="1" thickBot="1" x14ac:dyDescent="0.25">
      <c r="A10" s="2" t="s">
        <v>2</v>
      </c>
      <c r="C10" s="40"/>
      <c r="D10" s="11" t="str">
        <f>A10</f>
        <v>Rut</v>
      </c>
      <c r="E10" s="38"/>
      <c r="F10" s="24"/>
      <c r="G10" s="33"/>
      <c r="I10" s="47"/>
    </row>
    <row r="11" spans="1:9" ht="15" customHeight="1" x14ac:dyDescent="0.2">
      <c r="A11" s="2"/>
      <c r="B11" s="3">
        <v>45296</v>
      </c>
      <c r="C11" s="39">
        <f>DAY(B11)</f>
        <v>5</v>
      </c>
      <c r="D11" s="13" t="str">
        <f>TEXT(B11, "dddd")</f>
        <v>fredag</v>
      </c>
      <c r="E11" s="37">
        <f>(366-(December!$B$63-B11))</f>
        <v>5</v>
      </c>
      <c r="F11" s="23" t="s">
        <v>93</v>
      </c>
      <c r="G11" s="32" t="str">
        <f>IF(D11="måndag",WEEKNUM(B11,21),"")</f>
        <v/>
      </c>
      <c r="I11" s="47"/>
    </row>
    <row r="12" spans="1:9" ht="11.1" customHeight="1" thickBot="1" x14ac:dyDescent="0.25">
      <c r="A12" s="2" t="s">
        <v>3</v>
      </c>
      <c r="C12" s="40"/>
      <c r="D12" s="11" t="str">
        <f>A12</f>
        <v>Hanna, Hannele</v>
      </c>
      <c r="E12" s="38"/>
      <c r="F12" s="24"/>
      <c r="G12" s="33"/>
      <c r="I12" s="47"/>
    </row>
    <row r="13" spans="1:9" ht="15" customHeight="1" x14ac:dyDescent="0.2">
      <c r="A13" s="2"/>
      <c r="B13" s="3">
        <v>45297</v>
      </c>
      <c r="C13" s="44">
        <f>DAY(B13)</f>
        <v>6</v>
      </c>
      <c r="D13" s="14" t="str">
        <f>TEXT(B13, "dddd")</f>
        <v>lördag</v>
      </c>
      <c r="E13" s="37">
        <f>(366-(December!$B$63-B13))</f>
        <v>6</v>
      </c>
      <c r="F13" s="23" t="s">
        <v>94</v>
      </c>
      <c r="G13" s="32" t="str">
        <f>IF(D13="måndag",WEEKNUM(B13,21),"")</f>
        <v/>
      </c>
      <c r="I13" s="47"/>
    </row>
    <row r="14" spans="1:9" ht="11.1" customHeight="1" thickBot="1" x14ac:dyDescent="0.25">
      <c r="A14" s="2" t="s">
        <v>4</v>
      </c>
      <c r="C14" s="45"/>
      <c r="D14" s="9" t="str">
        <f>A14</f>
        <v>Kasper, Melker, Baltsar</v>
      </c>
      <c r="E14" s="38"/>
      <c r="F14" s="31"/>
      <c r="G14" s="33"/>
      <c r="I14" s="47"/>
    </row>
    <row r="15" spans="1:9" ht="15" customHeight="1" x14ac:dyDescent="0.2">
      <c r="A15" s="2"/>
      <c r="B15" s="3">
        <v>45298</v>
      </c>
      <c r="C15" s="39">
        <f>DAY(B15)</f>
        <v>7</v>
      </c>
      <c r="D15" s="13" t="str">
        <f>TEXT(B15, "dddd")</f>
        <v>söndag</v>
      </c>
      <c r="E15" s="37">
        <f>(366-(December!$B$63-B15))</f>
        <v>7</v>
      </c>
      <c r="F15" s="23"/>
      <c r="G15" s="32" t="str">
        <f>IF(D15="måndag",WEEKNUM(B15,21),"")</f>
        <v/>
      </c>
      <c r="I15" s="47"/>
    </row>
    <row r="16" spans="1:9" ht="11.1" customHeight="1" thickBot="1" x14ac:dyDescent="0.25">
      <c r="A16" s="2" t="s">
        <v>5</v>
      </c>
      <c r="C16" s="41"/>
      <c r="D16" s="9" t="str">
        <f>A16</f>
        <v>August, Augusta</v>
      </c>
      <c r="E16" s="38"/>
      <c r="F16" s="31"/>
      <c r="G16" s="33"/>
      <c r="I16" s="47"/>
    </row>
    <row r="17" spans="1:9" ht="15" customHeight="1" x14ac:dyDescent="0.2">
      <c r="A17" s="2"/>
      <c r="B17" s="3">
        <v>45299</v>
      </c>
      <c r="C17" s="39">
        <f>DAY(B17)</f>
        <v>8</v>
      </c>
      <c r="D17" s="13" t="str">
        <f>TEXT(B17, "dddd")</f>
        <v>måndag</v>
      </c>
      <c r="E17" s="37">
        <f>(366-(December!$B$63-B17))</f>
        <v>8</v>
      </c>
      <c r="F17" s="23"/>
      <c r="G17" s="32">
        <f>IF(D17="måndag",WEEKNUM(B17,21),"")</f>
        <v>2</v>
      </c>
      <c r="I17" s="47"/>
    </row>
    <row r="18" spans="1:9" ht="11.1" customHeight="1" thickBot="1" x14ac:dyDescent="0.25">
      <c r="A18" s="2" t="s">
        <v>6</v>
      </c>
      <c r="C18" s="40"/>
      <c r="D18" s="11" t="str">
        <f>A18</f>
        <v>Erland</v>
      </c>
      <c r="E18" s="38"/>
      <c r="F18" s="24"/>
      <c r="G18" s="33"/>
      <c r="I18" s="47"/>
    </row>
    <row r="19" spans="1:9" ht="15" customHeight="1" x14ac:dyDescent="0.2">
      <c r="A19" s="2"/>
      <c r="B19" s="3">
        <v>45300</v>
      </c>
      <c r="C19" s="41">
        <f>DAY(B19)</f>
        <v>9</v>
      </c>
      <c r="D19" s="10" t="str">
        <f>TEXT(B19, "dddd")</f>
        <v>tisdag</v>
      </c>
      <c r="E19" s="37">
        <f>(366-(December!$B$63-B19))</f>
        <v>9</v>
      </c>
      <c r="F19" s="31"/>
      <c r="G19" s="32" t="str">
        <f>IF(D19="måndag",WEEKNUM(B19,21),"")</f>
        <v/>
      </c>
      <c r="I19" s="47"/>
    </row>
    <row r="20" spans="1:9" ht="11.1" customHeight="1" thickBot="1" x14ac:dyDescent="0.25">
      <c r="A20" s="2" t="s">
        <v>7</v>
      </c>
      <c r="C20" s="41"/>
      <c r="D20" s="9" t="str">
        <f>A20</f>
        <v>Gunnar, Gunder</v>
      </c>
      <c r="E20" s="38"/>
      <c r="F20" s="31"/>
      <c r="G20" s="33"/>
      <c r="I20" s="47"/>
    </row>
    <row r="21" spans="1:9" ht="15" customHeight="1" x14ac:dyDescent="0.2">
      <c r="A21" s="2"/>
      <c r="B21" s="3">
        <v>45301</v>
      </c>
      <c r="C21" s="39">
        <f>DAY(B21)</f>
        <v>10</v>
      </c>
      <c r="D21" s="13" t="str">
        <f>TEXT(B21, "dddd")</f>
        <v>onsdag</v>
      </c>
      <c r="E21" s="37">
        <f>(366-(December!$B$63-B21))</f>
        <v>10</v>
      </c>
      <c r="F21" s="23"/>
      <c r="G21" s="32" t="str">
        <f>IF(D21="måndag",WEEKNUM(B21,21),"")</f>
        <v/>
      </c>
      <c r="I21" s="47"/>
    </row>
    <row r="22" spans="1:9" ht="11.1" customHeight="1" thickBot="1" x14ac:dyDescent="0.25">
      <c r="A22" s="2" t="s">
        <v>8</v>
      </c>
      <c r="C22" s="40"/>
      <c r="D22" s="11" t="str">
        <f>A22</f>
        <v>Sigurd, Sigbritt</v>
      </c>
      <c r="E22" s="38"/>
      <c r="F22" s="24"/>
      <c r="G22" s="33"/>
      <c r="I22" s="47"/>
    </row>
    <row r="23" spans="1:9" ht="15" customHeight="1" x14ac:dyDescent="0.2">
      <c r="A23" s="2"/>
      <c r="B23" s="3">
        <v>45302</v>
      </c>
      <c r="C23" s="41">
        <f>DAY(B23)</f>
        <v>11</v>
      </c>
      <c r="D23" s="10" t="str">
        <f>TEXT(B23, "dddd")</f>
        <v>torsdag</v>
      </c>
      <c r="E23" s="37">
        <f>(366-(December!$B$63-B23))</f>
        <v>11</v>
      </c>
      <c r="F23" s="31"/>
      <c r="G23" s="32" t="str">
        <f>IF(D23="måndag",WEEKNUM(B23,21),"")</f>
        <v/>
      </c>
      <c r="I23" s="47"/>
    </row>
    <row r="24" spans="1:9" ht="11.1" customHeight="1" thickBot="1" x14ac:dyDescent="0.25">
      <c r="A24" s="2" t="s">
        <v>9</v>
      </c>
      <c r="C24" s="41"/>
      <c r="D24" s="9" t="str">
        <f>A24</f>
        <v>Jan, Jannike</v>
      </c>
      <c r="E24" s="38"/>
      <c r="F24" s="31"/>
      <c r="G24" s="33"/>
      <c r="I24" s="47"/>
    </row>
    <row r="25" spans="1:9" ht="15" customHeight="1" x14ac:dyDescent="0.2">
      <c r="A25" s="2"/>
      <c r="B25" s="3">
        <v>45303</v>
      </c>
      <c r="C25" s="39">
        <f>DAY(B25)</f>
        <v>12</v>
      </c>
      <c r="D25" s="13" t="str">
        <f>TEXT(B25, "dddd")</f>
        <v>fredag</v>
      </c>
      <c r="E25" s="37">
        <f>(366-(December!$B$63-B25))</f>
        <v>12</v>
      </c>
      <c r="F25" s="23"/>
      <c r="G25" s="32" t="str">
        <f>IF(D25="måndag",WEEKNUM(B25,21),"")</f>
        <v/>
      </c>
      <c r="I25" s="47"/>
    </row>
    <row r="26" spans="1:9" ht="11.1" customHeight="1" thickBot="1" x14ac:dyDescent="0.25">
      <c r="A26" s="2" t="s">
        <v>10</v>
      </c>
      <c r="C26" s="40"/>
      <c r="D26" s="11" t="str">
        <f>A26</f>
        <v>Frideborg, Fridolf</v>
      </c>
      <c r="E26" s="38"/>
      <c r="F26" s="24"/>
      <c r="G26" s="33"/>
      <c r="I26" s="47"/>
    </row>
    <row r="27" spans="1:9" ht="15" customHeight="1" thickBot="1" x14ac:dyDescent="0.25">
      <c r="A27" s="2"/>
      <c r="B27" s="3">
        <v>45304</v>
      </c>
      <c r="C27" s="40">
        <f>DAY(B27)</f>
        <v>13</v>
      </c>
      <c r="D27" s="10" t="str">
        <f>TEXT(B27, "dddd")</f>
        <v>lördag</v>
      </c>
      <c r="E27" s="37">
        <f>(366-(December!$B$63-B27))</f>
        <v>13</v>
      </c>
      <c r="F27" s="24" t="s">
        <v>95</v>
      </c>
      <c r="G27" s="32" t="str">
        <f>IF(D27="måndag",WEEKNUM(B27,21),"")</f>
        <v/>
      </c>
      <c r="I27" s="47"/>
    </row>
    <row r="28" spans="1:9" ht="11.1" customHeight="1" thickBot="1" x14ac:dyDescent="0.25">
      <c r="A28" s="2" t="s">
        <v>11</v>
      </c>
      <c r="C28" s="39"/>
      <c r="D28" s="9" t="str">
        <f>A28</f>
        <v>Knut</v>
      </c>
      <c r="E28" s="38"/>
      <c r="F28" s="23"/>
      <c r="G28" s="33"/>
      <c r="I28" s="47"/>
    </row>
    <row r="29" spans="1:9" ht="15" customHeight="1" x14ac:dyDescent="0.2">
      <c r="A29" s="2"/>
      <c r="B29" s="3">
        <v>45305</v>
      </c>
      <c r="C29" s="39">
        <f>DAY(B29)</f>
        <v>14</v>
      </c>
      <c r="D29" s="13" t="str">
        <f>TEXT(B29, "dddd")</f>
        <v>söndag</v>
      </c>
      <c r="E29" s="37">
        <f>(366-(December!$B$63-B29))</f>
        <v>14</v>
      </c>
      <c r="F29" s="23"/>
      <c r="G29" s="32" t="str">
        <f>IF(D29="måndag",WEEKNUM(B29,21),"")</f>
        <v/>
      </c>
      <c r="I29" s="47"/>
    </row>
    <row r="30" spans="1:9" ht="11.1" customHeight="1" thickBot="1" x14ac:dyDescent="0.25">
      <c r="A30" s="2" t="s">
        <v>12</v>
      </c>
      <c r="C30" s="41"/>
      <c r="D30" s="9" t="str">
        <f>A30</f>
        <v>Felix, Felicia</v>
      </c>
      <c r="E30" s="38"/>
      <c r="F30" s="31"/>
      <c r="G30" s="33"/>
      <c r="I30" s="47"/>
    </row>
    <row r="31" spans="1:9" ht="15" customHeight="1" x14ac:dyDescent="0.2">
      <c r="A31" s="2"/>
      <c r="B31" s="3">
        <v>45306</v>
      </c>
      <c r="C31" s="39">
        <f>DAY(B31)</f>
        <v>15</v>
      </c>
      <c r="D31" s="13" t="str">
        <f>TEXT(B31, "dddd")</f>
        <v>måndag</v>
      </c>
      <c r="E31" s="37">
        <f>(366-(December!$B$63-B31))</f>
        <v>15</v>
      </c>
      <c r="F31" s="23"/>
      <c r="G31" s="32">
        <f>IF(D31="måndag",WEEKNUM(B31,21),"")</f>
        <v>3</v>
      </c>
      <c r="I31" s="47"/>
    </row>
    <row r="32" spans="1:9" ht="11.1" customHeight="1" thickBot="1" x14ac:dyDescent="0.25">
      <c r="A32" s="2" t="s">
        <v>13</v>
      </c>
      <c r="C32" s="40"/>
      <c r="D32" s="11" t="str">
        <f>A32</f>
        <v>Laura, Lorentz</v>
      </c>
      <c r="E32" s="38"/>
      <c r="F32" s="24"/>
      <c r="G32" s="33"/>
      <c r="I32" s="47"/>
    </row>
    <row r="33" spans="1:9" ht="15" customHeight="1" x14ac:dyDescent="0.2">
      <c r="A33" s="2"/>
      <c r="B33" s="3">
        <v>45307</v>
      </c>
      <c r="C33" s="39">
        <f>DAY(B33)</f>
        <v>16</v>
      </c>
      <c r="D33" s="13" t="str">
        <f>TEXT(B33, "dddd")</f>
        <v>tisdag</v>
      </c>
      <c r="E33" s="37">
        <f>(366-(December!$B$63-B33))</f>
        <v>16</v>
      </c>
      <c r="F33" s="23"/>
      <c r="G33" s="32" t="str">
        <f>IF(D33="måndag",WEEKNUM(B33,21),"")</f>
        <v/>
      </c>
      <c r="I33" s="47"/>
    </row>
    <row r="34" spans="1:9" ht="11.1" customHeight="1" thickBot="1" x14ac:dyDescent="0.25">
      <c r="A34" s="2" t="s">
        <v>14</v>
      </c>
      <c r="C34" s="40"/>
      <c r="D34" s="11" t="str">
        <f>A34</f>
        <v>Hjalmar, Helmer</v>
      </c>
      <c r="E34" s="38"/>
      <c r="F34" s="24"/>
      <c r="G34" s="33"/>
      <c r="I34" s="47"/>
    </row>
    <row r="35" spans="1:9" ht="15" customHeight="1" x14ac:dyDescent="0.2">
      <c r="A35" s="2"/>
      <c r="B35" s="3">
        <v>45308</v>
      </c>
      <c r="C35" s="39">
        <f>DAY(B35)</f>
        <v>17</v>
      </c>
      <c r="D35" s="13" t="str">
        <f>TEXT(B35, "dddd")</f>
        <v>onsdag</v>
      </c>
      <c r="E35" s="37">
        <f>(366-(December!$B$63-B35))</f>
        <v>17</v>
      </c>
      <c r="F35" s="23"/>
      <c r="G35" s="32" t="str">
        <f>IF(D35="måndag",WEEKNUM(B35,21),"")</f>
        <v/>
      </c>
      <c r="I35" s="47"/>
    </row>
    <row r="36" spans="1:9" ht="11.1" customHeight="1" thickBot="1" x14ac:dyDescent="0.25">
      <c r="A36" s="2" t="s">
        <v>15</v>
      </c>
      <c r="C36" s="40"/>
      <c r="D36" s="11" t="str">
        <f>A36</f>
        <v>Anton, Tony</v>
      </c>
      <c r="E36" s="38"/>
      <c r="F36" s="24"/>
      <c r="G36" s="33"/>
      <c r="I36" s="47"/>
    </row>
    <row r="37" spans="1:9" ht="15" customHeight="1" x14ac:dyDescent="0.2">
      <c r="A37" s="2"/>
      <c r="B37" s="3">
        <v>45309</v>
      </c>
      <c r="C37" s="39">
        <f>DAY(B37)</f>
        <v>18</v>
      </c>
      <c r="D37" s="13" t="str">
        <f>TEXT(B37, "dddd")</f>
        <v>torsdag</v>
      </c>
      <c r="E37" s="37">
        <f>(366-(December!$B$63-B37))</f>
        <v>18</v>
      </c>
      <c r="F37" s="23"/>
      <c r="G37" s="32" t="str">
        <f>IF(D37="måndag",WEEKNUM(B37,21),"")</f>
        <v/>
      </c>
      <c r="I37" s="47"/>
    </row>
    <row r="38" spans="1:9" ht="11.1" customHeight="1" thickBot="1" x14ac:dyDescent="0.25">
      <c r="A38" s="2" t="s">
        <v>16</v>
      </c>
      <c r="C38" s="40"/>
      <c r="D38" s="11" t="str">
        <f>A38</f>
        <v>Hilda, Hildur</v>
      </c>
      <c r="E38" s="38"/>
      <c r="F38" s="24"/>
      <c r="G38" s="33"/>
      <c r="I38" s="47"/>
    </row>
    <row r="39" spans="1:9" ht="15" customHeight="1" x14ac:dyDescent="0.2">
      <c r="A39" s="2"/>
      <c r="B39" s="3">
        <v>45310</v>
      </c>
      <c r="C39" s="39">
        <f>DAY(B39)</f>
        <v>19</v>
      </c>
      <c r="D39" s="13" t="str">
        <f>TEXT(B39, "dddd")</f>
        <v>fredag</v>
      </c>
      <c r="E39" s="37">
        <f>(366-(December!$B$63-B39))</f>
        <v>19</v>
      </c>
      <c r="F39" s="23"/>
      <c r="G39" s="32" t="str">
        <f>IF(D39="måndag",WEEKNUM(B39,21),"")</f>
        <v/>
      </c>
      <c r="I39" s="47"/>
    </row>
    <row r="40" spans="1:9" ht="11.1" customHeight="1" thickBot="1" x14ac:dyDescent="0.25">
      <c r="A40" s="2" t="s">
        <v>17</v>
      </c>
      <c r="C40" s="40"/>
      <c r="D40" s="11" t="str">
        <f>A40</f>
        <v>Henrik</v>
      </c>
      <c r="E40" s="38"/>
      <c r="F40" s="24"/>
      <c r="G40" s="33"/>
      <c r="I40" s="47"/>
    </row>
    <row r="41" spans="1:9" ht="15" customHeight="1" x14ac:dyDescent="0.2">
      <c r="A41" s="2"/>
      <c r="B41" s="3">
        <v>45311</v>
      </c>
      <c r="C41" s="39">
        <f>DAY(B41)</f>
        <v>20</v>
      </c>
      <c r="D41" s="13" t="str">
        <f>TEXT(B41, "dddd")</f>
        <v>lördag</v>
      </c>
      <c r="E41" s="37">
        <f>(366-(December!$B$63-B41))</f>
        <v>20</v>
      </c>
      <c r="F41" s="23"/>
      <c r="G41" s="32" t="str">
        <f>IF(D41="måndag",WEEKNUM(B41,21),"")</f>
        <v/>
      </c>
      <c r="I41" s="47"/>
    </row>
    <row r="42" spans="1:9" ht="11.1" customHeight="1" thickBot="1" x14ac:dyDescent="0.25">
      <c r="A42" s="2" t="s">
        <v>18</v>
      </c>
      <c r="C42" s="40"/>
      <c r="D42" s="11" t="str">
        <f>A42</f>
        <v>Fabian, Sebastian</v>
      </c>
      <c r="E42" s="38"/>
      <c r="F42" s="24"/>
      <c r="G42" s="33"/>
      <c r="I42" s="47"/>
    </row>
    <row r="43" spans="1:9" ht="15" customHeight="1" x14ac:dyDescent="0.2">
      <c r="A43" s="2"/>
      <c r="B43" s="3">
        <v>45312</v>
      </c>
      <c r="C43" s="39">
        <f>DAY(B43)</f>
        <v>21</v>
      </c>
      <c r="D43" s="13" t="str">
        <f>TEXT(B43, "dddd")</f>
        <v>söndag</v>
      </c>
      <c r="E43" s="37">
        <f>(366-(December!$B$63-B43))</f>
        <v>21</v>
      </c>
      <c r="F43" s="23"/>
      <c r="G43" s="32" t="str">
        <f>IF(D43="måndag",WEEKNUM(B43,21),"")</f>
        <v/>
      </c>
      <c r="I43" s="47"/>
    </row>
    <row r="44" spans="1:9" ht="11.1" customHeight="1" thickBot="1" x14ac:dyDescent="0.25">
      <c r="A44" s="2" t="s">
        <v>19</v>
      </c>
      <c r="C44" s="40"/>
      <c r="D44" s="11" t="str">
        <f>A44</f>
        <v>Agnes, Agneta</v>
      </c>
      <c r="E44" s="38"/>
      <c r="F44" s="24"/>
      <c r="G44" s="33"/>
      <c r="I44" s="47"/>
    </row>
    <row r="45" spans="1:9" ht="15" customHeight="1" x14ac:dyDescent="0.2">
      <c r="A45" s="2"/>
      <c r="B45" s="3">
        <v>45313</v>
      </c>
      <c r="C45" s="39">
        <f>DAY(B45)</f>
        <v>22</v>
      </c>
      <c r="D45" s="13" t="str">
        <f>TEXT(B45, "dddd")</f>
        <v>måndag</v>
      </c>
      <c r="E45" s="37">
        <f>(366-(December!$B$63-B45))</f>
        <v>22</v>
      </c>
      <c r="F45" s="23"/>
      <c r="G45" s="32">
        <f>IF(D45="måndag",WEEKNUM(B45,21),"")</f>
        <v>4</v>
      </c>
      <c r="I45" s="47"/>
    </row>
    <row r="46" spans="1:9" ht="11.1" customHeight="1" thickBot="1" x14ac:dyDescent="0.25">
      <c r="A46" s="2" t="s">
        <v>20</v>
      </c>
      <c r="C46" s="40"/>
      <c r="D46" s="11" t="str">
        <f>A46</f>
        <v>Vincent, Viktor</v>
      </c>
      <c r="E46" s="38"/>
      <c r="F46" s="24"/>
      <c r="G46" s="33"/>
      <c r="I46" s="47"/>
    </row>
    <row r="47" spans="1:9" ht="15" customHeight="1" x14ac:dyDescent="0.2">
      <c r="A47" s="2"/>
      <c r="B47" s="3">
        <v>45314</v>
      </c>
      <c r="C47" s="39">
        <f>DAY(B47)</f>
        <v>23</v>
      </c>
      <c r="D47" s="13" t="str">
        <f>TEXT(B47, "dddd")</f>
        <v>tisdag</v>
      </c>
      <c r="E47" s="37">
        <f>(366-(December!$B$63-B47))</f>
        <v>23</v>
      </c>
      <c r="F47" s="23"/>
      <c r="G47" s="32" t="str">
        <f>IF(D47="måndag",WEEKNUM(B47,21),"")</f>
        <v/>
      </c>
      <c r="I47" s="47"/>
    </row>
    <row r="48" spans="1:9" ht="11.1" customHeight="1" thickBot="1" x14ac:dyDescent="0.25">
      <c r="A48" s="2" t="s">
        <v>21</v>
      </c>
      <c r="C48" s="40"/>
      <c r="D48" s="11" t="str">
        <f>A48</f>
        <v>Frej, Freja</v>
      </c>
      <c r="E48" s="38"/>
      <c r="F48" s="24"/>
      <c r="G48" s="33"/>
      <c r="I48" s="47"/>
    </row>
    <row r="49" spans="1:9" ht="15" customHeight="1" x14ac:dyDescent="0.2">
      <c r="A49" s="2"/>
      <c r="B49" s="3">
        <v>45315</v>
      </c>
      <c r="C49" s="39">
        <f>DAY(B49)</f>
        <v>24</v>
      </c>
      <c r="D49" s="13" t="str">
        <f>TEXT(B49, "dddd")</f>
        <v>onsdag</v>
      </c>
      <c r="E49" s="37">
        <f>(366-(December!$B$63-B49))</f>
        <v>24</v>
      </c>
      <c r="F49" s="23"/>
      <c r="G49" s="32" t="str">
        <f>IF(D49="måndag",WEEKNUM(B49,21),"")</f>
        <v/>
      </c>
      <c r="I49" s="47"/>
    </row>
    <row r="50" spans="1:9" ht="11.1" customHeight="1" thickBot="1" x14ac:dyDescent="0.25">
      <c r="A50" s="2" t="s">
        <v>22</v>
      </c>
      <c r="C50" s="40"/>
      <c r="D50" s="11" t="str">
        <f>A50</f>
        <v>Erika</v>
      </c>
      <c r="E50" s="38"/>
      <c r="F50" s="24"/>
      <c r="G50" s="33"/>
      <c r="I50" s="47"/>
    </row>
    <row r="51" spans="1:9" ht="15" customHeight="1" x14ac:dyDescent="0.2">
      <c r="A51" s="2"/>
      <c r="B51" s="3">
        <v>45316</v>
      </c>
      <c r="C51" s="39">
        <f>DAY(B51)</f>
        <v>25</v>
      </c>
      <c r="D51" s="13" t="str">
        <f>TEXT(B51, "dddd")</f>
        <v>torsdag</v>
      </c>
      <c r="E51" s="37">
        <f>(366-(December!$B$63-B51))</f>
        <v>25</v>
      </c>
      <c r="F51" s="23"/>
      <c r="G51" s="32" t="str">
        <f>IF(D51="måndag",WEEKNUM(B51,21),"")</f>
        <v/>
      </c>
      <c r="I51" s="47"/>
    </row>
    <row r="52" spans="1:9" ht="11.1" customHeight="1" thickBot="1" x14ac:dyDescent="0.25">
      <c r="A52" s="2" t="s">
        <v>23</v>
      </c>
      <c r="C52" s="40"/>
      <c r="D52" s="11" t="str">
        <f>A52</f>
        <v>Paul, Pål</v>
      </c>
      <c r="E52" s="38"/>
      <c r="F52" s="24"/>
      <c r="G52" s="33"/>
      <c r="I52" s="47"/>
    </row>
    <row r="53" spans="1:9" ht="15" customHeight="1" x14ac:dyDescent="0.2">
      <c r="A53" s="2"/>
      <c r="B53" s="3">
        <v>45317</v>
      </c>
      <c r="C53" s="39">
        <f>DAY(B53)</f>
        <v>26</v>
      </c>
      <c r="D53" s="13" t="str">
        <f>TEXT(B53, "dddd")</f>
        <v>fredag</v>
      </c>
      <c r="E53" s="37">
        <f>(366-(December!$B$63-B53))</f>
        <v>26</v>
      </c>
      <c r="F53" s="23"/>
      <c r="G53" s="32" t="str">
        <f>IF(D53="måndag",WEEKNUM(B53,21),"")</f>
        <v/>
      </c>
      <c r="I53" s="47"/>
    </row>
    <row r="54" spans="1:9" ht="11.1" customHeight="1" thickBot="1" x14ac:dyDescent="0.25">
      <c r="A54" s="2" t="s">
        <v>24</v>
      </c>
      <c r="C54" s="40"/>
      <c r="D54" s="11" t="str">
        <f>A54</f>
        <v>Bodil, Boel</v>
      </c>
      <c r="E54" s="38"/>
      <c r="F54" s="24"/>
      <c r="G54" s="33"/>
      <c r="I54" s="47"/>
    </row>
    <row r="55" spans="1:9" ht="15" customHeight="1" x14ac:dyDescent="0.2">
      <c r="A55" s="2"/>
      <c r="B55" s="3">
        <v>45318</v>
      </c>
      <c r="C55" s="39">
        <f>DAY(B55)</f>
        <v>27</v>
      </c>
      <c r="D55" s="13" t="str">
        <f>TEXT(B55, "dddd")</f>
        <v>lördag</v>
      </c>
      <c r="E55" s="37">
        <f>(366-(December!$B$63-B55))</f>
        <v>27</v>
      </c>
      <c r="F55" s="23"/>
      <c r="G55" s="32" t="str">
        <f>IF(D55="måndag",WEEKNUM(B55,21),"")</f>
        <v/>
      </c>
      <c r="I55" s="47"/>
    </row>
    <row r="56" spans="1:9" ht="11.1" customHeight="1" thickBot="1" x14ac:dyDescent="0.25">
      <c r="A56" s="2" t="s">
        <v>25</v>
      </c>
      <c r="C56" s="40"/>
      <c r="D56" s="11" t="str">
        <f>A56</f>
        <v>Göte, Göta</v>
      </c>
      <c r="E56" s="38"/>
      <c r="F56" s="24"/>
      <c r="G56" s="33"/>
      <c r="I56" s="47"/>
    </row>
    <row r="57" spans="1:9" ht="15" customHeight="1" x14ac:dyDescent="0.2">
      <c r="A57" s="2"/>
      <c r="B57" s="3">
        <v>45319</v>
      </c>
      <c r="C57" s="39">
        <f>DAY(B57)</f>
        <v>28</v>
      </c>
      <c r="D57" s="13" t="str">
        <f>TEXT(B57, "dddd")</f>
        <v>söndag</v>
      </c>
      <c r="E57" s="37">
        <f>(366-(December!$B$63-B57))</f>
        <v>28</v>
      </c>
      <c r="F57" s="23"/>
      <c r="G57" s="32" t="str">
        <f>IF(D57="måndag",WEEKNUM(B57,21),"")</f>
        <v/>
      </c>
      <c r="I57" s="47"/>
    </row>
    <row r="58" spans="1:9" ht="11.1" customHeight="1" thickBot="1" x14ac:dyDescent="0.25">
      <c r="A58" s="2" t="s">
        <v>26</v>
      </c>
      <c r="C58" s="40"/>
      <c r="D58" s="11" t="str">
        <f>A58</f>
        <v>Karl, Karla</v>
      </c>
      <c r="E58" s="38"/>
      <c r="F58" s="24"/>
      <c r="G58" s="33"/>
      <c r="I58" s="47"/>
    </row>
    <row r="59" spans="1:9" ht="15" customHeight="1" x14ac:dyDescent="0.2">
      <c r="B59" s="3">
        <v>45320</v>
      </c>
      <c r="C59" s="39">
        <f>DAY(B59)</f>
        <v>29</v>
      </c>
      <c r="D59" s="13" t="str">
        <f>TEXT(B59, "dddd")</f>
        <v>måndag</v>
      </c>
      <c r="E59" s="37">
        <f>(366-(December!$B$63-B59))</f>
        <v>29</v>
      </c>
      <c r="F59" s="23"/>
      <c r="G59" s="32">
        <f>IF(D59="måndag",WEEKNUM(B59,21),"")</f>
        <v>5</v>
      </c>
      <c r="I59" s="47"/>
    </row>
    <row r="60" spans="1:9" ht="11.1" customHeight="1" thickBot="1" x14ac:dyDescent="0.25">
      <c r="A60" s="2" t="s">
        <v>27</v>
      </c>
      <c r="C60" s="40"/>
      <c r="D60" s="11" t="str">
        <f>A60</f>
        <v>Diana</v>
      </c>
      <c r="E60" s="38"/>
      <c r="F60" s="24"/>
      <c r="G60" s="33"/>
      <c r="I60" s="47"/>
    </row>
    <row r="61" spans="1:9" ht="15" customHeight="1" x14ac:dyDescent="0.2">
      <c r="A61" s="2"/>
      <c r="B61" s="3">
        <v>45321</v>
      </c>
      <c r="C61" s="39">
        <f>DAY(B61)</f>
        <v>30</v>
      </c>
      <c r="D61" s="13" t="str">
        <f>TEXT(B61, "dddd")</f>
        <v>tisdag</v>
      </c>
      <c r="E61" s="37">
        <f>(366-(December!$B$63-B61))</f>
        <v>30</v>
      </c>
      <c r="F61" s="23"/>
      <c r="G61" s="32" t="str">
        <f>IF(D61="måndag",WEEKNUM(B61,21),"")</f>
        <v/>
      </c>
      <c r="I61" s="47"/>
    </row>
    <row r="62" spans="1:9" ht="11.1" customHeight="1" thickBot="1" x14ac:dyDescent="0.25">
      <c r="A62" s="2" t="s">
        <v>28</v>
      </c>
      <c r="C62" s="40"/>
      <c r="D62" s="11" t="str">
        <f>A62</f>
        <v>Gunilla, Gunhild</v>
      </c>
      <c r="E62" s="38"/>
      <c r="F62" s="24"/>
      <c r="G62" s="33"/>
      <c r="I62" s="47"/>
    </row>
    <row r="63" spans="1:9" ht="15" customHeight="1" x14ac:dyDescent="0.2">
      <c r="A63" s="2"/>
      <c r="B63" s="3">
        <v>45322</v>
      </c>
      <c r="C63" s="39">
        <f>DAY(B63)</f>
        <v>31</v>
      </c>
      <c r="D63" s="13" t="str">
        <f>TEXT(B63, "dddd")</f>
        <v>onsdag</v>
      </c>
      <c r="E63" s="37">
        <f>(366-(December!$B$63-B63))</f>
        <v>31</v>
      </c>
      <c r="F63" s="23"/>
      <c r="G63" s="34" t="str">
        <f>IF(D63="måndag",WEEKNUM(B63,21),"")</f>
        <v/>
      </c>
      <c r="I63" s="48"/>
    </row>
    <row r="64" spans="1:9" ht="11.1" customHeight="1" thickBot="1" x14ac:dyDescent="0.25">
      <c r="A64" s="2" t="s">
        <v>29</v>
      </c>
      <c r="C64" s="40"/>
      <c r="D64" s="11" t="str">
        <f>A64</f>
        <v>Ivar, Joar</v>
      </c>
      <c r="E64" s="38"/>
      <c r="F64" s="24"/>
      <c r="G64" s="35"/>
      <c r="I64" s="46"/>
    </row>
  </sheetData>
  <mergeCells count="156">
    <mergeCell ref="I57:I58"/>
    <mergeCell ref="I59:I60"/>
    <mergeCell ref="I61:I62"/>
    <mergeCell ref="I63:I64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C3:C4"/>
    <mergeCell ref="C5:C6"/>
    <mergeCell ref="C7:C8"/>
    <mergeCell ref="C9:C10"/>
    <mergeCell ref="C11:C12"/>
    <mergeCell ref="C13:C14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C63:C6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E15:E16"/>
    <mergeCell ref="E17:E18"/>
    <mergeCell ref="E19:E20"/>
    <mergeCell ref="E21:E22"/>
    <mergeCell ref="E23:E24"/>
    <mergeCell ref="E25:E26"/>
    <mergeCell ref="E3:E4"/>
    <mergeCell ref="E5:E6"/>
    <mergeCell ref="E7:E8"/>
    <mergeCell ref="E9:E10"/>
    <mergeCell ref="E11:E12"/>
    <mergeCell ref="E13:E14"/>
    <mergeCell ref="E43:E44"/>
    <mergeCell ref="E45:E46"/>
    <mergeCell ref="E47:E48"/>
    <mergeCell ref="E49:E50"/>
    <mergeCell ref="E27:E28"/>
    <mergeCell ref="E29:E30"/>
    <mergeCell ref="E31:E32"/>
    <mergeCell ref="E33:E34"/>
    <mergeCell ref="E35:E36"/>
    <mergeCell ref="E37:E38"/>
    <mergeCell ref="G21:G22"/>
    <mergeCell ref="G23:G24"/>
    <mergeCell ref="G25:G26"/>
    <mergeCell ref="G27:G28"/>
    <mergeCell ref="G29:G30"/>
    <mergeCell ref="G31:G32"/>
    <mergeCell ref="E63:E6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E51:E52"/>
    <mergeCell ref="E53:E54"/>
    <mergeCell ref="E55:E56"/>
    <mergeCell ref="E57:E58"/>
    <mergeCell ref="E59:E60"/>
    <mergeCell ref="E61:E62"/>
    <mergeCell ref="E39:E40"/>
    <mergeCell ref="E41:E42"/>
    <mergeCell ref="F23:F24"/>
    <mergeCell ref="F25:F26"/>
    <mergeCell ref="G57:G58"/>
    <mergeCell ref="G59:G60"/>
    <mergeCell ref="G61:G62"/>
    <mergeCell ref="G63:G64"/>
    <mergeCell ref="F3:F4"/>
    <mergeCell ref="F5:F6"/>
    <mergeCell ref="F7:F8"/>
    <mergeCell ref="F9:F10"/>
    <mergeCell ref="F11:F12"/>
    <mergeCell ref="F13:F14"/>
    <mergeCell ref="G45:G46"/>
    <mergeCell ref="G47:G48"/>
    <mergeCell ref="G49:G50"/>
    <mergeCell ref="G51:G52"/>
    <mergeCell ref="G53:G54"/>
    <mergeCell ref="G55:G56"/>
    <mergeCell ref="G33:G34"/>
    <mergeCell ref="G35:G36"/>
    <mergeCell ref="G37:G38"/>
    <mergeCell ref="G39:G40"/>
    <mergeCell ref="G41:G42"/>
    <mergeCell ref="G43:G44"/>
    <mergeCell ref="F63:F64"/>
    <mergeCell ref="C1:G2"/>
    <mergeCell ref="F51:F52"/>
    <mergeCell ref="F53:F54"/>
    <mergeCell ref="F55:F56"/>
    <mergeCell ref="F57:F58"/>
    <mergeCell ref="F59:F60"/>
    <mergeCell ref="F61:F62"/>
    <mergeCell ref="F39:F40"/>
    <mergeCell ref="F41:F42"/>
    <mergeCell ref="F43:F44"/>
    <mergeCell ref="F45:F46"/>
    <mergeCell ref="F47:F48"/>
    <mergeCell ref="F49:F50"/>
    <mergeCell ref="F27:F28"/>
    <mergeCell ref="F29:F30"/>
    <mergeCell ref="F31:F32"/>
    <mergeCell ref="F33:F34"/>
    <mergeCell ref="F35:F36"/>
    <mergeCell ref="F37:F38"/>
    <mergeCell ref="F15:F16"/>
    <mergeCell ref="F17:F18"/>
    <mergeCell ref="F19:F20"/>
    <mergeCell ref="F21:F22"/>
  </mergeCells>
  <conditionalFormatting sqref="C5:C64">
    <cfRule type="expression" dxfId="92" priority="2">
      <formula>D5="lördag"</formula>
    </cfRule>
    <cfRule type="expression" dxfId="91" priority="3">
      <formula>D5="söndag"</formula>
    </cfRule>
  </conditionalFormatting>
  <conditionalFormatting sqref="D5:D64">
    <cfRule type="containsText" dxfId="90" priority="6" stopIfTrue="1" operator="containsText" text="Söndag">
      <formula>NOT(ISERROR(SEARCH("Söndag",D5)))</formula>
    </cfRule>
    <cfRule type="containsText" dxfId="89" priority="7" stopIfTrue="1" operator="containsText" text="Lördag">
      <formula>NOT(ISERROR(SEARCH("Lördag",D5)))</formula>
    </cfRule>
  </conditionalFormatting>
  <conditionalFormatting sqref="C3:C64">
    <cfRule type="expression" dxfId="88" priority="1">
      <formula>B3=TODAY()</formula>
    </cfRule>
  </conditionalFormatting>
  <hyperlinks>
    <hyperlink ref="I2" r:id="rId1" xr:uid="{00000000-0004-0000-0000-000000000000}"/>
  </hyperlinks>
  <pageMargins left="0.47244094488188981" right="0.19685039370078741" top="0.39370078740157483" bottom="0.11811023622047245" header="0.15748031496062992" footer="0.31496062992125984"/>
  <pageSetup paperSize="9" scale="96" fitToWidth="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showGridLines="0" zoomScaleNormal="100" workbookViewId="0">
      <pane xSplit="2" ySplit="2" topLeftCell="C3" activePane="bottomRight" state="frozen"/>
      <selection activeCell="C1" sqref="C1:G2"/>
      <selection pane="topRight" activeCell="C1" sqref="C1:G2"/>
      <selection pane="bottomLeft" activeCell="C1" sqref="C1:G2"/>
      <selection pane="bottomRight" activeCell="C3" sqref="C3:C4"/>
    </sheetView>
  </sheetViews>
  <sheetFormatPr defaultColWidth="8.85546875" defaultRowHeight="16.5" outlineLevelCol="1" x14ac:dyDescent="0.25"/>
  <cols>
    <col min="1" max="1" width="8.85546875" hidden="1" customWidth="1" outlineLevel="1"/>
    <col min="2" max="2" width="10.28515625" style="1" hidden="1" customWidth="1" outlineLevel="1"/>
    <col min="3" max="3" width="5.28515625" customWidth="1" collapsed="1"/>
    <col min="4" max="4" width="13.7109375" style="7" customWidth="1"/>
    <col min="5" max="5" width="3.28515625" style="2" customWidth="1"/>
    <col min="6" max="6" width="20.7109375" style="5" customWidth="1"/>
    <col min="7" max="7" width="5.7109375" style="6" customWidth="1"/>
    <col min="8" max="8" width="3.7109375" customWidth="1"/>
    <col min="9" max="9" width="43.7109375" style="17" customWidth="1"/>
  </cols>
  <sheetData>
    <row r="1" spans="1:9" ht="15" customHeight="1" x14ac:dyDescent="0.2">
      <c r="B1" s="1" t="s">
        <v>60</v>
      </c>
      <c r="C1" s="49" t="str">
        <f>B1&amp;" "&amp;B2</f>
        <v>FEBRUARI 2024</v>
      </c>
      <c r="D1" s="50"/>
      <c r="E1" s="50"/>
      <c r="F1" s="50"/>
      <c r="G1" s="51"/>
      <c r="I1" s="18"/>
    </row>
    <row r="2" spans="1:9" ht="11.1" customHeight="1" thickBot="1" x14ac:dyDescent="0.25">
      <c r="B2" s="4">
        <v>2024</v>
      </c>
      <c r="C2" s="52"/>
      <c r="D2" s="53"/>
      <c r="E2" s="53"/>
      <c r="F2" s="53"/>
      <c r="G2" s="54"/>
      <c r="I2" s="19" t="s">
        <v>389</v>
      </c>
    </row>
    <row r="3" spans="1:9" ht="15" customHeight="1" x14ac:dyDescent="0.2">
      <c r="B3" s="3">
        <v>45323</v>
      </c>
      <c r="C3" s="55">
        <f>DAY(B3)</f>
        <v>1</v>
      </c>
      <c r="D3" s="12" t="str">
        <f>TEXT(B3, "dddd")</f>
        <v>torsdag</v>
      </c>
      <c r="E3" s="37">
        <f>(366-(December!$B$63-B3))</f>
        <v>32</v>
      </c>
      <c r="F3" s="36"/>
      <c r="G3" s="56" t="str">
        <f>IF(D3="måndag",WEEKNUM(B3,21),"")</f>
        <v/>
      </c>
      <c r="I3" s="46"/>
    </row>
    <row r="4" spans="1:9" ht="11.1" customHeight="1" thickBot="1" x14ac:dyDescent="0.25">
      <c r="A4" s="2" t="s">
        <v>32</v>
      </c>
      <c r="C4" s="40"/>
      <c r="D4" s="11" t="str">
        <f>A4</f>
        <v>Max, Maximilian</v>
      </c>
      <c r="E4" s="38"/>
      <c r="F4" s="24"/>
      <c r="G4" s="35"/>
      <c r="I4" s="47"/>
    </row>
    <row r="5" spans="1:9" ht="15" customHeight="1" x14ac:dyDescent="0.2">
      <c r="A5" s="2"/>
      <c r="B5" s="3">
        <v>45324</v>
      </c>
      <c r="C5" s="39">
        <f>DAY(B5)</f>
        <v>2</v>
      </c>
      <c r="D5" s="13" t="str">
        <f>TEXT(B5, "dddd")</f>
        <v>fredag</v>
      </c>
      <c r="E5" s="37">
        <f>(366-(December!$B$63-B5))</f>
        <v>33</v>
      </c>
      <c r="F5" s="23" t="s">
        <v>59</v>
      </c>
      <c r="G5" s="34" t="str">
        <f>IF(D5="måndag",WEEKNUM(B5,21),"")</f>
        <v/>
      </c>
      <c r="I5" s="47"/>
    </row>
    <row r="6" spans="1:9" ht="11.1" customHeight="1" thickBot="1" x14ac:dyDescent="0.25">
      <c r="A6" s="2"/>
      <c r="C6" s="40"/>
      <c r="D6" s="11">
        <f>A6</f>
        <v>0</v>
      </c>
      <c r="E6" s="38"/>
      <c r="F6" s="24"/>
      <c r="G6" s="35"/>
      <c r="I6" s="47"/>
    </row>
    <row r="7" spans="1:9" ht="15" customHeight="1" x14ac:dyDescent="0.2">
      <c r="A7" s="2"/>
      <c r="B7" s="3">
        <v>45325</v>
      </c>
      <c r="C7" s="39">
        <f>DAY(B7)</f>
        <v>3</v>
      </c>
      <c r="D7" s="13" t="str">
        <f>TEXT(B7, "dddd")</f>
        <v>lördag</v>
      </c>
      <c r="E7" s="37">
        <f>(366-(December!$B$63-B7))</f>
        <v>34</v>
      </c>
      <c r="F7" s="23"/>
      <c r="G7" s="34" t="str">
        <f>IF(D7="måndag",WEEKNUM(B7,21),"")</f>
        <v/>
      </c>
      <c r="I7" s="47"/>
    </row>
    <row r="8" spans="1:9" ht="11.1" customHeight="1" thickBot="1" x14ac:dyDescent="0.25">
      <c r="A8" s="2" t="s">
        <v>33</v>
      </c>
      <c r="C8" s="40"/>
      <c r="D8" s="11" t="str">
        <f>A8</f>
        <v>Disa, Hjördis</v>
      </c>
      <c r="E8" s="38"/>
      <c r="F8" s="24"/>
      <c r="G8" s="35"/>
      <c r="I8" s="47"/>
    </row>
    <row r="9" spans="1:9" ht="15" customHeight="1" x14ac:dyDescent="0.2">
      <c r="A9" s="2"/>
      <c r="B9" s="3">
        <v>45326</v>
      </c>
      <c r="C9" s="39">
        <f>DAY(B9)</f>
        <v>4</v>
      </c>
      <c r="D9" s="13" t="str">
        <f>TEXT(B9, "dddd")</f>
        <v>söndag</v>
      </c>
      <c r="E9" s="37">
        <f>(366-(December!$B$63-B9))</f>
        <v>35</v>
      </c>
      <c r="F9" s="23"/>
      <c r="G9" s="34" t="str">
        <f>IF(D9="måndag",WEEKNUM(B9,21),"")</f>
        <v/>
      </c>
      <c r="I9" s="47"/>
    </row>
    <row r="10" spans="1:9" ht="11.1" customHeight="1" thickBot="1" x14ac:dyDescent="0.25">
      <c r="A10" s="2" t="s">
        <v>34</v>
      </c>
      <c r="C10" s="40"/>
      <c r="D10" s="11" t="str">
        <f>A10</f>
        <v>Ansgar, Anselm</v>
      </c>
      <c r="E10" s="38"/>
      <c r="F10" s="24"/>
      <c r="G10" s="35"/>
      <c r="I10" s="47"/>
    </row>
    <row r="11" spans="1:9" ht="15" customHeight="1" x14ac:dyDescent="0.2">
      <c r="A11" s="2"/>
      <c r="B11" s="3">
        <v>45327</v>
      </c>
      <c r="C11" s="39">
        <f>DAY(B11)</f>
        <v>5</v>
      </c>
      <c r="D11" s="13" t="str">
        <f>TEXT(B11, "dddd")</f>
        <v>måndag</v>
      </c>
      <c r="E11" s="37">
        <f>(366-(December!$B$63-B11))</f>
        <v>36</v>
      </c>
      <c r="F11" s="23"/>
      <c r="G11" s="34">
        <f>IF(D11="måndag",WEEKNUM(B11,21),"")</f>
        <v>6</v>
      </c>
      <c r="I11" s="47"/>
    </row>
    <row r="12" spans="1:9" ht="11.1" customHeight="1" thickBot="1" x14ac:dyDescent="0.25">
      <c r="A12" s="2" t="s">
        <v>35</v>
      </c>
      <c r="C12" s="40"/>
      <c r="D12" s="11" t="str">
        <f>A12</f>
        <v>Agata, Agda</v>
      </c>
      <c r="E12" s="38"/>
      <c r="F12" s="24"/>
      <c r="G12" s="35"/>
      <c r="I12" s="47"/>
    </row>
    <row r="13" spans="1:9" ht="15" customHeight="1" x14ac:dyDescent="0.2">
      <c r="A13" s="2"/>
      <c r="B13" s="3">
        <v>45328</v>
      </c>
      <c r="C13" s="39">
        <f>DAY(B13)</f>
        <v>6</v>
      </c>
      <c r="D13" s="13" t="str">
        <f>TEXT(B13, "dddd")</f>
        <v>tisdag</v>
      </c>
      <c r="E13" s="37">
        <f>(366-(December!$B$63-B13))</f>
        <v>37</v>
      </c>
      <c r="F13" s="23"/>
      <c r="G13" s="34" t="str">
        <f>IF(D13="måndag",WEEKNUM(B13,21),"")</f>
        <v/>
      </c>
      <c r="I13" s="47"/>
    </row>
    <row r="14" spans="1:9" ht="11.1" customHeight="1" thickBot="1" x14ac:dyDescent="0.25">
      <c r="A14" s="2" t="s">
        <v>36</v>
      </c>
      <c r="C14" s="41"/>
      <c r="D14" s="9" t="str">
        <f>A14</f>
        <v>Dorotea, Doris</v>
      </c>
      <c r="E14" s="38"/>
      <c r="F14" s="31"/>
      <c r="G14" s="35"/>
      <c r="I14" s="47"/>
    </row>
    <row r="15" spans="1:9" ht="15" customHeight="1" x14ac:dyDescent="0.2">
      <c r="A15" s="2"/>
      <c r="B15" s="3">
        <v>45329</v>
      </c>
      <c r="C15" s="39">
        <f>DAY(B15)</f>
        <v>7</v>
      </c>
      <c r="D15" s="13" t="str">
        <f>TEXT(B15, "dddd")</f>
        <v>onsdag</v>
      </c>
      <c r="E15" s="37">
        <f>(366-(December!$B$63-B15))</f>
        <v>38</v>
      </c>
      <c r="F15" s="23"/>
      <c r="G15" s="34" t="str">
        <f>IF(D15="måndag",WEEKNUM(B15,21),"")</f>
        <v/>
      </c>
      <c r="I15" s="47"/>
    </row>
    <row r="16" spans="1:9" ht="11.1" customHeight="1" thickBot="1" x14ac:dyDescent="0.25">
      <c r="A16" s="2" t="s">
        <v>37</v>
      </c>
      <c r="C16" s="41"/>
      <c r="D16" s="9" t="str">
        <f>A16</f>
        <v>Rikard, Dick</v>
      </c>
      <c r="E16" s="38"/>
      <c r="F16" s="31"/>
      <c r="G16" s="35"/>
      <c r="I16" s="47"/>
    </row>
    <row r="17" spans="1:9" ht="15" customHeight="1" x14ac:dyDescent="0.2">
      <c r="A17" s="2"/>
      <c r="B17" s="3">
        <v>45330</v>
      </c>
      <c r="C17" s="39">
        <f>DAY(B17)</f>
        <v>8</v>
      </c>
      <c r="D17" s="13" t="str">
        <f>TEXT(B17, "dddd")</f>
        <v>torsdag</v>
      </c>
      <c r="E17" s="37">
        <f>(366-(December!$B$63-B17))</f>
        <v>39</v>
      </c>
      <c r="F17" s="23"/>
      <c r="G17" s="34" t="str">
        <f>IF(D17="måndag",WEEKNUM(B17,21),"")</f>
        <v/>
      </c>
      <c r="I17" s="47"/>
    </row>
    <row r="18" spans="1:9" ht="11.1" customHeight="1" thickBot="1" x14ac:dyDescent="0.25">
      <c r="A18" s="2" t="s">
        <v>38</v>
      </c>
      <c r="C18" s="40"/>
      <c r="D18" s="11" t="str">
        <f>A18</f>
        <v>Berta, Bert</v>
      </c>
      <c r="E18" s="38"/>
      <c r="F18" s="24"/>
      <c r="G18" s="35"/>
      <c r="I18" s="47"/>
    </row>
    <row r="19" spans="1:9" ht="15" customHeight="1" x14ac:dyDescent="0.2">
      <c r="A19" s="2"/>
      <c r="B19" s="3">
        <v>45331</v>
      </c>
      <c r="C19" s="41">
        <f>DAY(B19)</f>
        <v>9</v>
      </c>
      <c r="D19" s="10" t="str">
        <f>TEXT(B19, "dddd")</f>
        <v>fredag</v>
      </c>
      <c r="E19" s="37">
        <f>(366-(December!$B$63-B19))</f>
        <v>40</v>
      </c>
      <c r="F19" s="31"/>
      <c r="G19" s="34" t="str">
        <f>IF(D19="måndag",WEEKNUM(B19,21),"")</f>
        <v/>
      </c>
      <c r="I19" s="47"/>
    </row>
    <row r="20" spans="1:9" ht="11.1" customHeight="1" thickBot="1" x14ac:dyDescent="0.25">
      <c r="A20" s="2" t="s">
        <v>39</v>
      </c>
      <c r="C20" s="41"/>
      <c r="D20" s="9" t="str">
        <f>A20</f>
        <v>Fanny, Franciska</v>
      </c>
      <c r="E20" s="38"/>
      <c r="F20" s="31"/>
      <c r="G20" s="35"/>
      <c r="I20" s="47"/>
    </row>
    <row r="21" spans="1:9" ht="15" customHeight="1" x14ac:dyDescent="0.2">
      <c r="A21" s="2"/>
      <c r="B21" s="3">
        <v>45332</v>
      </c>
      <c r="C21" s="39">
        <f>DAY(B21)</f>
        <v>10</v>
      </c>
      <c r="D21" s="13" t="str">
        <f>TEXT(B21, "dddd")</f>
        <v>lördag</v>
      </c>
      <c r="E21" s="37">
        <f>(366-(December!$B$63-B21))</f>
        <v>41</v>
      </c>
      <c r="F21" s="23"/>
      <c r="G21" s="34" t="str">
        <f>IF(D21="måndag",WEEKNUM(B21,21),"")</f>
        <v/>
      </c>
      <c r="I21" s="47"/>
    </row>
    <row r="22" spans="1:9" ht="11.1" customHeight="1" thickBot="1" x14ac:dyDescent="0.25">
      <c r="A22" s="2" t="s">
        <v>40</v>
      </c>
      <c r="C22" s="40"/>
      <c r="D22" s="11" t="str">
        <f>A22</f>
        <v>Iris</v>
      </c>
      <c r="E22" s="38"/>
      <c r="F22" s="24"/>
      <c r="G22" s="35"/>
      <c r="I22" s="47"/>
    </row>
    <row r="23" spans="1:9" ht="15" customHeight="1" x14ac:dyDescent="0.2">
      <c r="A23" s="2"/>
      <c r="B23" s="3">
        <v>45333</v>
      </c>
      <c r="C23" s="41">
        <f>DAY(B23)</f>
        <v>11</v>
      </c>
      <c r="D23" s="10" t="str">
        <f>TEXT(B23, "dddd")</f>
        <v>söndag</v>
      </c>
      <c r="E23" s="37">
        <f>(366-(December!$B$63-B23))</f>
        <v>42</v>
      </c>
      <c r="F23" s="31"/>
      <c r="G23" s="34" t="str">
        <f>IF(D23="måndag",WEEKNUM(B23,21),"")</f>
        <v/>
      </c>
      <c r="I23" s="47"/>
    </row>
    <row r="24" spans="1:9" ht="11.1" customHeight="1" thickBot="1" x14ac:dyDescent="0.25">
      <c r="A24" s="2" t="s">
        <v>41</v>
      </c>
      <c r="C24" s="41"/>
      <c r="D24" s="9" t="str">
        <f>A24</f>
        <v>Yngve, Inge</v>
      </c>
      <c r="E24" s="38"/>
      <c r="F24" s="31"/>
      <c r="G24" s="35"/>
      <c r="I24" s="47"/>
    </row>
    <row r="25" spans="1:9" ht="15" customHeight="1" x14ac:dyDescent="0.2">
      <c r="A25" s="2"/>
      <c r="B25" s="3">
        <v>45334</v>
      </c>
      <c r="C25" s="39">
        <f>DAY(B25)</f>
        <v>12</v>
      </c>
      <c r="D25" s="13" t="str">
        <f>TEXT(B25, "dddd")</f>
        <v>måndag</v>
      </c>
      <c r="E25" s="37">
        <f>(366-(December!$B$63-B25))</f>
        <v>43</v>
      </c>
      <c r="F25" s="23"/>
      <c r="G25" s="34">
        <f>IF(D25="måndag",WEEKNUM(B25,21),"")</f>
        <v>7</v>
      </c>
      <c r="I25" s="47"/>
    </row>
    <row r="26" spans="1:9" ht="11.1" customHeight="1" thickBot="1" x14ac:dyDescent="0.25">
      <c r="A26" s="2" t="s">
        <v>42</v>
      </c>
      <c r="C26" s="40"/>
      <c r="D26" s="11" t="str">
        <f>A26</f>
        <v>Evelina, Evy</v>
      </c>
      <c r="E26" s="38"/>
      <c r="F26" s="24"/>
      <c r="G26" s="35"/>
      <c r="I26" s="47"/>
    </row>
    <row r="27" spans="1:9" ht="15" customHeight="1" thickBot="1" x14ac:dyDescent="0.25">
      <c r="A27" s="2"/>
      <c r="B27" s="3">
        <v>45335</v>
      </c>
      <c r="C27" s="40">
        <f>DAY(B27)</f>
        <v>13</v>
      </c>
      <c r="D27" s="10" t="str">
        <f>TEXT(B27, "dddd")</f>
        <v>tisdag</v>
      </c>
      <c r="E27" s="37">
        <f>(366-(December!$B$63-B27))</f>
        <v>44</v>
      </c>
      <c r="F27" s="24"/>
      <c r="G27" s="34" t="str">
        <f>IF(D27="måndag",WEEKNUM(B27,21),"")</f>
        <v/>
      </c>
      <c r="I27" s="47"/>
    </row>
    <row r="28" spans="1:9" ht="11.1" customHeight="1" thickBot="1" x14ac:dyDescent="0.25">
      <c r="A28" s="2" t="s">
        <v>43</v>
      </c>
      <c r="C28" s="39"/>
      <c r="D28" s="9" t="str">
        <f>A28</f>
        <v>Agne, Ove</v>
      </c>
      <c r="E28" s="38"/>
      <c r="F28" s="23"/>
      <c r="G28" s="35"/>
      <c r="I28" s="47"/>
    </row>
    <row r="29" spans="1:9" ht="15" customHeight="1" x14ac:dyDescent="0.2">
      <c r="A29" s="2"/>
      <c r="B29" s="3">
        <v>45336</v>
      </c>
      <c r="C29" s="39">
        <f>DAY(B29)</f>
        <v>14</v>
      </c>
      <c r="D29" s="13" t="str">
        <f>TEXT(B29, "dddd")</f>
        <v>onsdag</v>
      </c>
      <c r="E29" s="37">
        <f>(366-(December!$B$63-B29))</f>
        <v>45</v>
      </c>
      <c r="F29" s="23" t="s">
        <v>422</v>
      </c>
      <c r="G29" s="34" t="str">
        <f>IF(D29="måndag",WEEKNUM(B29,21),"")</f>
        <v/>
      </c>
      <c r="I29" s="47"/>
    </row>
    <row r="30" spans="1:9" ht="11.1" customHeight="1" thickBot="1" x14ac:dyDescent="0.25">
      <c r="A30" s="2" t="s">
        <v>44</v>
      </c>
      <c r="C30" s="41"/>
      <c r="D30" s="9" t="str">
        <f>A30</f>
        <v>Valentin</v>
      </c>
      <c r="E30" s="38"/>
      <c r="F30" s="31"/>
      <c r="G30" s="35"/>
      <c r="I30" s="47"/>
    </row>
    <row r="31" spans="1:9" ht="15" customHeight="1" x14ac:dyDescent="0.2">
      <c r="A31" s="2"/>
      <c r="B31" s="3">
        <v>45337</v>
      </c>
      <c r="C31" s="39">
        <f>DAY(B31)</f>
        <v>15</v>
      </c>
      <c r="D31" s="13" t="str">
        <f>TEXT(B31, "dddd")</f>
        <v>torsdag</v>
      </c>
      <c r="E31" s="37">
        <f>(366-(December!$B$63-B31))</f>
        <v>46</v>
      </c>
      <c r="F31" s="23"/>
      <c r="G31" s="34" t="str">
        <f>IF(D31="måndag",WEEKNUM(B31,21),"")</f>
        <v/>
      </c>
      <c r="I31" s="47"/>
    </row>
    <row r="32" spans="1:9" ht="11.1" customHeight="1" thickBot="1" x14ac:dyDescent="0.25">
      <c r="A32" s="2" t="s">
        <v>45</v>
      </c>
      <c r="C32" s="40"/>
      <c r="D32" s="11" t="str">
        <f>A32</f>
        <v>Sigfrid</v>
      </c>
      <c r="E32" s="38"/>
      <c r="F32" s="24"/>
      <c r="G32" s="35"/>
      <c r="I32" s="47"/>
    </row>
    <row r="33" spans="1:9" ht="15" customHeight="1" x14ac:dyDescent="0.2">
      <c r="A33" s="2"/>
      <c r="B33" s="3">
        <v>45338</v>
      </c>
      <c r="C33" s="39">
        <f>DAY(B33)</f>
        <v>16</v>
      </c>
      <c r="D33" s="13" t="str">
        <f>TEXT(B33, "dddd")</f>
        <v>fredag</v>
      </c>
      <c r="E33" s="37">
        <f>(366-(December!$B$63-B33))</f>
        <v>47</v>
      </c>
      <c r="F33" s="23"/>
      <c r="G33" s="34" t="str">
        <f>IF(D33="måndag",WEEKNUM(B33,21),"")</f>
        <v/>
      </c>
      <c r="I33" s="47"/>
    </row>
    <row r="34" spans="1:9" ht="11.1" customHeight="1" thickBot="1" x14ac:dyDescent="0.25">
      <c r="A34" s="2" t="s">
        <v>46</v>
      </c>
      <c r="C34" s="40"/>
      <c r="D34" s="11" t="str">
        <f>A34</f>
        <v>Julia, Julius</v>
      </c>
      <c r="E34" s="38"/>
      <c r="F34" s="24"/>
      <c r="G34" s="35"/>
      <c r="I34" s="47"/>
    </row>
    <row r="35" spans="1:9" ht="15" customHeight="1" x14ac:dyDescent="0.2">
      <c r="A35" s="2"/>
      <c r="B35" s="3">
        <v>45339</v>
      </c>
      <c r="C35" s="39">
        <f>DAY(B35)</f>
        <v>17</v>
      </c>
      <c r="D35" s="13" t="str">
        <f>TEXT(B35, "dddd")</f>
        <v>lördag</v>
      </c>
      <c r="E35" s="37">
        <f>(366-(December!$B$63-B35))</f>
        <v>48</v>
      </c>
      <c r="F35" s="23"/>
      <c r="G35" s="34" t="str">
        <f>IF(D35="måndag",WEEKNUM(B35,21),"")</f>
        <v/>
      </c>
      <c r="I35" s="47"/>
    </row>
    <row r="36" spans="1:9" ht="11.1" customHeight="1" thickBot="1" x14ac:dyDescent="0.25">
      <c r="A36" s="2" t="s">
        <v>47</v>
      </c>
      <c r="C36" s="40"/>
      <c r="D36" s="11" t="str">
        <f>A36</f>
        <v>Alexandra, Sandra</v>
      </c>
      <c r="E36" s="38"/>
      <c r="F36" s="31"/>
      <c r="G36" s="35"/>
      <c r="I36" s="47"/>
    </row>
    <row r="37" spans="1:9" ht="15" customHeight="1" x14ac:dyDescent="0.2">
      <c r="A37" s="2"/>
      <c r="B37" s="3">
        <v>45340</v>
      </c>
      <c r="C37" s="39">
        <f>DAY(B37)</f>
        <v>18</v>
      </c>
      <c r="D37" s="13" t="str">
        <f>TEXT(B37, "dddd")</f>
        <v>söndag</v>
      </c>
      <c r="E37" s="37">
        <f>(366-(December!$B$63-B37))</f>
        <v>49</v>
      </c>
      <c r="F37" s="23"/>
      <c r="G37" s="34" t="str">
        <f>IF(D37="måndag",WEEKNUM(B37,21),"")</f>
        <v/>
      </c>
      <c r="I37" s="47"/>
    </row>
    <row r="38" spans="1:9" ht="11.1" customHeight="1" thickBot="1" x14ac:dyDescent="0.25">
      <c r="A38" s="2" t="s">
        <v>48</v>
      </c>
      <c r="C38" s="40"/>
      <c r="D38" s="11" t="str">
        <f>A38</f>
        <v>Frida, Fritiof</v>
      </c>
      <c r="E38" s="38"/>
      <c r="F38" s="24"/>
      <c r="G38" s="35"/>
      <c r="I38" s="47"/>
    </row>
    <row r="39" spans="1:9" ht="15" customHeight="1" x14ac:dyDescent="0.2">
      <c r="A39" s="2"/>
      <c r="B39" s="3">
        <v>45341</v>
      </c>
      <c r="C39" s="39">
        <f>DAY(B39)</f>
        <v>19</v>
      </c>
      <c r="D39" s="13" t="str">
        <f>TEXT(B39, "dddd")</f>
        <v>måndag</v>
      </c>
      <c r="E39" s="37">
        <f>(366-(December!$B$63-B39))</f>
        <v>50</v>
      </c>
      <c r="F39" s="23"/>
      <c r="G39" s="34">
        <f>IF(D39="måndag",WEEKNUM(B39,21),"")</f>
        <v>8</v>
      </c>
      <c r="I39" s="47"/>
    </row>
    <row r="40" spans="1:9" ht="11.1" customHeight="1" thickBot="1" x14ac:dyDescent="0.25">
      <c r="A40" s="2" t="s">
        <v>49</v>
      </c>
      <c r="C40" s="40"/>
      <c r="D40" s="11" t="str">
        <f>A40</f>
        <v>Gabriella, Ella</v>
      </c>
      <c r="E40" s="38"/>
      <c r="F40" s="24"/>
      <c r="G40" s="35"/>
      <c r="I40" s="47"/>
    </row>
    <row r="41" spans="1:9" ht="15" customHeight="1" x14ac:dyDescent="0.2">
      <c r="A41" s="2"/>
      <c r="B41" s="3">
        <v>45342</v>
      </c>
      <c r="C41" s="39">
        <f>DAY(B41)</f>
        <v>20</v>
      </c>
      <c r="D41" s="13" t="str">
        <f>TEXT(B41, "dddd")</f>
        <v>tisdag</v>
      </c>
      <c r="E41" s="37">
        <f>(366-(December!$B$63-B41))</f>
        <v>51</v>
      </c>
      <c r="F41" s="23"/>
      <c r="G41" s="34" t="str">
        <f>IF(D41="måndag",WEEKNUM(B41,21),"")</f>
        <v/>
      </c>
      <c r="I41" s="47"/>
    </row>
    <row r="42" spans="1:9" ht="11.1" customHeight="1" thickBot="1" x14ac:dyDescent="0.25">
      <c r="A42" s="2" t="s">
        <v>50</v>
      </c>
      <c r="C42" s="40"/>
      <c r="D42" s="11" t="str">
        <f>A42</f>
        <v>Vivianne</v>
      </c>
      <c r="E42" s="38"/>
      <c r="F42" s="24"/>
      <c r="G42" s="35"/>
      <c r="I42" s="47"/>
    </row>
    <row r="43" spans="1:9" ht="15" customHeight="1" x14ac:dyDescent="0.2">
      <c r="A43" s="2"/>
      <c r="B43" s="3">
        <v>45343</v>
      </c>
      <c r="C43" s="39">
        <f>DAY(B43)</f>
        <v>21</v>
      </c>
      <c r="D43" s="13" t="str">
        <f>TEXT(B43, "dddd")</f>
        <v>onsdag</v>
      </c>
      <c r="E43" s="37">
        <f>(366-(December!$B$63-B43))</f>
        <v>52</v>
      </c>
      <c r="F43" s="23"/>
      <c r="G43" s="34" t="str">
        <f>IF(D43="måndag",WEEKNUM(B43,21),"")</f>
        <v/>
      </c>
      <c r="I43" s="47"/>
    </row>
    <row r="44" spans="1:9" ht="11.1" customHeight="1" thickBot="1" x14ac:dyDescent="0.25">
      <c r="A44" s="2" t="s">
        <v>51</v>
      </c>
      <c r="C44" s="40"/>
      <c r="D44" s="11" t="str">
        <f>A44</f>
        <v>Hilding</v>
      </c>
      <c r="E44" s="38"/>
      <c r="F44" s="24"/>
      <c r="G44" s="35"/>
      <c r="I44" s="47"/>
    </row>
    <row r="45" spans="1:9" ht="15" customHeight="1" x14ac:dyDescent="0.2">
      <c r="A45" s="2"/>
      <c r="B45" s="3">
        <v>45344</v>
      </c>
      <c r="C45" s="39">
        <f>DAY(B45)</f>
        <v>22</v>
      </c>
      <c r="D45" s="13" t="str">
        <f>TEXT(B45, "dddd")</f>
        <v>torsdag</v>
      </c>
      <c r="E45" s="37">
        <f>(366-(December!$B$63-B45))</f>
        <v>53</v>
      </c>
      <c r="F45" s="23"/>
      <c r="G45" s="34" t="str">
        <f>IF(D45="måndag",WEEKNUM(B45,21),"")</f>
        <v/>
      </c>
      <c r="I45" s="47"/>
    </row>
    <row r="46" spans="1:9" ht="11.1" customHeight="1" thickBot="1" x14ac:dyDescent="0.25">
      <c r="A46" s="2" t="s">
        <v>52</v>
      </c>
      <c r="C46" s="40"/>
      <c r="D46" s="11" t="str">
        <f>A46</f>
        <v>Pia</v>
      </c>
      <c r="E46" s="38"/>
      <c r="F46" s="24"/>
      <c r="G46" s="35"/>
      <c r="I46" s="47"/>
    </row>
    <row r="47" spans="1:9" ht="15" customHeight="1" x14ac:dyDescent="0.2">
      <c r="A47" s="2"/>
      <c r="B47" s="3">
        <v>45345</v>
      </c>
      <c r="C47" s="39">
        <f>DAY(B47)</f>
        <v>23</v>
      </c>
      <c r="D47" s="13" t="str">
        <f>TEXT(B47, "dddd")</f>
        <v>fredag</v>
      </c>
      <c r="E47" s="37">
        <f>(366-(December!$B$63-B47))</f>
        <v>54</v>
      </c>
      <c r="F47" s="23"/>
      <c r="G47" s="34" t="str">
        <f>IF(D47="måndag",WEEKNUM(B47,21),"")</f>
        <v/>
      </c>
      <c r="I47" s="47"/>
    </row>
    <row r="48" spans="1:9" ht="11.1" customHeight="1" thickBot="1" x14ac:dyDescent="0.25">
      <c r="A48" s="2" t="s">
        <v>53</v>
      </c>
      <c r="C48" s="40"/>
      <c r="D48" s="11" t="str">
        <f>A48</f>
        <v>Torsten, Torun</v>
      </c>
      <c r="E48" s="38"/>
      <c r="F48" s="24"/>
      <c r="G48" s="35"/>
      <c r="I48" s="47"/>
    </row>
    <row r="49" spans="1:9" ht="15" customHeight="1" x14ac:dyDescent="0.2">
      <c r="A49" s="2"/>
      <c r="B49" s="3">
        <v>45346</v>
      </c>
      <c r="C49" s="39">
        <f>DAY(B49)</f>
        <v>24</v>
      </c>
      <c r="D49" s="13" t="str">
        <f>TEXT(B49, "dddd")</f>
        <v>lördag</v>
      </c>
      <c r="E49" s="37">
        <f>(366-(December!$B$63-B49))</f>
        <v>55</v>
      </c>
      <c r="F49" s="23"/>
      <c r="G49" s="34" t="str">
        <f>IF(D49="måndag",WEEKNUM(B49,21),"")</f>
        <v/>
      </c>
      <c r="I49" s="47"/>
    </row>
    <row r="50" spans="1:9" ht="11.1" customHeight="1" thickBot="1" x14ac:dyDescent="0.25">
      <c r="A50" s="2" t="s">
        <v>54</v>
      </c>
      <c r="C50" s="40"/>
      <c r="D50" s="11" t="str">
        <f>A50</f>
        <v>Mattias, Mats</v>
      </c>
      <c r="E50" s="38"/>
      <c r="F50" s="24"/>
      <c r="G50" s="35"/>
      <c r="I50" s="47"/>
    </row>
    <row r="51" spans="1:9" ht="15" customHeight="1" x14ac:dyDescent="0.2">
      <c r="A51" s="2"/>
      <c r="B51" s="3">
        <v>45347</v>
      </c>
      <c r="C51" s="39">
        <f>DAY(B51)</f>
        <v>25</v>
      </c>
      <c r="D51" s="13" t="str">
        <f>TEXT(B51, "dddd")</f>
        <v>söndag</v>
      </c>
      <c r="E51" s="37">
        <f>(366-(December!$B$63-B51))</f>
        <v>56</v>
      </c>
      <c r="F51" s="23"/>
      <c r="G51" s="34" t="str">
        <f>IF(D51="måndag",WEEKNUM(B51,21),"")</f>
        <v/>
      </c>
      <c r="I51" s="47"/>
    </row>
    <row r="52" spans="1:9" ht="11.1" customHeight="1" thickBot="1" x14ac:dyDescent="0.25">
      <c r="A52" s="2" t="s">
        <v>55</v>
      </c>
      <c r="C52" s="40"/>
      <c r="D52" s="11" t="str">
        <f>A52</f>
        <v>Sigvard, Sivert</v>
      </c>
      <c r="E52" s="38"/>
      <c r="F52" s="24"/>
      <c r="G52" s="35"/>
      <c r="I52" s="47"/>
    </row>
    <row r="53" spans="1:9" ht="15" customHeight="1" x14ac:dyDescent="0.2">
      <c r="A53" s="2"/>
      <c r="B53" s="3">
        <v>45348</v>
      </c>
      <c r="C53" s="39">
        <f>DAY(B53)</f>
        <v>26</v>
      </c>
      <c r="D53" s="13" t="str">
        <f>TEXT(B53, "dddd")</f>
        <v>måndag</v>
      </c>
      <c r="E53" s="37">
        <f>(366-(December!$B$63-B53))</f>
        <v>57</v>
      </c>
      <c r="F53" s="23"/>
      <c r="G53" s="34">
        <f>IF(D53="måndag",WEEKNUM(B53,21),"")</f>
        <v>9</v>
      </c>
      <c r="I53" s="47"/>
    </row>
    <row r="54" spans="1:9" ht="11.1" customHeight="1" thickBot="1" x14ac:dyDescent="0.25">
      <c r="A54" s="2" t="s">
        <v>56</v>
      </c>
      <c r="C54" s="40"/>
      <c r="D54" s="11" t="str">
        <f>A54</f>
        <v>Torgny, Torkel</v>
      </c>
      <c r="E54" s="38"/>
      <c r="F54" s="31"/>
      <c r="G54" s="35"/>
      <c r="I54" s="47"/>
    </row>
    <row r="55" spans="1:9" ht="15" customHeight="1" x14ac:dyDescent="0.2">
      <c r="A55" s="2"/>
      <c r="B55" s="3">
        <v>45349</v>
      </c>
      <c r="C55" s="39">
        <f>DAY(B55)</f>
        <v>27</v>
      </c>
      <c r="D55" s="13" t="str">
        <f>TEXT(B55, "dddd")</f>
        <v>tisdag</v>
      </c>
      <c r="E55" s="37">
        <f>(366-(December!$B$63-B55))</f>
        <v>58</v>
      </c>
      <c r="F55" s="23"/>
      <c r="G55" s="34" t="str">
        <f>IF(D55="måndag",WEEKNUM(B55,21),"")</f>
        <v/>
      </c>
      <c r="I55" s="47"/>
    </row>
    <row r="56" spans="1:9" ht="11.1" customHeight="1" thickBot="1" x14ac:dyDescent="0.25">
      <c r="A56" s="2" t="s">
        <v>57</v>
      </c>
      <c r="C56" s="40"/>
      <c r="D56" s="11" t="str">
        <f>A56</f>
        <v>Lage</v>
      </c>
      <c r="E56" s="38"/>
      <c r="F56" s="24"/>
      <c r="G56" s="35"/>
      <c r="I56" s="47"/>
    </row>
    <row r="57" spans="1:9" ht="15" customHeight="1" x14ac:dyDescent="0.2">
      <c r="A57" s="2"/>
      <c r="B57" s="3">
        <v>45350</v>
      </c>
      <c r="C57" s="39">
        <f>DAY(B57)</f>
        <v>28</v>
      </c>
      <c r="D57" s="13" t="str">
        <f>TEXT(B57, "dddd")</f>
        <v>onsdag</v>
      </c>
      <c r="E57" s="37">
        <f>(366-(December!$B$63-B57))</f>
        <v>59</v>
      </c>
      <c r="F57" s="23"/>
      <c r="G57" s="34" t="str">
        <f>IF(D57="måndag",WEEKNUM(B57,21),"")</f>
        <v/>
      </c>
      <c r="I57" s="47"/>
    </row>
    <row r="58" spans="1:9" ht="11.1" customHeight="1" thickBot="1" x14ac:dyDescent="0.25">
      <c r="A58" s="2" t="s">
        <v>58</v>
      </c>
      <c r="C58" s="40"/>
      <c r="D58" s="11" t="str">
        <f>A58</f>
        <v>Maria</v>
      </c>
      <c r="E58" s="38"/>
      <c r="F58" s="24"/>
      <c r="G58" s="35"/>
      <c r="I58" s="47"/>
    </row>
    <row r="59" spans="1:9" ht="15" customHeight="1" x14ac:dyDescent="0.2">
      <c r="A59" s="2"/>
      <c r="B59" s="3">
        <v>45351</v>
      </c>
      <c r="C59" s="39">
        <f>DAY(B59)</f>
        <v>29</v>
      </c>
      <c r="D59" s="13" t="str">
        <f>TEXT(B59, "dddd")</f>
        <v>torsdag</v>
      </c>
      <c r="E59" s="37">
        <f>(366-(December!$B$63-B59))</f>
        <v>60</v>
      </c>
      <c r="F59" s="23"/>
      <c r="G59" s="34" t="str">
        <f>IF(D59="måndag",WEEKNUM(B59,21),"")</f>
        <v/>
      </c>
      <c r="I59" s="47"/>
    </row>
    <row r="60" spans="1:9" ht="11.1" customHeight="1" thickBot="1" x14ac:dyDescent="0.25">
      <c r="A60" s="2" t="s">
        <v>413</v>
      </c>
      <c r="C60" s="40"/>
      <c r="D60" s="11" t="str">
        <f>A60</f>
        <v>Skottdagen</v>
      </c>
      <c r="E60" s="38"/>
      <c r="F60" s="24"/>
      <c r="G60" s="35"/>
      <c r="I60" s="47"/>
    </row>
  </sheetData>
  <mergeCells count="146"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C11:C12"/>
    <mergeCell ref="E11:E12"/>
    <mergeCell ref="F11:F12"/>
    <mergeCell ref="G11:G12"/>
    <mergeCell ref="C13:C14"/>
    <mergeCell ref="E13:E14"/>
    <mergeCell ref="F13:F14"/>
    <mergeCell ref="G13:G14"/>
    <mergeCell ref="C7:C8"/>
    <mergeCell ref="E7:E8"/>
    <mergeCell ref="F7:F8"/>
    <mergeCell ref="G7:G8"/>
    <mergeCell ref="C9:C10"/>
    <mergeCell ref="E9:E10"/>
    <mergeCell ref="F9:F10"/>
    <mergeCell ref="G9:G10"/>
    <mergeCell ref="C19:C20"/>
    <mergeCell ref="E19:E20"/>
    <mergeCell ref="F19:F20"/>
    <mergeCell ref="G19:G20"/>
    <mergeCell ref="C21:C22"/>
    <mergeCell ref="E21:E22"/>
    <mergeCell ref="F21:F22"/>
    <mergeCell ref="G21:G22"/>
    <mergeCell ref="C15:C16"/>
    <mergeCell ref="E15:E16"/>
    <mergeCell ref="F15:F16"/>
    <mergeCell ref="G15:G16"/>
    <mergeCell ref="C17:C18"/>
    <mergeCell ref="E17:E18"/>
    <mergeCell ref="F17:F18"/>
    <mergeCell ref="G17:G18"/>
    <mergeCell ref="C27:C28"/>
    <mergeCell ref="E27:E28"/>
    <mergeCell ref="F27:F28"/>
    <mergeCell ref="G27:G28"/>
    <mergeCell ref="C29:C30"/>
    <mergeCell ref="E29:E30"/>
    <mergeCell ref="F29:F30"/>
    <mergeCell ref="G29:G30"/>
    <mergeCell ref="C23:C24"/>
    <mergeCell ref="E23:E24"/>
    <mergeCell ref="F23:F24"/>
    <mergeCell ref="G23:G24"/>
    <mergeCell ref="C25:C26"/>
    <mergeCell ref="E25:E26"/>
    <mergeCell ref="F25:F26"/>
    <mergeCell ref="G25:G26"/>
    <mergeCell ref="C35:C36"/>
    <mergeCell ref="E35:E36"/>
    <mergeCell ref="F35:F36"/>
    <mergeCell ref="G35:G36"/>
    <mergeCell ref="C37:C38"/>
    <mergeCell ref="E37:E38"/>
    <mergeCell ref="F37:F38"/>
    <mergeCell ref="G37:G38"/>
    <mergeCell ref="C31:C32"/>
    <mergeCell ref="E31:E32"/>
    <mergeCell ref="F31:F32"/>
    <mergeCell ref="G31:G32"/>
    <mergeCell ref="C33:C34"/>
    <mergeCell ref="E33:E34"/>
    <mergeCell ref="F33:F34"/>
    <mergeCell ref="G33:G34"/>
    <mergeCell ref="C43:C44"/>
    <mergeCell ref="E43:E44"/>
    <mergeCell ref="F43:F44"/>
    <mergeCell ref="G43:G44"/>
    <mergeCell ref="C45:C46"/>
    <mergeCell ref="E45:E46"/>
    <mergeCell ref="F45:F46"/>
    <mergeCell ref="G45:G46"/>
    <mergeCell ref="C39:C40"/>
    <mergeCell ref="E39:E40"/>
    <mergeCell ref="F39:F40"/>
    <mergeCell ref="G39:G40"/>
    <mergeCell ref="C41:C42"/>
    <mergeCell ref="E41:E42"/>
    <mergeCell ref="F41:F42"/>
    <mergeCell ref="G41:G42"/>
    <mergeCell ref="C51:C52"/>
    <mergeCell ref="E51:E52"/>
    <mergeCell ref="F51:F52"/>
    <mergeCell ref="G51:G52"/>
    <mergeCell ref="C53:C54"/>
    <mergeCell ref="E53:E54"/>
    <mergeCell ref="F53:F54"/>
    <mergeCell ref="G53:G54"/>
    <mergeCell ref="C47:C48"/>
    <mergeCell ref="E47:E48"/>
    <mergeCell ref="F47:F48"/>
    <mergeCell ref="G47:G48"/>
    <mergeCell ref="C49:C50"/>
    <mergeCell ref="E49:E50"/>
    <mergeCell ref="F49:F50"/>
    <mergeCell ref="G49:G50"/>
    <mergeCell ref="I59:I60"/>
    <mergeCell ref="C59:C60"/>
    <mergeCell ref="E59:E60"/>
    <mergeCell ref="F59:F60"/>
    <mergeCell ref="G59:G60"/>
    <mergeCell ref="C55:C56"/>
    <mergeCell ref="E55:E56"/>
    <mergeCell ref="F55:F56"/>
    <mergeCell ref="G55:G56"/>
    <mergeCell ref="C57:C58"/>
    <mergeCell ref="E57:E58"/>
    <mergeCell ref="F57:F58"/>
    <mergeCell ref="G57:G58"/>
    <mergeCell ref="I57:I58"/>
  </mergeCells>
  <conditionalFormatting sqref="C61:C64">
    <cfRule type="expression" dxfId="87" priority="16">
      <formula>B61=TODAY()</formula>
    </cfRule>
  </conditionalFormatting>
  <conditionalFormatting sqref="C3:C58">
    <cfRule type="expression" dxfId="86" priority="14">
      <formula>D3="lördag"</formula>
    </cfRule>
    <cfRule type="expression" dxfId="85" priority="15">
      <formula>D3="söndag"</formula>
    </cfRule>
  </conditionalFormatting>
  <conditionalFormatting sqref="C3:C58">
    <cfRule type="expression" dxfId="84" priority="13">
      <formula>B3=TODAY()</formula>
    </cfRule>
  </conditionalFormatting>
  <conditionalFormatting sqref="D3:D58">
    <cfRule type="containsText" dxfId="83" priority="11" stopIfTrue="1" operator="containsText" text="Söndag">
      <formula>NOT(ISERROR(SEARCH("Söndag",D3)))</formula>
    </cfRule>
    <cfRule type="containsText" dxfId="82" priority="12" stopIfTrue="1" operator="containsText" text="Lördag">
      <formula>NOT(ISERROR(SEARCH("Lördag",D3)))</formula>
    </cfRule>
  </conditionalFormatting>
  <conditionalFormatting sqref="C59:C60">
    <cfRule type="expression" dxfId="81" priority="4">
      <formula>D59="lördag"</formula>
    </cfRule>
    <cfRule type="expression" dxfId="80" priority="5">
      <formula>D59="söndag"</formula>
    </cfRule>
  </conditionalFormatting>
  <conditionalFormatting sqref="C59:C60">
    <cfRule type="expression" dxfId="79" priority="3">
      <formula>B59=TODAY()</formula>
    </cfRule>
  </conditionalFormatting>
  <conditionalFormatting sqref="D59:D60">
    <cfRule type="containsText" dxfId="78" priority="1" stopIfTrue="1" operator="containsText" text="Söndag">
      <formula>NOT(ISERROR(SEARCH("Söndag",D59)))</formula>
    </cfRule>
    <cfRule type="containsText" dxfId="77" priority="2" stopIfTrue="1" operator="containsText" text="Lördag">
      <formula>NOT(ISERROR(SEARCH("Lördag",D59)))</formula>
    </cfRule>
  </conditionalFormatting>
  <hyperlinks>
    <hyperlink ref="I2" r:id="rId1" xr:uid="{00000000-0004-0000-01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4"/>
  <sheetViews>
    <sheetView showGridLines="0" zoomScaleNormal="100" workbookViewId="0">
      <pane xSplit="2" ySplit="2" topLeftCell="C3" activePane="bottomRight" state="frozen"/>
      <selection activeCell="C1" sqref="C1:G2"/>
      <selection pane="topRight" activeCell="C1" sqref="C1:G2"/>
      <selection pane="bottomLeft" activeCell="C1" sqref="C1:G2"/>
      <selection pane="bottomRight" activeCell="C1" sqref="C1:G2"/>
    </sheetView>
  </sheetViews>
  <sheetFormatPr defaultColWidth="8.85546875" defaultRowHeight="16.5" outlineLevelCol="1" x14ac:dyDescent="0.25"/>
  <cols>
    <col min="1" max="1" width="8.85546875" hidden="1" customWidth="1" outlineLevel="1"/>
    <col min="2" max="2" width="10.28515625" style="1" hidden="1" customWidth="1" outlineLevel="1"/>
    <col min="3" max="3" width="5.28515625" customWidth="1" collapsed="1"/>
    <col min="4" max="4" width="13.7109375" style="7" customWidth="1"/>
    <col min="5" max="5" width="3.28515625" style="2" customWidth="1"/>
    <col min="6" max="6" width="20.7109375" style="5" customWidth="1"/>
    <col min="7" max="7" width="5.7109375" style="15" customWidth="1"/>
    <col min="8" max="8" width="3.7109375" customWidth="1"/>
    <col min="9" max="9" width="43.7109375" style="17" customWidth="1"/>
  </cols>
  <sheetData>
    <row r="1" spans="1:9" ht="15" customHeight="1" x14ac:dyDescent="0.2">
      <c r="B1" s="1" t="s">
        <v>61</v>
      </c>
      <c r="C1" s="25" t="str">
        <f>B1&amp;" "&amp;B2</f>
        <v>MARS 2024</v>
      </c>
      <c r="D1" s="26"/>
      <c r="E1" s="26"/>
      <c r="F1" s="26"/>
      <c r="G1" s="27"/>
      <c r="I1" s="18"/>
    </row>
    <row r="2" spans="1:9" ht="11.1" customHeight="1" thickBot="1" x14ac:dyDescent="0.25">
      <c r="B2" s="4">
        <v>2024</v>
      </c>
      <c r="C2" s="28"/>
      <c r="D2" s="29"/>
      <c r="E2" s="29"/>
      <c r="F2" s="29"/>
      <c r="G2" s="30"/>
      <c r="I2" s="19" t="s">
        <v>389</v>
      </c>
    </row>
    <row r="3" spans="1:9" ht="15" customHeight="1" x14ac:dyDescent="0.2">
      <c r="B3" s="3">
        <v>45352</v>
      </c>
      <c r="C3" s="55">
        <f>DAY(B3)</f>
        <v>1</v>
      </c>
      <c r="D3" s="12" t="str">
        <f>TEXT(B3, "dddd")</f>
        <v>fredag</v>
      </c>
      <c r="E3" s="37">
        <f>(366-(December!$B$63-B3))</f>
        <v>61</v>
      </c>
      <c r="F3" s="36"/>
      <c r="G3" s="56" t="str">
        <f>IF(D3="måndag",WEEKNUM(B3,21),"")</f>
        <v/>
      </c>
      <c r="I3" s="46"/>
    </row>
    <row r="4" spans="1:9" ht="11.1" customHeight="1" thickBot="1" x14ac:dyDescent="0.25">
      <c r="A4" s="2" t="s">
        <v>62</v>
      </c>
      <c r="C4" s="40"/>
      <c r="D4" s="11" t="str">
        <f>A4</f>
        <v>Albin, Elvira</v>
      </c>
      <c r="E4" s="38"/>
      <c r="F4" s="24"/>
      <c r="G4" s="35"/>
      <c r="I4" s="47"/>
    </row>
    <row r="5" spans="1:9" ht="15" customHeight="1" x14ac:dyDescent="0.2">
      <c r="A5" s="2"/>
      <c r="B5" s="3">
        <v>45353</v>
      </c>
      <c r="C5" s="39">
        <f>DAY(B5)</f>
        <v>2</v>
      </c>
      <c r="D5" s="13" t="str">
        <f>TEXT(B5, "dddd")</f>
        <v>lördag</v>
      </c>
      <c r="E5" s="37">
        <f>(366-(December!$B$63-B5))</f>
        <v>62</v>
      </c>
      <c r="F5" s="23"/>
      <c r="G5" s="34" t="str">
        <f>IF(D5="måndag",WEEKNUM(B5,21),"")</f>
        <v/>
      </c>
      <c r="I5" s="47"/>
    </row>
    <row r="6" spans="1:9" ht="11.1" customHeight="1" thickBot="1" x14ac:dyDescent="0.25">
      <c r="A6" s="2" t="s">
        <v>63</v>
      </c>
      <c r="C6" s="40"/>
      <c r="D6" s="11" t="str">
        <f>A6</f>
        <v>Ernst, Erna</v>
      </c>
      <c r="E6" s="38"/>
      <c r="F6" s="24"/>
      <c r="G6" s="35"/>
      <c r="I6" s="47"/>
    </row>
    <row r="7" spans="1:9" ht="15" customHeight="1" x14ac:dyDescent="0.2">
      <c r="A7" s="2"/>
      <c r="B7" s="3">
        <v>45354</v>
      </c>
      <c r="C7" s="39">
        <f>DAY(B7)</f>
        <v>3</v>
      </c>
      <c r="D7" s="13" t="str">
        <f>TEXT(B7, "dddd")</f>
        <v>söndag</v>
      </c>
      <c r="E7" s="37">
        <f>(366-(December!$B$63-B7))</f>
        <v>63</v>
      </c>
      <c r="F7" s="23"/>
      <c r="G7" s="34" t="str">
        <f>IF(D7="måndag",WEEKNUM(B7,21),"")</f>
        <v/>
      </c>
      <c r="I7" s="47"/>
    </row>
    <row r="8" spans="1:9" ht="11.1" customHeight="1" thickBot="1" x14ac:dyDescent="0.25">
      <c r="A8" s="2" t="s">
        <v>64</v>
      </c>
      <c r="C8" s="40"/>
      <c r="D8" s="11" t="str">
        <f>A8</f>
        <v>Gunborg, Gunvor</v>
      </c>
      <c r="E8" s="38"/>
      <c r="F8" s="24"/>
      <c r="G8" s="35"/>
      <c r="I8" s="47"/>
    </row>
    <row r="9" spans="1:9" ht="15" customHeight="1" x14ac:dyDescent="0.2">
      <c r="A9" s="2"/>
      <c r="B9" s="3">
        <v>45355</v>
      </c>
      <c r="C9" s="39">
        <f>DAY(B9)</f>
        <v>4</v>
      </c>
      <c r="D9" s="13" t="str">
        <f>TEXT(B9, "dddd")</f>
        <v>måndag</v>
      </c>
      <c r="E9" s="37">
        <f>(366-(December!$B$63-B9))</f>
        <v>64</v>
      </c>
      <c r="F9" s="23"/>
      <c r="G9" s="34">
        <f>IF(D9="måndag",WEEKNUM(B9,21),"")</f>
        <v>10</v>
      </c>
      <c r="I9" s="47"/>
    </row>
    <row r="10" spans="1:9" ht="11.1" customHeight="1" thickBot="1" x14ac:dyDescent="0.25">
      <c r="A10" s="2" t="s">
        <v>65</v>
      </c>
      <c r="C10" s="40"/>
      <c r="D10" s="11" t="str">
        <f>A10</f>
        <v>Adrian, Adriana</v>
      </c>
      <c r="E10" s="38"/>
      <c r="F10" s="24"/>
      <c r="G10" s="35"/>
      <c r="I10" s="47"/>
    </row>
    <row r="11" spans="1:9" ht="15" customHeight="1" x14ac:dyDescent="0.2">
      <c r="A11" s="2"/>
      <c r="B11" s="3">
        <v>45356</v>
      </c>
      <c r="C11" s="39">
        <f>DAY(B11)</f>
        <v>5</v>
      </c>
      <c r="D11" s="13" t="str">
        <f>TEXT(B11, "dddd")</f>
        <v>tisdag</v>
      </c>
      <c r="E11" s="37">
        <f>(366-(December!$B$63-B11))</f>
        <v>65</v>
      </c>
      <c r="F11" s="23"/>
      <c r="G11" s="34" t="str">
        <f>IF(D11="måndag",WEEKNUM(B11,21),"")</f>
        <v/>
      </c>
      <c r="I11" s="47"/>
    </row>
    <row r="12" spans="1:9" ht="11.1" customHeight="1" thickBot="1" x14ac:dyDescent="0.25">
      <c r="A12" s="2" t="s">
        <v>66</v>
      </c>
      <c r="C12" s="40"/>
      <c r="D12" s="11" t="str">
        <f>A12</f>
        <v>Tora, Tove</v>
      </c>
      <c r="E12" s="38"/>
      <c r="F12" s="24"/>
      <c r="G12" s="35"/>
      <c r="I12" s="47"/>
    </row>
    <row r="13" spans="1:9" ht="15" customHeight="1" x14ac:dyDescent="0.2">
      <c r="A13" s="2"/>
      <c r="B13" s="3">
        <v>45357</v>
      </c>
      <c r="C13" s="39">
        <f>DAY(B13)</f>
        <v>6</v>
      </c>
      <c r="D13" s="13" t="str">
        <f>TEXT(B13, "dddd")</f>
        <v>onsdag</v>
      </c>
      <c r="E13" s="37">
        <f>(366-(December!$B$63-B13))</f>
        <v>66</v>
      </c>
      <c r="F13" s="23"/>
      <c r="G13" s="34" t="str">
        <f>IF(D13="måndag",WEEKNUM(B13,21),"")</f>
        <v/>
      </c>
      <c r="I13" s="47"/>
    </row>
    <row r="14" spans="1:9" ht="11.1" customHeight="1" thickBot="1" x14ac:dyDescent="0.25">
      <c r="A14" s="2" t="s">
        <v>67</v>
      </c>
      <c r="C14" s="41"/>
      <c r="D14" s="9" t="str">
        <f>A14</f>
        <v>Ebba, Ebbe</v>
      </c>
      <c r="E14" s="38"/>
      <c r="F14" s="31"/>
      <c r="G14" s="57"/>
      <c r="I14" s="47"/>
    </row>
    <row r="15" spans="1:9" ht="15" customHeight="1" x14ac:dyDescent="0.2">
      <c r="A15" s="2"/>
      <c r="B15" s="3">
        <v>45358</v>
      </c>
      <c r="C15" s="39">
        <f>DAY(B15)</f>
        <v>7</v>
      </c>
      <c r="D15" s="13" t="str">
        <f>TEXT(B15, "dddd")</f>
        <v>torsdag</v>
      </c>
      <c r="E15" s="37">
        <f>(366-(December!$B$63-B15))</f>
        <v>67</v>
      </c>
      <c r="F15" s="23"/>
      <c r="G15" s="34" t="str">
        <f>IF(D15="måndag",WEEKNUM(B15,21),"")</f>
        <v/>
      </c>
      <c r="I15" s="47"/>
    </row>
    <row r="16" spans="1:9" ht="11.1" customHeight="1" thickBot="1" x14ac:dyDescent="0.25">
      <c r="A16" s="2" t="s">
        <v>68</v>
      </c>
      <c r="C16" s="41"/>
      <c r="D16" s="9" t="str">
        <f>A16</f>
        <v>Camilla</v>
      </c>
      <c r="E16" s="38"/>
      <c r="F16" s="31"/>
      <c r="G16" s="57"/>
      <c r="I16" s="47"/>
    </row>
    <row r="17" spans="1:9" ht="15" customHeight="1" x14ac:dyDescent="0.2">
      <c r="A17" s="2"/>
      <c r="B17" s="3">
        <v>45359</v>
      </c>
      <c r="C17" s="39">
        <f>DAY(B17)</f>
        <v>8</v>
      </c>
      <c r="D17" s="13" t="str">
        <f>TEXT(B17, "dddd")</f>
        <v>fredag</v>
      </c>
      <c r="E17" s="37">
        <f>(366-(December!$B$63-B17))</f>
        <v>68</v>
      </c>
      <c r="F17" s="23" t="s">
        <v>91</v>
      </c>
      <c r="G17" s="34" t="str">
        <f>IF(D17="måndag",WEEKNUM(B17,21),"")</f>
        <v/>
      </c>
      <c r="I17" s="47"/>
    </row>
    <row r="18" spans="1:9" ht="11.1" customHeight="1" thickBot="1" x14ac:dyDescent="0.25">
      <c r="A18" s="2" t="s">
        <v>411</v>
      </c>
      <c r="C18" s="40"/>
      <c r="D18" s="11" t="str">
        <f>A18</f>
        <v>Saga, Siv</v>
      </c>
      <c r="E18" s="38"/>
      <c r="F18" s="24"/>
      <c r="G18" s="35"/>
      <c r="I18" s="47"/>
    </row>
    <row r="19" spans="1:9" ht="15" customHeight="1" x14ac:dyDescent="0.2">
      <c r="A19" s="2"/>
      <c r="B19" s="3">
        <v>45360</v>
      </c>
      <c r="C19" s="41">
        <f>DAY(B19)</f>
        <v>9</v>
      </c>
      <c r="D19" s="10" t="str">
        <f>TEXT(B19, "dddd")</f>
        <v>lördag</v>
      </c>
      <c r="E19" s="37">
        <f>(366-(December!$B$63-B19))</f>
        <v>69</v>
      </c>
      <c r="F19" s="31"/>
      <c r="G19" s="57" t="str">
        <f>IF(D19="måndag",WEEKNUM(B19,21),"")</f>
        <v/>
      </c>
      <c r="I19" s="47"/>
    </row>
    <row r="20" spans="1:9" ht="11.1" customHeight="1" thickBot="1" x14ac:dyDescent="0.25">
      <c r="A20" s="2" t="s">
        <v>69</v>
      </c>
      <c r="C20" s="41"/>
      <c r="D20" s="9" t="str">
        <f>A20</f>
        <v>Torbjörn, Torleif</v>
      </c>
      <c r="E20" s="38"/>
      <c r="F20" s="31"/>
      <c r="G20" s="57"/>
      <c r="I20" s="47"/>
    </row>
    <row r="21" spans="1:9" ht="15" customHeight="1" x14ac:dyDescent="0.2">
      <c r="A21" s="2"/>
      <c r="B21" s="3">
        <v>45361</v>
      </c>
      <c r="C21" s="39">
        <f>DAY(B21)</f>
        <v>10</v>
      </c>
      <c r="D21" s="13" t="str">
        <f>TEXT(B21, "dddd")</f>
        <v>söndag</v>
      </c>
      <c r="E21" s="37">
        <f>(366-(December!$B$63-B21))</f>
        <v>70</v>
      </c>
      <c r="F21" s="23"/>
      <c r="G21" s="34" t="str">
        <f>IF(D21="måndag",WEEKNUM(B21,21),"")</f>
        <v/>
      </c>
      <c r="I21" s="47"/>
    </row>
    <row r="22" spans="1:9" ht="11.1" customHeight="1" thickBot="1" x14ac:dyDescent="0.25">
      <c r="A22" s="2" t="s">
        <v>70</v>
      </c>
      <c r="C22" s="40"/>
      <c r="D22" s="11" t="str">
        <f>A22</f>
        <v>Edla, Ada</v>
      </c>
      <c r="E22" s="38"/>
      <c r="F22" s="24"/>
      <c r="G22" s="35"/>
      <c r="I22" s="47"/>
    </row>
    <row r="23" spans="1:9" ht="15" customHeight="1" x14ac:dyDescent="0.2">
      <c r="A23" s="2"/>
      <c r="B23" s="3">
        <v>45362</v>
      </c>
      <c r="C23" s="41">
        <f>DAY(B23)</f>
        <v>11</v>
      </c>
      <c r="D23" s="10" t="str">
        <f>TEXT(B23, "dddd")</f>
        <v>måndag</v>
      </c>
      <c r="E23" s="37">
        <f>(366-(December!$B$63-B23))</f>
        <v>71</v>
      </c>
      <c r="F23" s="31"/>
      <c r="G23" s="57">
        <f>IF(D23="måndag",WEEKNUM(B23,21),"")</f>
        <v>11</v>
      </c>
      <c r="I23" s="47"/>
    </row>
    <row r="24" spans="1:9" ht="11.1" customHeight="1" thickBot="1" x14ac:dyDescent="0.25">
      <c r="A24" s="2" t="s">
        <v>71</v>
      </c>
      <c r="C24" s="41"/>
      <c r="D24" s="9" t="str">
        <f>A24</f>
        <v>Edvin, Egon</v>
      </c>
      <c r="E24" s="38"/>
      <c r="F24" s="31"/>
      <c r="G24" s="57"/>
      <c r="I24" s="47"/>
    </row>
    <row r="25" spans="1:9" ht="15" customHeight="1" x14ac:dyDescent="0.2">
      <c r="A25" s="2"/>
      <c r="B25" s="3">
        <v>45363</v>
      </c>
      <c r="C25" s="39">
        <f>DAY(B25)</f>
        <v>12</v>
      </c>
      <c r="D25" s="13" t="str">
        <f>TEXT(B25, "dddd")</f>
        <v>tisdag</v>
      </c>
      <c r="E25" s="37">
        <f>(366-(December!$B$63-B25))</f>
        <v>72</v>
      </c>
      <c r="F25" s="23"/>
      <c r="G25" s="34" t="str">
        <f>IF(D25="måndag",WEEKNUM(B25,21),"")</f>
        <v/>
      </c>
      <c r="I25" s="47"/>
    </row>
    <row r="26" spans="1:9" ht="11.1" customHeight="1" thickBot="1" x14ac:dyDescent="0.25">
      <c r="A26" s="2" t="s">
        <v>72</v>
      </c>
      <c r="C26" s="40"/>
      <c r="D26" s="11" t="str">
        <f>A26</f>
        <v>Viktoria</v>
      </c>
      <c r="E26" s="38"/>
      <c r="F26" s="24"/>
      <c r="G26" s="35"/>
      <c r="I26" s="47"/>
    </row>
    <row r="27" spans="1:9" ht="15" customHeight="1" thickBot="1" x14ac:dyDescent="0.25">
      <c r="A27" s="2"/>
      <c r="B27" s="3">
        <v>45364</v>
      </c>
      <c r="C27" s="40">
        <f>DAY(B27)</f>
        <v>13</v>
      </c>
      <c r="D27" s="10" t="str">
        <f>TEXT(B27, "dddd")</f>
        <v>onsdag</v>
      </c>
      <c r="E27" s="37">
        <f>(366-(December!$B$63-B27))</f>
        <v>73</v>
      </c>
      <c r="F27" s="24"/>
      <c r="G27" s="35" t="str">
        <f>IF(D27="måndag",WEEKNUM(B27,21),"")</f>
        <v/>
      </c>
      <c r="I27" s="47"/>
    </row>
    <row r="28" spans="1:9" ht="11.1" customHeight="1" thickBot="1" x14ac:dyDescent="0.25">
      <c r="A28" s="2" t="s">
        <v>73</v>
      </c>
      <c r="C28" s="39"/>
      <c r="D28" s="9" t="str">
        <f>A28</f>
        <v>Greger</v>
      </c>
      <c r="E28" s="38"/>
      <c r="F28" s="23"/>
      <c r="G28" s="34"/>
      <c r="I28" s="47"/>
    </row>
    <row r="29" spans="1:9" ht="15" customHeight="1" x14ac:dyDescent="0.2">
      <c r="A29" s="2"/>
      <c r="B29" s="3">
        <v>45365</v>
      </c>
      <c r="C29" s="39">
        <f>DAY(B29)</f>
        <v>14</v>
      </c>
      <c r="D29" s="13" t="str">
        <f>TEXT(B29, "dddd")</f>
        <v>torsdag</v>
      </c>
      <c r="E29" s="37">
        <f>(366-(December!$B$63-B29))</f>
        <v>74</v>
      </c>
      <c r="F29" s="23"/>
      <c r="G29" s="34" t="str">
        <f>IF(D29="måndag",WEEKNUM(B29,21),"")</f>
        <v/>
      </c>
      <c r="I29" s="47"/>
    </row>
    <row r="30" spans="1:9" ht="11.1" customHeight="1" thickBot="1" x14ac:dyDescent="0.25">
      <c r="A30" s="2" t="s">
        <v>74</v>
      </c>
      <c r="C30" s="41"/>
      <c r="D30" s="9" t="str">
        <f>A30</f>
        <v>Matilda, Maud</v>
      </c>
      <c r="E30" s="38"/>
      <c r="F30" s="31"/>
      <c r="G30" s="57"/>
      <c r="I30" s="47"/>
    </row>
    <row r="31" spans="1:9" ht="15" customHeight="1" x14ac:dyDescent="0.2">
      <c r="A31" s="2"/>
      <c r="B31" s="3">
        <v>45366</v>
      </c>
      <c r="C31" s="39">
        <f>DAY(B31)</f>
        <v>15</v>
      </c>
      <c r="D31" s="13" t="str">
        <f>TEXT(B31, "dddd")</f>
        <v>fredag</v>
      </c>
      <c r="E31" s="37">
        <f>(366-(December!$B$63-B31))</f>
        <v>75</v>
      </c>
      <c r="F31" s="23"/>
      <c r="G31" s="34" t="str">
        <f>IF(D31="måndag",WEEKNUM(B31,21),"")</f>
        <v/>
      </c>
      <c r="I31" s="47"/>
    </row>
    <row r="32" spans="1:9" ht="11.1" customHeight="1" thickBot="1" x14ac:dyDescent="0.25">
      <c r="A32" s="2" t="s">
        <v>75</v>
      </c>
      <c r="C32" s="40"/>
      <c r="D32" s="11" t="str">
        <f>A32</f>
        <v>Kristoffer, Christel</v>
      </c>
      <c r="E32" s="38"/>
      <c r="F32" s="24"/>
      <c r="G32" s="35"/>
      <c r="I32" s="47"/>
    </row>
    <row r="33" spans="1:9" ht="15" customHeight="1" x14ac:dyDescent="0.2">
      <c r="A33" s="2"/>
      <c r="B33" s="3">
        <v>45367</v>
      </c>
      <c r="C33" s="39">
        <f>DAY(B33)</f>
        <v>16</v>
      </c>
      <c r="D33" s="13" t="str">
        <f>TEXT(B33, "dddd")</f>
        <v>lördag</v>
      </c>
      <c r="E33" s="37">
        <f>(366-(December!$B$63-B33))</f>
        <v>76</v>
      </c>
      <c r="F33" s="23"/>
      <c r="G33" s="34" t="str">
        <f>IF(D33="måndag",WEEKNUM(B33,21),"")</f>
        <v/>
      </c>
      <c r="I33" s="47"/>
    </row>
    <row r="34" spans="1:9" ht="11.1" customHeight="1" thickBot="1" x14ac:dyDescent="0.25">
      <c r="A34" s="2" t="s">
        <v>76</v>
      </c>
      <c r="C34" s="40"/>
      <c r="D34" s="11" t="str">
        <f>A34</f>
        <v>Herbert, Gilbert</v>
      </c>
      <c r="E34" s="38"/>
      <c r="F34" s="24"/>
      <c r="G34" s="35"/>
      <c r="I34" s="47"/>
    </row>
    <row r="35" spans="1:9" ht="15" customHeight="1" x14ac:dyDescent="0.2">
      <c r="A35" s="2"/>
      <c r="B35" s="3">
        <v>45368</v>
      </c>
      <c r="C35" s="39">
        <f>DAY(B35)</f>
        <v>17</v>
      </c>
      <c r="D35" s="13" t="str">
        <f>TEXT(B35, "dddd")</f>
        <v>söndag</v>
      </c>
      <c r="E35" s="37">
        <f>(366-(December!$B$63-B35))</f>
        <v>77</v>
      </c>
      <c r="F35" s="23"/>
      <c r="G35" s="34" t="str">
        <f>IF(D35="måndag",WEEKNUM(B35,21),"")</f>
        <v/>
      </c>
      <c r="I35" s="47"/>
    </row>
    <row r="36" spans="1:9" ht="11.1" customHeight="1" thickBot="1" x14ac:dyDescent="0.25">
      <c r="A36" s="2" t="s">
        <v>77</v>
      </c>
      <c r="C36" s="40"/>
      <c r="D36" s="11" t="str">
        <f>A36</f>
        <v>Gertrud</v>
      </c>
      <c r="E36" s="38"/>
      <c r="F36" s="24"/>
      <c r="G36" s="35"/>
      <c r="I36" s="47"/>
    </row>
    <row r="37" spans="1:9" ht="15" customHeight="1" x14ac:dyDescent="0.2">
      <c r="A37" s="2"/>
      <c r="B37" s="3">
        <v>45369</v>
      </c>
      <c r="C37" s="39">
        <f>DAY(B37)</f>
        <v>18</v>
      </c>
      <c r="D37" s="13" t="str">
        <f>TEXT(B37, "dddd")</f>
        <v>måndag</v>
      </c>
      <c r="E37" s="37">
        <f>(366-(December!$B$63-B37))</f>
        <v>78</v>
      </c>
      <c r="F37" s="23"/>
      <c r="G37" s="34">
        <f>IF(D37="måndag",WEEKNUM(B37,21),"")</f>
        <v>12</v>
      </c>
      <c r="I37" s="47"/>
    </row>
    <row r="38" spans="1:9" ht="11.1" customHeight="1" thickBot="1" x14ac:dyDescent="0.25">
      <c r="A38" s="2" t="s">
        <v>78</v>
      </c>
      <c r="C38" s="40"/>
      <c r="D38" s="11" t="str">
        <f>A38</f>
        <v>Edvard, Edmund</v>
      </c>
      <c r="E38" s="38"/>
      <c r="F38" s="24"/>
      <c r="G38" s="35"/>
      <c r="I38" s="47"/>
    </row>
    <row r="39" spans="1:9" ht="15" customHeight="1" x14ac:dyDescent="0.2">
      <c r="A39" s="2"/>
      <c r="B39" s="3">
        <v>45370</v>
      </c>
      <c r="C39" s="39">
        <f>DAY(B39)</f>
        <v>19</v>
      </c>
      <c r="D39" s="13" t="str">
        <f>TEXT(B39, "dddd")</f>
        <v>tisdag</v>
      </c>
      <c r="E39" s="37">
        <f>(366-(December!$B$63-B39))</f>
        <v>79</v>
      </c>
      <c r="F39" s="23"/>
      <c r="G39" s="34" t="str">
        <f>IF(D39="måndag",WEEKNUM(B39,21),"")</f>
        <v/>
      </c>
      <c r="I39" s="47"/>
    </row>
    <row r="40" spans="1:9" ht="11.1" customHeight="1" thickBot="1" x14ac:dyDescent="0.25">
      <c r="A40" s="2" t="s">
        <v>79</v>
      </c>
      <c r="C40" s="40"/>
      <c r="D40" s="11" t="str">
        <f>A40</f>
        <v>Josef, Josefina</v>
      </c>
      <c r="E40" s="38"/>
      <c r="F40" s="24"/>
      <c r="G40" s="35"/>
      <c r="I40" s="47"/>
    </row>
    <row r="41" spans="1:9" ht="15" customHeight="1" x14ac:dyDescent="0.2">
      <c r="A41" s="2"/>
      <c r="B41" s="3">
        <v>45371</v>
      </c>
      <c r="C41" s="39">
        <f>DAY(B41)</f>
        <v>20</v>
      </c>
      <c r="D41" s="13" t="str">
        <f>TEXT(B41, "dddd")</f>
        <v>onsdag</v>
      </c>
      <c r="E41" s="37">
        <f>(366-(December!$B$63-B41))</f>
        <v>80</v>
      </c>
      <c r="F41" s="23" t="s">
        <v>92</v>
      </c>
      <c r="G41" s="34" t="str">
        <f>IF(D41="måndag",WEEKNUM(B41,21),"")</f>
        <v/>
      </c>
      <c r="I41" s="47"/>
    </row>
    <row r="42" spans="1:9" ht="11.1" customHeight="1" thickBot="1" x14ac:dyDescent="0.25">
      <c r="A42" s="2" t="s">
        <v>80</v>
      </c>
      <c r="C42" s="40"/>
      <c r="D42" s="11" t="str">
        <f>A42</f>
        <v>Joakim, Kim</v>
      </c>
      <c r="E42" s="38"/>
      <c r="F42" s="24"/>
      <c r="G42" s="35"/>
      <c r="I42" s="47"/>
    </row>
    <row r="43" spans="1:9" ht="15" customHeight="1" x14ac:dyDescent="0.2">
      <c r="A43" s="2"/>
      <c r="B43" s="3">
        <v>45372</v>
      </c>
      <c r="C43" s="39">
        <f>DAY(B43)</f>
        <v>21</v>
      </c>
      <c r="D43" s="13" t="str">
        <f>TEXT(B43, "dddd")</f>
        <v>torsdag</v>
      </c>
      <c r="E43" s="37">
        <f>(366-(December!$B$63-B43))</f>
        <v>81</v>
      </c>
      <c r="F43" s="23"/>
      <c r="G43" s="34" t="str">
        <f>IF(D43="måndag",WEEKNUM(B43,21),"")</f>
        <v/>
      </c>
      <c r="I43" s="47"/>
    </row>
    <row r="44" spans="1:9" ht="11.1" customHeight="1" thickBot="1" x14ac:dyDescent="0.25">
      <c r="A44" s="2" t="s">
        <v>81</v>
      </c>
      <c r="C44" s="40"/>
      <c r="D44" s="11" t="str">
        <f>A44</f>
        <v>Bengt</v>
      </c>
      <c r="E44" s="38"/>
      <c r="F44" s="24"/>
      <c r="G44" s="35"/>
      <c r="I44" s="47"/>
    </row>
    <row r="45" spans="1:9" ht="15" customHeight="1" x14ac:dyDescent="0.2">
      <c r="A45" s="2"/>
      <c r="B45" s="3">
        <v>45373</v>
      </c>
      <c r="C45" s="39">
        <f>DAY(B45)</f>
        <v>22</v>
      </c>
      <c r="D45" s="13" t="str">
        <f>TEXT(B45, "dddd")</f>
        <v>fredag</v>
      </c>
      <c r="E45" s="37">
        <f>(366-(December!$B$63-B45))</f>
        <v>82</v>
      </c>
      <c r="F45" s="23"/>
      <c r="G45" s="34" t="str">
        <f>IF(D45="måndag",WEEKNUM(B45,21),"")</f>
        <v/>
      </c>
      <c r="I45" s="47"/>
    </row>
    <row r="46" spans="1:9" ht="11.1" customHeight="1" thickBot="1" x14ac:dyDescent="0.25">
      <c r="A46" s="2" t="s">
        <v>82</v>
      </c>
      <c r="C46" s="40"/>
      <c r="D46" s="11" t="str">
        <f>A46</f>
        <v>Kennet, Kent</v>
      </c>
      <c r="E46" s="38"/>
      <c r="F46" s="24"/>
      <c r="G46" s="35"/>
      <c r="I46" s="47"/>
    </row>
    <row r="47" spans="1:9" ht="15" customHeight="1" x14ac:dyDescent="0.2">
      <c r="A47" s="2"/>
      <c r="B47" s="3">
        <v>45374</v>
      </c>
      <c r="C47" s="39">
        <f>DAY(B47)</f>
        <v>23</v>
      </c>
      <c r="D47" s="13" t="str">
        <f>TEXT(B47, "dddd")</f>
        <v>lördag</v>
      </c>
      <c r="E47" s="37">
        <f>(366-(December!$B$63-B47))</f>
        <v>83</v>
      </c>
      <c r="F47" s="23"/>
      <c r="G47" s="34" t="str">
        <f>IF(D47="måndag",WEEKNUM(B47,21),"")</f>
        <v/>
      </c>
      <c r="I47" s="47"/>
    </row>
    <row r="48" spans="1:9" ht="11.1" customHeight="1" thickBot="1" x14ac:dyDescent="0.25">
      <c r="A48" s="2" t="s">
        <v>83</v>
      </c>
      <c r="C48" s="40"/>
      <c r="D48" s="11" t="str">
        <f>A48</f>
        <v>Gerda, Gerd</v>
      </c>
      <c r="E48" s="38"/>
      <c r="F48" s="24"/>
      <c r="G48" s="35"/>
      <c r="I48" s="47"/>
    </row>
    <row r="49" spans="1:9" ht="15" customHeight="1" x14ac:dyDescent="0.2">
      <c r="A49" s="2"/>
      <c r="B49" s="3">
        <v>45375</v>
      </c>
      <c r="C49" s="39">
        <f>DAY(B49)</f>
        <v>24</v>
      </c>
      <c r="D49" s="13" t="str">
        <f>TEXT(B49, "dddd")</f>
        <v>söndag</v>
      </c>
      <c r="E49" s="37">
        <f>(366-(December!$B$63-B49))</f>
        <v>84</v>
      </c>
      <c r="F49" s="23"/>
      <c r="G49" s="34" t="str">
        <f>IF(D49="måndag",WEEKNUM(B49,21),"")</f>
        <v/>
      </c>
      <c r="I49" s="47"/>
    </row>
    <row r="50" spans="1:9" ht="11.1" customHeight="1" thickBot="1" x14ac:dyDescent="0.25">
      <c r="A50" s="2" t="s">
        <v>84</v>
      </c>
      <c r="C50" s="40"/>
      <c r="D50" s="11" t="str">
        <f>A50</f>
        <v>Gabriel, Rafael</v>
      </c>
      <c r="E50" s="38"/>
      <c r="F50" s="24"/>
      <c r="G50" s="35"/>
      <c r="I50" s="47"/>
    </row>
    <row r="51" spans="1:9" ht="15" customHeight="1" x14ac:dyDescent="0.2">
      <c r="A51" s="2"/>
      <c r="B51" s="3">
        <v>45376</v>
      </c>
      <c r="C51" s="39">
        <f>DAY(B51)</f>
        <v>25</v>
      </c>
      <c r="D51" s="13" t="str">
        <f>TEXT(B51, "dddd")</f>
        <v>måndag</v>
      </c>
      <c r="E51" s="37">
        <f>(366-(December!$B$63-B51))</f>
        <v>85</v>
      </c>
      <c r="F51" s="23" t="s">
        <v>390</v>
      </c>
      <c r="G51" s="34">
        <f>IF(D51="måndag",WEEKNUM(B51,21),"")</f>
        <v>13</v>
      </c>
      <c r="I51" s="47"/>
    </row>
    <row r="52" spans="1:9" ht="11.1" customHeight="1" thickBot="1" x14ac:dyDescent="0.25">
      <c r="A52" s="2"/>
      <c r="C52" s="40"/>
      <c r="D52" s="11">
        <f>A52</f>
        <v>0</v>
      </c>
      <c r="E52" s="38"/>
      <c r="F52" s="24"/>
      <c r="G52" s="35"/>
      <c r="I52" s="47"/>
    </row>
    <row r="53" spans="1:9" ht="15" customHeight="1" x14ac:dyDescent="0.2">
      <c r="A53" s="2"/>
      <c r="B53" s="3">
        <v>45377</v>
      </c>
      <c r="C53" s="39">
        <f>DAY(B53)</f>
        <v>26</v>
      </c>
      <c r="D53" s="13" t="str">
        <f>TEXT(B53, "dddd")</f>
        <v>tisdag</v>
      </c>
      <c r="E53" s="37">
        <f>(366-(December!$B$63-B53))</f>
        <v>86</v>
      </c>
      <c r="F53" s="23"/>
      <c r="G53" s="34" t="str">
        <f>IF(D53="måndag",WEEKNUM(B53,21),"")</f>
        <v/>
      </c>
      <c r="I53" s="47"/>
    </row>
    <row r="54" spans="1:9" ht="11.1" customHeight="1" thickBot="1" x14ac:dyDescent="0.25">
      <c r="A54" s="2" t="s">
        <v>85</v>
      </c>
      <c r="C54" s="40"/>
      <c r="D54" s="11" t="str">
        <f>A54</f>
        <v>Emanuel</v>
      </c>
      <c r="E54" s="38"/>
      <c r="F54" s="24"/>
      <c r="G54" s="35"/>
      <c r="I54" s="47"/>
    </row>
    <row r="55" spans="1:9" ht="15" customHeight="1" x14ac:dyDescent="0.2">
      <c r="A55" s="2"/>
      <c r="B55" s="3">
        <v>45378</v>
      </c>
      <c r="C55" s="39">
        <f>DAY(B55)</f>
        <v>27</v>
      </c>
      <c r="D55" s="13" t="str">
        <f>TEXT(B55, "dddd")</f>
        <v>onsdag</v>
      </c>
      <c r="E55" s="37">
        <f>(366-(December!$B$63-B55))</f>
        <v>87</v>
      </c>
      <c r="F55" s="23" t="s">
        <v>127</v>
      </c>
      <c r="G55" s="34" t="str">
        <f>IF(D55="måndag",WEEKNUM(B55,21),"")</f>
        <v/>
      </c>
      <c r="I55" s="47"/>
    </row>
    <row r="56" spans="1:9" ht="11.1" customHeight="1" thickBot="1" x14ac:dyDescent="0.25">
      <c r="A56" s="2" t="s">
        <v>86</v>
      </c>
      <c r="C56" s="40"/>
      <c r="D56" s="11" t="str">
        <f>A56</f>
        <v>Rudolf, Ralf</v>
      </c>
      <c r="E56" s="38"/>
      <c r="F56" s="24"/>
      <c r="G56" s="35"/>
      <c r="I56" s="47"/>
    </row>
    <row r="57" spans="1:9" ht="15" customHeight="1" x14ac:dyDescent="0.2">
      <c r="A57" s="2"/>
      <c r="B57" s="3">
        <v>45379</v>
      </c>
      <c r="C57" s="39">
        <f>DAY(B57)</f>
        <v>28</v>
      </c>
      <c r="D57" s="13" t="str">
        <f>TEXT(B57, "dddd")</f>
        <v>torsdag</v>
      </c>
      <c r="E57" s="37">
        <f>(366-(December!$B$63-B57))</f>
        <v>88</v>
      </c>
      <c r="F57" s="23" t="s">
        <v>128</v>
      </c>
      <c r="G57" s="34" t="str">
        <f>IF(D57="måndag",WEEKNUM(B57,21),"")</f>
        <v/>
      </c>
      <c r="I57" s="47"/>
    </row>
    <row r="58" spans="1:9" ht="11.1" customHeight="1" thickBot="1" x14ac:dyDescent="0.25">
      <c r="A58" s="2" t="s">
        <v>87</v>
      </c>
      <c r="C58" s="40"/>
      <c r="D58" s="11" t="str">
        <f>A58</f>
        <v>Malkolm, Morgan</v>
      </c>
      <c r="E58" s="38"/>
      <c r="F58" s="24"/>
      <c r="G58" s="35"/>
      <c r="I58" s="47"/>
    </row>
    <row r="59" spans="1:9" ht="15" customHeight="1" x14ac:dyDescent="0.2">
      <c r="B59" s="3">
        <v>45380</v>
      </c>
      <c r="C59" s="44">
        <f>DAY(B59)</f>
        <v>29</v>
      </c>
      <c r="D59" s="14" t="str">
        <f>TEXT(B59, "dddd")</f>
        <v>fredag</v>
      </c>
      <c r="E59" s="37">
        <f>(366-(December!$B$63-B59))</f>
        <v>89</v>
      </c>
      <c r="F59" s="23" t="s">
        <v>129</v>
      </c>
      <c r="G59" s="34" t="str">
        <f>IF(D59="måndag",WEEKNUM(B59,21),"")</f>
        <v/>
      </c>
      <c r="I59" s="47"/>
    </row>
    <row r="60" spans="1:9" ht="11.1" customHeight="1" thickBot="1" x14ac:dyDescent="0.25">
      <c r="A60" s="2" t="s">
        <v>88</v>
      </c>
      <c r="C60" s="43"/>
      <c r="D60" s="11" t="str">
        <f>A60</f>
        <v>Jonas, Jens</v>
      </c>
      <c r="E60" s="38"/>
      <c r="F60" s="24"/>
      <c r="G60" s="35"/>
      <c r="I60" s="47"/>
    </row>
    <row r="61" spans="1:9" ht="15" customHeight="1" x14ac:dyDescent="0.2">
      <c r="A61" s="2"/>
      <c r="B61" s="3">
        <v>45381</v>
      </c>
      <c r="C61" s="39">
        <f>DAY(B61)</f>
        <v>30</v>
      </c>
      <c r="D61" s="13" t="str">
        <f>TEXT(B61, "dddd")</f>
        <v>lördag</v>
      </c>
      <c r="E61" s="37">
        <f>(366-(December!$B$63-B61))</f>
        <v>90</v>
      </c>
      <c r="F61" s="23" t="s">
        <v>130</v>
      </c>
      <c r="G61" s="34" t="str">
        <f>IF(D61="måndag",WEEKNUM(B61,21),"")</f>
        <v/>
      </c>
      <c r="I61" s="47"/>
    </row>
    <row r="62" spans="1:9" ht="11.1" customHeight="1" thickBot="1" x14ac:dyDescent="0.25">
      <c r="A62" s="2" t="s">
        <v>89</v>
      </c>
      <c r="C62" s="40"/>
      <c r="D62" s="11" t="str">
        <f>A62</f>
        <v>Holger, Holmfrid</v>
      </c>
      <c r="E62" s="38"/>
      <c r="F62" s="24"/>
      <c r="G62" s="35"/>
      <c r="I62" s="47"/>
    </row>
    <row r="63" spans="1:9" ht="15" customHeight="1" x14ac:dyDescent="0.2">
      <c r="A63" s="2"/>
      <c r="B63" s="3">
        <v>45382</v>
      </c>
      <c r="C63" s="39">
        <f>DAY(B63)</f>
        <v>31</v>
      </c>
      <c r="D63" s="13" t="str">
        <f>TEXT(B63, "dddd")</f>
        <v>söndag</v>
      </c>
      <c r="E63" s="37">
        <f>(366-(December!$B$63-B63))</f>
        <v>91</v>
      </c>
      <c r="F63" s="23" t="s">
        <v>414</v>
      </c>
      <c r="G63" s="34" t="str">
        <f>IF(D63="måndag",WEEKNUM(B63,21),"")</f>
        <v/>
      </c>
      <c r="I63" s="48"/>
    </row>
    <row r="64" spans="1:9" ht="11.1" customHeight="1" thickBot="1" x14ac:dyDescent="0.25">
      <c r="A64" s="2" t="s">
        <v>90</v>
      </c>
      <c r="C64" s="40"/>
      <c r="D64" s="11" t="str">
        <f>A64</f>
        <v>Ester</v>
      </c>
      <c r="E64" s="38"/>
      <c r="F64" s="24"/>
      <c r="G64" s="35"/>
      <c r="I64" s="46"/>
    </row>
  </sheetData>
  <mergeCells count="156">
    <mergeCell ref="I57:I58"/>
    <mergeCell ref="I59:I60"/>
    <mergeCell ref="I61:I62"/>
    <mergeCell ref="I63:I64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63:C64"/>
    <mergeCell ref="E63:E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</mergeCells>
  <conditionalFormatting sqref="D3:D60 D63:D64">
    <cfRule type="containsText" dxfId="76" priority="8" stopIfTrue="1" operator="containsText" text="Söndag">
      <formula>NOT(ISERROR(SEARCH("Söndag",D3)))</formula>
    </cfRule>
    <cfRule type="containsText" dxfId="75" priority="9" stopIfTrue="1" operator="containsText" text="Lördag">
      <formula>NOT(ISERROR(SEARCH("Lördag",D3)))</formula>
    </cfRule>
  </conditionalFormatting>
  <conditionalFormatting sqref="D61:D62">
    <cfRule type="containsText" dxfId="74" priority="4" stopIfTrue="1" operator="containsText" text="Söndag">
      <formula>NOT(ISERROR(SEARCH("Söndag",D61)))</formula>
    </cfRule>
    <cfRule type="containsText" dxfId="73" priority="5" stopIfTrue="1" operator="containsText" text="Lördag">
      <formula>NOT(ISERROR(SEARCH("Lördag",D61)))</formula>
    </cfRule>
  </conditionalFormatting>
  <conditionalFormatting sqref="C3:C62">
    <cfRule type="expression" dxfId="72" priority="6">
      <formula>D3="lördag"</formula>
    </cfRule>
    <cfRule type="expression" dxfId="71" priority="7">
      <formula>D3="söndag"</formula>
    </cfRule>
  </conditionalFormatting>
  <conditionalFormatting sqref="C3:C64">
    <cfRule type="expression" dxfId="70" priority="1">
      <formula>B3=TODAY()</formula>
    </cfRule>
  </conditionalFormatting>
  <hyperlinks>
    <hyperlink ref="I2" r:id="rId1" xr:uid="{00000000-0004-0000-02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5"/>
  <sheetViews>
    <sheetView showGridLines="0" zoomScaleNormal="100" workbookViewId="0">
      <pane xSplit="2" ySplit="2" topLeftCell="C3" activePane="bottomRight" state="frozen"/>
      <selection activeCell="C1" sqref="C1:G2"/>
      <selection pane="topRight" activeCell="C1" sqref="C1:G2"/>
      <selection pane="bottomLeft" activeCell="C1" sqref="C1:G2"/>
      <selection pane="bottomRight" activeCell="C3" sqref="C3:C4"/>
    </sheetView>
  </sheetViews>
  <sheetFormatPr defaultColWidth="8.85546875" defaultRowHeight="16.5" outlineLevelCol="1" x14ac:dyDescent="0.25"/>
  <cols>
    <col min="1" max="1" width="8.85546875" hidden="1" customWidth="1" outlineLevel="1"/>
    <col min="2" max="2" width="10.28515625" style="1" hidden="1" customWidth="1" outlineLevel="1"/>
    <col min="3" max="3" width="5.28515625" customWidth="1" collapsed="1"/>
    <col min="4" max="4" width="13.7109375" style="7" customWidth="1"/>
    <col min="5" max="5" width="3.28515625" style="2" customWidth="1"/>
    <col min="6" max="6" width="20.7109375" style="5" customWidth="1"/>
    <col min="7" max="7" width="5.7109375" style="15" customWidth="1"/>
    <col min="8" max="8" width="3.7109375" customWidth="1"/>
    <col min="9" max="9" width="43.7109375" style="17" customWidth="1"/>
  </cols>
  <sheetData>
    <row r="1" spans="1:9" ht="15" customHeight="1" x14ac:dyDescent="0.2">
      <c r="B1" s="1" t="s">
        <v>96</v>
      </c>
      <c r="C1" s="65" t="str">
        <f>B1&amp;" "&amp;B2</f>
        <v>APRIL 2024</v>
      </c>
      <c r="D1" s="66"/>
      <c r="E1" s="66"/>
      <c r="F1" s="66"/>
      <c r="G1" s="67"/>
      <c r="I1" s="18"/>
    </row>
    <row r="2" spans="1:9" ht="11.1" customHeight="1" thickBot="1" x14ac:dyDescent="0.25">
      <c r="B2" s="4">
        <v>2024</v>
      </c>
      <c r="C2" s="68"/>
      <c r="D2" s="69"/>
      <c r="E2" s="69"/>
      <c r="F2" s="69"/>
      <c r="G2" s="70"/>
      <c r="I2" s="19" t="s">
        <v>389</v>
      </c>
    </row>
    <row r="3" spans="1:9" ht="15" customHeight="1" x14ac:dyDescent="0.2">
      <c r="B3" s="3">
        <v>45383</v>
      </c>
      <c r="C3" s="42">
        <f>DAY(B3)</f>
        <v>1</v>
      </c>
      <c r="D3" s="8" t="str">
        <f>TEXT(B3, "dddd")</f>
        <v>måndag</v>
      </c>
      <c r="E3" s="37">
        <f>(366-(December!$B$63-B3))</f>
        <v>92</v>
      </c>
      <c r="F3" s="23" t="s">
        <v>126</v>
      </c>
      <c r="G3" s="56">
        <f>IF(D3="måndag",WEEKNUM(B3,21),"")</f>
        <v>14</v>
      </c>
      <c r="I3" s="46"/>
    </row>
    <row r="4" spans="1:9" ht="11.1" customHeight="1" thickBot="1" x14ac:dyDescent="0.25">
      <c r="A4" s="2" t="s">
        <v>97</v>
      </c>
      <c r="C4" s="43"/>
      <c r="D4" s="11" t="str">
        <f>A4</f>
        <v>Harald, Hervor</v>
      </c>
      <c r="E4" s="38"/>
      <c r="F4" s="24"/>
      <c r="G4" s="35"/>
      <c r="I4" s="47"/>
    </row>
    <row r="5" spans="1:9" ht="15" customHeight="1" x14ac:dyDescent="0.2">
      <c r="A5" s="2"/>
      <c r="B5" s="3">
        <v>45384</v>
      </c>
      <c r="C5" s="62">
        <f>DAY(B5)</f>
        <v>2</v>
      </c>
      <c r="D5" s="13" t="str">
        <f>TEXT(B5, "dddd")</f>
        <v>tisdag</v>
      </c>
      <c r="E5" s="37">
        <f>(366-(December!$B$63-B5))</f>
        <v>93</v>
      </c>
      <c r="F5" s="23"/>
      <c r="G5" s="34" t="str">
        <f>IF(D5="måndag",WEEKNUM(B5,21),"")</f>
        <v/>
      </c>
      <c r="I5" s="47"/>
    </row>
    <row r="6" spans="1:9" ht="11.1" customHeight="1" thickBot="1" x14ac:dyDescent="0.25">
      <c r="A6" s="2" t="s">
        <v>98</v>
      </c>
      <c r="C6" s="63"/>
      <c r="D6" s="11" t="str">
        <f>A6</f>
        <v>Gudmund, Ingemund</v>
      </c>
      <c r="E6" s="38"/>
      <c r="F6" s="24"/>
      <c r="G6" s="35"/>
      <c r="I6" s="47"/>
    </row>
    <row r="7" spans="1:9" ht="15" customHeight="1" x14ac:dyDescent="0.2">
      <c r="A7" s="2"/>
      <c r="B7" s="3">
        <v>45385</v>
      </c>
      <c r="C7" s="39">
        <f>DAY(B7)</f>
        <v>3</v>
      </c>
      <c r="D7" s="13" t="str">
        <f>TEXT(B7, "dddd")</f>
        <v>onsdag</v>
      </c>
      <c r="E7" s="37">
        <f>(366-(December!$B$63-B7))</f>
        <v>94</v>
      </c>
      <c r="F7" s="23"/>
      <c r="G7" s="34" t="str">
        <f>IF(D7="måndag",WEEKNUM(B7,21),"")</f>
        <v/>
      </c>
      <c r="I7" s="47"/>
    </row>
    <row r="8" spans="1:9" ht="11.1" customHeight="1" thickBot="1" x14ac:dyDescent="0.25">
      <c r="A8" s="2" t="s">
        <v>99</v>
      </c>
      <c r="C8" s="40"/>
      <c r="D8" s="11" t="str">
        <f>A8</f>
        <v>Ferdinand, Nanna</v>
      </c>
      <c r="E8" s="38"/>
      <c r="F8" s="24"/>
      <c r="G8" s="35"/>
      <c r="I8" s="47"/>
    </row>
    <row r="9" spans="1:9" ht="15" customHeight="1" x14ac:dyDescent="0.2">
      <c r="A9" s="2"/>
      <c r="B9" s="3">
        <v>45386</v>
      </c>
      <c r="C9" s="39">
        <f>DAY(B9)</f>
        <v>4</v>
      </c>
      <c r="D9" s="13" t="str">
        <f>TEXT(B9, "dddd")</f>
        <v>torsdag</v>
      </c>
      <c r="E9" s="37">
        <f>(366-(December!$B$63-B9))</f>
        <v>95</v>
      </c>
      <c r="F9" s="23"/>
      <c r="G9" s="34" t="str">
        <f>IF(D9="måndag",WEEKNUM(B9,21),"")</f>
        <v/>
      </c>
      <c r="I9" s="47"/>
    </row>
    <row r="10" spans="1:9" ht="11.1" customHeight="1" thickBot="1" x14ac:dyDescent="0.25">
      <c r="A10" s="2" t="s">
        <v>100</v>
      </c>
      <c r="C10" s="40"/>
      <c r="D10" s="11" t="str">
        <f>A10</f>
        <v>Marianne, Marlene</v>
      </c>
      <c r="E10" s="38"/>
      <c r="F10" s="24"/>
      <c r="G10" s="35"/>
      <c r="I10" s="47"/>
    </row>
    <row r="11" spans="1:9" ht="15" customHeight="1" x14ac:dyDescent="0.2">
      <c r="A11" s="2"/>
      <c r="B11" s="3">
        <v>45387</v>
      </c>
      <c r="C11" s="62">
        <f>DAY(B11)</f>
        <v>5</v>
      </c>
      <c r="D11" s="13" t="str">
        <f>TEXT(B11, "dddd")</f>
        <v>fredag</v>
      </c>
      <c r="E11" s="37">
        <f>(366-(December!$B$63-B11))</f>
        <v>96</v>
      </c>
      <c r="F11" s="23"/>
      <c r="G11" s="34" t="str">
        <f>IF(D11="måndag",WEEKNUM(B11,21),"")</f>
        <v/>
      </c>
      <c r="I11" s="47"/>
    </row>
    <row r="12" spans="1:9" ht="11.1" customHeight="1" thickBot="1" x14ac:dyDescent="0.25">
      <c r="A12" s="2" t="s">
        <v>101</v>
      </c>
      <c r="C12" s="63"/>
      <c r="D12" s="11" t="str">
        <f>A12</f>
        <v>Irene, Irja</v>
      </c>
      <c r="E12" s="38"/>
      <c r="F12" s="24"/>
      <c r="G12" s="35"/>
      <c r="I12" s="47"/>
    </row>
    <row r="13" spans="1:9" ht="15" customHeight="1" x14ac:dyDescent="0.2">
      <c r="A13" s="2"/>
      <c r="B13" s="3">
        <v>45388</v>
      </c>
      <c r="C13" s="39">
        <f>DAY(B13)</f>
        <v>6</v>
      </c>
      <c r="D13" s="13" t="str">
        <f>TEXT(B13, "dddd")</f>
        <v>lördag</v>
      </c>
      <c r="E13" s="37">
        <f>(366-(December!$B$63-B13))</f>
        <v>97</v>
      </c>
      <c r="F13" s="23"/>
      <c r="G13" s="34" t="str">
        <f>IF(D13="måndag",WEEKNUM(B13,21),"")</f>
        <v/>
      </c>
      <c r="I13" s="47"/>
    </row>
    <row r="14" spans="1:9" ht="11.1" customHeight="1" thickBot="1" x14ac:dyDescent="0.25">
      <c r="A14" s="2" t="s">
        <v>102</v>
      </c>
      <c r="C14" s="41"/>
      <c r="D14" s="9" t="str">
        <f>A14</f>
        <v>Vilhelm, William</v>
      </c>
      <c r="E14" s="38"/>
      <c r="F14" s="24"/>
      <c r="G14" s="57"/>
      <c r="I14" s="47"/>
    </row>
    <row r="15" spans="1:9" ht="15" customHeight="1" x14ac:dyDescent="0.2">
      <c r="A15" s="2"/>
      <c r="B15" s="3">
        <v>45389</v>
      </c>
      <c r="C15" s="44">
        <f>DAY(B15)</f>
        <v>7</v>
      </c>
      <c r="D15" s="14" t="str">
        <f>TEXT(B15, "dddd")</f>
        <v>söndag</v>
      </c>
      <c r="E15" s="37">
        <f>(366-(December!$B$63-B15))</f>
        <v>98</v>
      </c>
      <c r="F15" s="23"/>
      <c r="G15" s="34" t="str">
        <f>IF(D15="måndag",WEEKNUM(B15,21),"")</f>
        <v/>
      </c>
      <c r="I15" s="47"/>
    </row>
    <row r="16" spans="1:9" ht="11.1" customHeight="1" thickBot="1" x14ac:dyDescent="0.25">
      <c r="A16" s="2" t="s">
        <v>103</v>
      </c>
      <c r="C16" s="45"/>
      <c r="D16" s="9" t="str">
        <f>A16</f>
        <v>Irma, Irmelin</v>
      </c>
      <c r="E16" s="38"/>
      <c r="F16" s="24"/>
      <c r="G16" s="57"/>
      <c r="I16" s="47"/>
    </row>
    <row r="17" spans="1:9" ht="15" customHeight="1" x14ac:dyDescent="0.2">
      <c r="A17" s="2"/>
      <c r="B17" s="3">
        <v>45390</v>
      </c>
      <c r="C17" s="39">
        <f>DAY(B17)</f>
        <v>8</v>
      </c>
      <c r="D17" s="13" t="str">
        <f>TEXT(B17, "dddd")</f>
        <v>måndag</v>
      </c>
      <c r="E17" s="37">
        <f>(366-(December!$B$63-B17))</f>
        <v>99</v>
      </c>
      <c r="F17" s="23"/>
      <c r="G17" s="34">
        <f>IF(D17="måndag",WEEKNUM(B17,21),"")</f>
        <v>15</v>
      </c>
      <c r="I17" s="47"/>
    </row>
    <row r="18" spans="1:9" ht="11.1" customHeight="1" thickBot="1" x14ac:dyDescent="0.25">
      <c r="A18" s="2" t="s">
        <v>104</v>
      </c>
      <c r="C18" s="40"/>
      <c r="D18" s="11" t="str">
        <f>A18</f>
        <v>Nadja, Tanja</v>
      </c>
      <c r="E18" s="38"/>
      <c r="F18" s="24"/>
      <c r="G18" s="35"/>
      <c r="I18" s="47"/>
    </row>
    <row r="19" spans="1:9" ht="15" customHeight="1" x14ac:dyDescent="0.2">
      <c r="A19" s="2"/>
      <c r="B19" s="3">
        <v>45391</v>
      </c>
      <c r="C19" s="41">
        <f>DAY(B19)</f>
        <v>9</v>
      </c>
      <c r="D19" s="10" t="str">
        <f>TEXT(B19, "dddd")</f>
        <v>tisdag</v>
      </c>
      <c r="E19" s="37">
        <f>(366-(December!$B$63-B19))</f>
        <v>100</v>
      </c>
      <c r="F19" s="23"/>
      <c r="G19" s="57" t="str">
        <f>IF(D19="måndag",WEEKNUM(B19,21),"")</f>
        <v/>
      </c>
      <c r="I19" s="47"/>
    </row>
    <row r="20" spans="1:9" ht="11.1" customHeight="1" thickBot="1" x14ac:dyDescent="0.25">
      <c r="A20" s="2" t="s">
        <v>105</v>
      </c>
      <c r="C20" s="41"/>
      <c r="D20" s="9" t="str">
        <f>A20</f>
        <v>Otto, Ottilia</v>
      </c>
      <c r="E20" s="38"/>
      <c r="F20" s="24"/>
      <c r="G20" s="57"/>
      <c r="I20" s="47"/>
    </row>
    <row r="21" spans="1:9" ht="15" customHeight="1" x14ac:dyDescent="0.2">
      <c r="A21" s="2"/>
      <c r="B21" s="3">
        <v>45392</v>
      </c>
      <c r="C21" s="62">
        <f>DAY(B21)</f>
        <v>10</v>
      </c>
      <c r="D21" s="13" t="str">
        <f>TEXT(B21, "dddd")</f>
        <v>onsdag</v>
      </c>
      <c r="E21" s="37">
        <f>(366-(December!$B$63-B21))</f>
        <v>101</v>
      </c>
      <c r="F21" s="23"/>
      <c r="G21" s="34" t="str">
        <f>IF(D21="måndag",WEEKNUM(B21,21),"")</f>
        <v/>
      </c>
      <c r="I21" s="47"/>
    </row>
    <row r="22" spans="1:9" ht="11.1" customHeight="1" thickBot="1" x14ac:dyDescent="0.25">
      <c r="A22" s="2" t="s">
        <v>106</v>
      </c>
      <c r="C22" s="63"/>
      <c r="D22" s="11" t="str">
        <f>A22</f>
        <v>Ingvar, Ingvor</v>
      </c>
      <c r="E22" s="38"/>
      <c r="F22" s="24"/>
      <c r="G22" s="35"/>
      <c r="I22" s="47"/>
    </row>
    <row r="23" spans="1:9" ht="15" customHeight="1" x14ac:dyDescent="0.2">
      <c r="A23" s="2"/>
      <c r="B23" s="3">
        <v>45393</v>
      </c>
      <c r="C23" s="64">
        <f>DAY(B23)</f>
        <v>11</v>
      </c>
      <c r="D23" s="10" t="str">
        <f>TEXT(B23, "dddd")</f>
        <v>torsdag</v>
      </c>
      <c r="E23" s="37">
        <f>(366-(December!$B$63-B23))</f>
        <v>102</v>
      </c>
      <c r="F23" s="23"/>
      <c r="G23" s="57" t="str">
        <f>IF(D23="måndag",WEEKNUM(B23,21),"")</f>
        <v/>
      </c>
      <c r="I23" s="47"/>
    </row>
    <row r="24" spans="1:9" ht="11.1" customHeight="1" thickBot="1" x14ac:dyDescent="0.25">
      <c r="A24" s="2" t="s">
        <v>107</v>
      </c>
      <c r="C24" s="64"/>
      <c r="D24" s="9" t="str">
        <f>A24</f>
        <v>Ulf, Ylva</v>
      </c>
      <c r="E24" s="38"/>
      <c r="F24" s="24"/>
      <c r="G24" s="57"/>
      <c r="I24" s="47"/>
    </row>
    <row r="25" spans="1:9" ht="15" customHeight="1" x14ac:dyDescent="0.2">
      <c r="A25" s="2"/>
      <c r="B25" s="3">
        <v>45394</v>
      </c>
      <c r="C25" s="39">
        <f>DAY(B25)</f>
        <v>12</v>
      </c>
      <c r="D25" s="13" t="str">
        <f>TEXT(B25, "dddd")</f>
        <v>fredag</v>
      </c>
      <c r="E25" s="37">
        <f>(366-(December!$B$63-B25))</f>
        <v>103</v>
      </c>
      <c r="F25" s="23"/>
      <c r="G25" s="34" t="str">
        <f>IF(D25="måndag",WEEKNUM(B25,21),"")</f>
        <v/>
      </c>
      <c r="I25" s="47"/>
    </row>
    <row r="26" spans="1:9" ht="11.1" customHeight="1" thickBot="1" x14ac:dyDescent="0.25">
      <c r="A26" s="2" t="s">
        <v>108</v>
      </c>
      <c r="C26" s="40"/>
      <c r="D26" s="11" t="str">
        <f>A26</f>
        <v>Liv</v>
      </c>
      <c r="E26" s="38"/>
      <c r="F26" s="24"/>
      <c r="G26" s="35"/>
      <c r="I26" s="47"/>
    </row>
    <row r="27" spans="1:9" ht="15" customHeight="1" thickBot="1" x14ac:dyDescent="0.25">
      <c r="A27" s="2"/>
      <c r="B27" s="3">
        <v>45395</v>
      </c>
      <c r="C27" s="63">
        <f>DAY(B27)</f>
        <v>13</v>
      </c>
      <c r="D27" s="10" t="str">
        <f>TEXT(B27, "dddd")</f>
        <v>lördag</v>
      </c>
      <c r="E27" s="37">
        <f>(366-(December!$B$63-B27))</f>
        <v>104</v>
      </c>
      <c r="F27" s="23"/>
      <c r="G27" s="35" t="str">
        <f>IF(D27="måndag",WEEKNUM(B27,21),"")</f>
        <v/>
      </c>
      <c r="I27" s="47"/>
    </row>
    <row r="28" spans="1:9" ht="11.1" customHeight="1" thickBot="1" x14ac:dyDescent="0.25">
      <c r="A28" s="2" t="s">
        <v>109</v>
      </c>
      <c r="C28" s="62"/>
      <c r="D28" s="9" t="str">
        <f>A28</f>
        <v>Artur, Douglas</v>
      </c>
      <c r="E28" s="38"/>
      <c r="F28" s="24"/>
      <c r="G28" s="34"/>
      <c r="I28" s="47"/>
    </row>
    <row r="29" spans="1:9" ht="15" customHeight="1" x14ac:dyDescent="0.2">
      <c r="A29" s="2"/>
      <c r="B29" s="3">
        <v>45396</v>
      </c>
      <c r="C29" s="39">
        <f>DAY(B29)</f>
        <v>14</v>
      </c>
      <c r="D29" s="13" t="str">
        <f>TEXT(B29, "dddd")</f>
        <v>söndag</v>
      </c>
      <c r="E29" s="37">
        <f>(366-(December!$B$63-B29))</f>
        <v>105</v>
      </c>
      <c r="F29" s="23"/>
      <c r="G29" s="34" t="str">
        <f>IF(D29="måndag",WEEKNUM(B29,21),"")</f>
        <v/>
      </c>
      <c r="I29" s="47"/>
    </row>
    <row r="30" spans="1:9" ht="11.1" customHeight="1" thickBot="1" x14ac:dyDescent="0.25">
      <c r="A30" s="2" t="s">
        <v>110</v>
      </c>
      <c r="C30" s="41"/>
      <c r="D30" s="9" t="str">
        <f>A30</f>
        <v>Tiburtius</v>
      </c>
      <c r="E30" s="38"/>
      <c r="F30" s="24"/>
      <c r="G30" s="57"/>
      <c r="I30" s="47"/>
    </row>
    <row r="31" spans="1:9" ht="15" customHeight="1" x14ac:dyDescent="0.2">
      <c r="A31" s="2"/>
      <c r="B31" s="3">
        <v>45397</v>
      </c>
      <c r="C31" s="62">
        <f>DAY(B31)</f>
        <v>15</v>
      </c>
      <c r="D31" s="13" t="str">
        <f>TEXT(B31, "dddd")</f>
        <v>måndag</v>
      </c>
      <c r="E31" s="37">
        <f>(366-(December!$B$63-B31))</f>
        <v>106</v>
      </c>
      <c r="F31" s="23"/>
      <c r="G31" s="34">
        <f>IF(D31="måndag",WEEKNUM(B31,21),"")</f>
        <v>16</v>
      </c>
      <c r="I31" s="47"/>
    </row>
    <row r="32" spans="1:9" ht="11.1" customHeight="1" thickBot="1" x14ac:dyDescent="0.25">
      <c r="A32" s="2" t="s">
        <v>111</v>
      </c>
      <c r="C32" s="63"/>
      <c r="D32" s="11" t="str">
        <f>A32</f>
        <v>Olivia, Oliver</v>
      </c>
      <c r="E32" s="38"/>
      <c r="F32" s="24"/>
      <c r="G32" s="35"/>
      <c r="I32" s="47"/>
    </row>
    <row r="33" spans="1:9" ht="15" customHeight="1" x14ac:dyDescent="0.2">
      <c r="A33" s="2"/>
      <c r="B33" s="3">
        <v>45398</v>
      </c>
      <c r="C33" s="39">
        <f>DAY(B33)</f>
        <v>16</v>
      </c>
      <c r="D33" s="13" t="str">
        <f>TEXT(B33, "dddd")</f>
        <v>tisdag</v>
      </c>
      <c r="E33" s="37">
        <f>(366-(December!$B$63-B33))</f>
        <v>107</v>
      </c>
      <c r="F33" s="23"/>
      <c r="G33" s="34" t="str">
        <f>IF(D33="måndag",WEEKNUM(B33,21),"")</f>
        <v/>
      </c>
      <c r="I33" s="47"/>
    </row>
    <row r="34" spans="1:9" ht="11.1" customHeight="1" thickBot="1" x14ac:dyDescent="0.25">
      <c r="A34" s="2" t="s">
        <v>112</v>
      </c>
      <c r="C34" s="40"/>
      <c r="D34" s="11" t="str">
        <f>A34</f>
        <v>Patrik, Patricia</v>
      </c>
      <c r="E34" s="38"/>
      <c r="F34" s="24"/>
      <c r="G34" s="35"/>
      <c r="I34" s="47"/>
    </row>
    <row r="35" spans="1:9" ht="15" customHeight="1" x14ac:dyDescent="0.2">
      <c r="A35" s="2"/>
      <c r="B35" s="3">
        <v>45399</v>
      </c>
      <c r="C35" s="62">
        <f>DAY(B35)</f>
        <v>17</v>
      </c>
      <c r="D35" s="13" t="str">
        <f>TEXT(B35, "dddd")</f>
        <v>onsdag</v>
      </c>
      <c r="E35" s="37">
        <f>(366-(December!$B$63-B35))</f>
        <v>108</v>
      </c>
      <c r="F35" s="23"/>
      <c r="G35" s="34" t="str">
        <f>IF(D35="måndag",WEEKNUM(B35,21),"")</f>
        <v/>
      </c>
      <c r="I35" s="47"/>
    </row>
    <row r="36" spans="1:9" ht="11.1" customHeight="1" thickBot="1" x14ac:dyDescent="0.25">
      <c r="A36" s="2" t="s">
        <v>113</v>
      </c>
      <c r="C36" s="63"/>
      <c r="D36" s="11" t="str">
        <f>A36</f>
        <v>Elias, Elis</v>
      </c>
      <c r="E36" s="38"/>
      <c r="F36" s="24"/>
      <c r="G36" s="35"/>
      <c r="I36" s="47"/>
    </row>
    <row r="37" spans="1:9" ht="15" customHeight="1" x14ac:dyDescent="0.2">
      <c r="A37" s="2"/>
      <c r="B37" s="3">
        <v>45400</v>
      </c>
      <c r="C37" s="62">
        <f>DAY(B37)</f>
        <v>18</v>
      </c>
      <c r="D37" s="13" t="str">
        <f>TEXT(B37, "dddd")</f>
        <v>torsdag</v>
      </c>
      <c r="E37" s="37">
        <f>(366-(December!$B$63-B37))</f>
        <v>109</v>
      </c>
      <c r="F37" s="23"/>
      <c r="G37" s="34" t="str">
        <f>IF(D37="måndag",WEEKNUM(B37,21),"")</f>
        <v/>
      </c>
      <c r="I37" s="47"/>
    </row>
    <row r="38" spans="1:9" ht="11.1" customHeight="1" thickBot="1" x14ac:dyDescent="0.25">
      <c r="A38" s="2" t="s">
        <v>114</v>
      </c>
      <c r="C38" s="63"/>
      <c r="D38" s="11" t="str">
        <f>A38</f>
        <v>Valdemar, Volmar</v>
      </c>
      <c r="E38" s="38"/>
      <c r="F38" s="24"/>
      <c r="G38" s="35"/>
      <c r="I38" s="47"/>
    </row>
    <row r="39" spans="1:9" ht="15" customHeight="1" x14ac:dyDescent="0.2">
      <c r="A39" s="2"/>
      <c r="B39" s="3">
        <v>45401</v>
      </c>
      <c r="C39" s="62">
        <f>DAY(B39)</f>
        <v>19</v>
      </c>
      <c r="D39" s="13" t="str">
        <f>TEXT(B39, "dddd")</f>
        <v>fredag</v>
      </c>
      <c r="E39" s="37">
        <f>(366-(December!$B$63-B39))</f>
        <v>110</v>
      </c>
      <c r="F39" s="23"/>
      <c r="G39" s="34" t="str">
        <f>IF(D39="måndag",WEEKNUM(B39,21),"")</f>
        <v/>
      </c>
      <c r="I39" s="47"/>
    </row>
    <row r="40" spans="1:9" ht="11.1" customHeight="1" thickBot="1" x14ac:dyDescent="0.25">
      <c r="A40" s="2" t="s">
        <v>115</v>
      </c>
      <c r="C40" s="63"/>
      <c r="D40" s="11" t="str">
        <f>A40</f>
        <v>Olaus, Ola</v>
      </c>
      <c r="E40" s="38"/>
      <c r="F40" s="24"/>
      <c r="G40" s="35"/>
      <c r="I40" s="47"/>
    </row>
    <row r="41" spans="1:9" ht="15" customHeight="1" x14ac:dyDescent="0.2">
      <c r="A41" s="2"/>
      <c r="B41" s="3">
        <v>45402</v>
      </c>
      <c r="C41" s="62">
        <f>DAY(B41)</f>
        <v>20</v>
      </c>
      <c r="D41" s="13" t="str">
        <f>TEXT(B41, "dddd")</f>
        <v>lördag</v>
      </c>
      <c r="E41" s="37">
        <f>(366-(December!$B$63-B41))</f>
        <v>111</v>
      </c>
      <c r="F41" s="23"/>
      <c r="G41" s="34" t="str">
        <f>IF(D41="måndag",WEEKNUM(B41,21),"")</f>
        <v/>
      </c>
      <c r="I41" s="47"/>
    </row>
    <row r="42" spans="1:9" ht="11.1" customHeight="1" thickBot="1" x14ac:dyDescent="0.25">
      <c r="A42" s="2" t="s">
        <v>391</v>
      </c>
      <c r="C42" s="63"/>
      <c r="D42" s="11" t="str">
        <f>A42</f>
        <v>Amalia, Amelie</v>
      </c>
      <c r="E42" s="38"/>
      <c r="F42" s="24"/>
      <c r="G42" s="35"/>
      <c r="I42" s="47"/>
    </row>
    <row r="43" spans="1:9" ht="15" customHeight="1" x14ac:dyDescent="0.2">
      <c r="A43" s="2"/>
      <c r="B43" s="3">
        <v>45403</v>
      </c>
      <c r="C43" s="62">
        <f>DAY(B43)</f>
        <v>21</v>
      </c>
      <c r="D43" s="13" t="str">
        <f>TEXT(B43, "dddd")</f>
        <v>söndag</v>
      </c>
      <c r="E43" s="37">
        <f>(366-(December!$B$63-B43))</f>
        <v>112</v>
      </c>
      <c r="F43" s="23"/>
      <c r="G43" s="34" t="str">
        <f>IF(D43="måndag",WEEKNUM(B43,21),"")</f>
        <v/>
      </c>
      <c r="I43" s="47"/>
    </row>
    <row r="44" spans="1:9" ht="11.1" customHeight="1" thickBot="1" x14ac:dyDescent="0.25">
      <c r="A44" s="2" t="s">
        <v>116</v>
      </c>
      <c r="C44" s="63"/>
      <c r="D44" s="11" t="str">
        <f>A44</f>
        <v>Anneli, Annika</v>
      </c>
      <c r="E44" s="38"/>
      <c r="F44" s="24"/>
      <c r="G44" s="35"/>
      <c r="I44" s="47"/>
    </row>
    <row r="45" spans="1:9" ht="15" customHeight="1" x14ac:dyDescent="0.2">
      <c r="A45" s="2"/>
      <c r="B45" s="3">
        <v>45404</v>
      </c>
      <c r="C45" s="62">
        <f>DAY(B45)</f>
        <v>22</v>
      </c>
      <c r="D45" s="13" t="str">
        <f>TEXT(B45, "dddd")</f>
        <v>måndag</v>
      </c>
      <c r="E45" s="37">
        <f>(366-(December!$B$63-B45))</f>
        <v>113</v>
      </c>
      <c r="F45" s="23"/>
      <c r="G45" s="34">
        <f>IF(D45="måndag",WEEKNUM(B45,21),"")</f>
        <v>17</v>
      </c>
      <c r="I45" s="47"/>
    </row>
    <row r="46" spans="1:9" ht="11.1" customHeight="1" thickBot="1" x14ac:dyDescent="0.25">
      <c r="A46" s="2" t="s">
        <v>117</v>
      </c>
      <c r="C46" s="63"/>
      <c r="D46" s="11" t="str">
        <f>A46</f>
        <v>Allan, Glenn</v>
      </c>
      <c r="E46" s="38"/>
      <c r="F46" s="24"/>
      <c r="G46" s="35"/>
      <c r="I46" s="47"/>
    </row>
    <row r="47" spans="1:9" ht="15" customHeight="1" x14ac:dyDescent="0.2">
      <c r="A47" s="2"/>
      <c r="B47" s="3">
        <v>45405</v>
      </c>
      <c r="C47" s="62">
        <f>DAY(B47)</f>
        <v>23</v>
      </c>
      <c r="D47" s="13" t="str">
        <f>TEXT(B47, "dddd")</f>
        <v>tisdag</v>
      </c>
      <c r="E47" s="37">
        <f>(366-(December!$B$63-B47))</f>
        <v>114</v>
      </c>
      <c r="F47" s="23"/>
      <c r="G47" s="34" t="str">
        <f>IF(D47="måndag",WEEKNUM(B47,21),"")</f>
        <v/>
      </c>
      <c r="I47" s="47"/>
    </row>
    <row r="48" spans="1:9" ht="11.1" customHeight="1" thickBot="1" x14ac:dyDescent="0.25">
      <c r="A48" s="2" t="s">
        <v>118</v>
      </c>
      <c r="C48" s="63"/>
      <c r="D48" s="11" t="str">
        <f>A48</f>
        <v>Georg, Göran</v>
      </c>
      <c r="E48" s="38"/>
      <c r="F48" s="24"/>
      <c r="G48" s="35"/>
      <c r="I48" s="47"/>
    </row>
    <row r="49" spans="1:9" ht="15" customHeight="1" x14ac:dyDescent="0.2">
      <c r="A49" s="2"/>
      <c r="B49" s="3">
        <v>45406</v>
      </c>
      <c r="C49" s="62">
        <f>DAY(B49)</f>
        <v>24</v>
      </c>
      <c r="D49" s="13" t="str">
        <f>TEXT(B49, "dddd")</f>
        <v>onsdag</v>
      </c>
      <c r="E49" s="37">
        <f>(366-(December!$B$63-B49))</f>
        <v>115</v>
      </c>
      <c r="F49" s="23"/>
      <c r="G49" s="34" t="str">
        <f>IF(D49="måndag",WEEKNUM(B49,21),"")</f>
        <v/>
      </c>
      <c r="I49" s="47"/>
    </row>
    <row r="50" spans="1:9" ht="11.1" customHeight="1" thickBot="1" x14ac:dyDescent="0.25">
      <c r="A50" s="2" t="s">
        <v>119</v>
      </c>
      <c r="C50" s="63"/>
      <c r="D50" s="11" t="str">
        <f>A50</f>
        <v>Vega</v>
      </c>
      <c r="E50" s="38"/>
      <c r="F50" s="24"/>
      <c r="G50" s="35"/>
      <c r="I50" s="47"/>
    </row>
    <row r="51" spans="1:9" ht="15" customHeight="1" x14ac:dyDescent="0.2">
      <c r="A51" s="2"/>
      <c r="B51" s="3">
        <v>45407</v>
      </c>
      <c r="C51" s="62">
        <f>DAY(B51)</f>
        <v>25</v>
      </c>
      <c r="D51" s="13" t="str">
        <f>TEXT(B51, "dddd")</f>
        <v>torsdag</v>
      </c>
      <c r="E51" s="37">
        <f>(366-(December!$B$63-B51))</f>
        <v>116</v>
      </c>
      <c r="F51" s="23"/>
      <c r="G51" s="34" t="str">
        <f>IF(D51="måndag",WEEKNUM(B51,21),"")</f>
        <v/>
      </c>
      <c r="I51" s="47"/>
    </row>
    <row r="52" spans="1:9" ht="11.1" customHeight="1" thickBot="1" x14ac:dyDescent="0.25">
      <c r="A52" s="2" t="s">
        <v>120</v>
      </c>
      <c r="C52" s="63"/>
      <c r="D52" s="11" t="str">
        <f>A52</f>
        <v>Markus</v>
      </c>
      <c r="E52" s="38"/>
      <c r="F52" s="24"/>
      <c r="G52" s="35"/>
      <c r="I52" s="47"/>
    </row>
    <row r="53" spans="1:9" ht="15" customHeight="1" x14ac:dyDescent="0.2">
      <c r="A53" s="2"/>
      <c r="B53" s="3">
        <v>45408</v>
      </c>
      <c r="C53" s="62">
        <f>DAY(B53)</f>
        <v>26</v>
      </c>
      <c r="D53" s="13" t="str">
        <f>TEXT(B53, "dddd")</f>
        <v>fredag</v>
      </c>
      <c r="E53" s="37">
        <f>(366-(December!$B$63-B53))</f>
        <v>117</v>
      </c>
      <c r="F53" s="23"/>
      <c r="G53" s="34" t="str">
        <f>IF(D53="måndag",WEEKNUM(B53,21),"")</f>
        <v/>
      </c>
      <c r="I53" s="47"/>
    </row>
    <row r="54" spans="1:9" ht="11.1" customHeight="1" thickBot="1" x14ac:dyDescent="0.25">
      <c r="A54" s="2" t="s">
        <v>121</v>
      </c>
      <c r="C54" s="63"/>
      <c r="D54" s="11" t="str">
        <f>A54</f>
        <v>Teresia, Terese</v>
      </c>
      <c r="E54" s="38"/>
      <c r="F54" s="24"/>
      <c r="G54" s="35"/>
      <c r="I54" s="47"/>
    </row>
    <row r="55" spans="1:9" ht="15" customHeight="1" x14ac:dyDescent="0.2">
      <c r="A55" s="2"/>
      <c r="B55" s="3">
        <v>45409</v>
      </c>
      <c r="C55" s="62">
        <f>DAY(B55)</f>
        <v>27</v>
      </c>
      <c r="D55" s="13" t="str">
        <f>TEXT(B55, "dddd")</f>
        <v>lördag</v>
      </c>
      <c r="E55" s="37">
        <f>(366-(December!$B$63-B55))</f>
        <v>118</v>
      </c>
      <c r="F55" s="23"/>
      <c r="G55" s="34" t="str">
        <f>IF(D55="måndag",WEEKNUM(B55,21),"")</f>
        <v/>
      </c>
      <c r="I55" s="47"/>
    </row>
    <row r="56" spans="1:9" ht="11.1" customHeight="1" thickBot="1" x14ac:dyDescent="0.25">
      <c r="A56" s="2" t="s">
        <v>122</v>
      </c>
      <c r="C56" s="63"/>
      <c r="D56" s="11" t="str">
        <f>A56</f>
        <v>Engelbrekt</v>
      </c>
      <c r="E56" s="38"/>
      <c r="F56" s="24"/>
      <c r="G56" s="35"/>
      <c r="I56" s="47"/>
    </row>
    <row r="57" spans="1:9" ht="15" customHeight="1" x14ac:dyDescent="0.2">
      <c r="A57" s="2"/>
      <c r="B57" s="3">
        <v>45410</v>
      </c>
      <c r="C57" s="62">
        <f>DAY(B57)</f>
        <v>28</v>
      </c>
      <c r="D57" s="13" t="str">
        <f>TEXT(B57, "dddd")</f>
        <v>söndag</v>
      </c>
      <c r="E57" s="37">
        <f>(366-(December!$B$63-B57))</f>
        <v>119</v>
      </c>
      <c r="F57" s="23"/>
      <c r="G57" s="34" t="str">
        <f>IF(D57="måndag",WEEKNUM(B57,21),"")</f>
        <v/>
      </c>
      <c r="I57" s="47"/>
    </row>
    <row r="58" spans="1:9" ht="11.1" customHeight="1" thickBot="1" x14ac:dyDescent="0.25">
      <c r="A58" s="2" t="s">
        <v>123</v>
      </c>
      <c r="C58" s="63"/>
      <c r="D58" s="11" t="str">
        <f>A58</f>
        <v>Ture, Tyra</v>
      </c>
      <c r="E58" s="38"/>
      <c r="F58" s="24"/>
      <c r="G58" s="35"/>
      <c r="I58" s="47"/>
    </row>
    <row r="59" spans="1:9" ht="15" customHeight="1" x14ac:dyDescent="0.2">
      <c r="B59" s="3">
        <v>45411</v>
      </c>
      <c r="C59" s="39">
        <f>DAY(B59)</f>
        <v>29</v>
      </c>
      <c r="D59" s="13" t="str">
        <f>TEXT(B59, "dddd")</f>
        <v>måndag</v>
      </c>
      <c r="E59" s="37">
        <f>(366-(December!$B$63-B59))</f>
        <v>120</v>
      </c>
      <c r="F59" s="23"/>
      <c r="G59" s="34">
        <f>IF(D59="måndag",WEEKNUM(B59,21),"")</f>
        <v>18</v>
      </c>
      <c r="I59" s="47"/>
    </row>
    <row r="60" spans="1:9" ht="11.1" customHeight="1" thickBot="1" x14ac:dyDescent="0.25">
      <c r="A60" s="2" t="s">
        <v>124</v>
      </c>
      <c r="C60" s="40"/>
      <c r="D60" s="11" t="str">
        <f>A60</f>
        <v>Tyko</v>
      </c>
      <c r="E60" s="38"/>
      <c r="F60" s="24"/>
      <c r="G60" s="35"/>
      <c r="I60" s="47"/>
    </row>
    <row r="61" spans="1:9" ht="15" customHeight="1" x14ac:dyDescent="0.2">
      <c r="A61" s="2"/>
      <c r="B61" s="3">
        <v>45412</v>
      </c>
      <c r="C61" s="39">
        <f>DAY(B61)</f>
        <v>30</v>
      </c>
      <c r="D61" s="13" t="str">
        <f>TEXT(B61, "dddd")</f>
        <v>tisdag</v>
      </c>
      <c r="E61" s="37">
        <f>(366-(December!$B$63-B61))</f>
        <v>121</v>
      </c>
      <c r="F61" s="23" t="s">
        <v>131</v>
      </c>
      <c r="G61" s="34" t="str">
        <f>IF(D61="måndag",WEEKNUM(B61,21),"")</f>
        <v/>
      </c>
      <c r="I61" s="47"/>
    </row>
    <row r="62" spans="1:9" ht="11.1" customHeight="1" thickBot="1" x14ac:dyDescent="0.25">
      <c r="A62" s="2" t="s">
        <v>125</v>
      </c>
      <c r="C62" s="40"/>
      <c r="D62" s="11" t="str">
        <f>A62</f>
        <v>Mariana</v>
      </c>
      <c r="E62" s="38"/>
      <c r="F62" s="24"/>
      <c r="G62" s="35"/>
      <c r="I62" s="47"/>
    </row>
    <row r="63" spans="1:9" ht="15" customHeight="1" x14ac:dyDescent="0.2">
      <c r="A63" s="2"/>
      <c r="B63" s="3"/>
      <c r="C63" s="58"/>
      <c r="D63" s="13"/>
      <c r="E63" s="23"/>
      <c r="F63" s="23"/>
      <c r="G63" s="60"/>
    </row>
    <row r="64" spans="1:9" ht="11.1" customHeight="1" x14ac:dyDescent="0.2">
      <c r="A64" s="2"/>
      <c r="C64" s="59"/>
      <c r="D64" s="9"/>
      <c r="E64" s="31"/>
      <c r="F64" s="31"/>
      <c r="G64" s="61"/>
    </row>
    <row r="65" spans="5:5" x14ac:dyDescent="0.25">
      <c r="E65" s="5"/>
    </row>
  </sheetData>
  <mergeCells count="155">
    <mergeCell ref="I57:I58"/>
    <mergeCell ref="I59:I60"/>
    <mergeCell ref="I61:I62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63:C64"/>
    <mergeCell ref="E63:E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</mergeCells>
  <conditionalFormatting sqref="D3:D62">
    <cfRule type="containsText" dxfId="69" priority="8" stopIfTrue="1" operator="containsText" text="Söndag">
      <formula>NOT(ISERROR(SEARCH("Söndag",D3)))</formula>
    </cfRule>
    <cfRule type="containsText" dxfId="68" priority="9" stopIfTrue="1" operator="containsText" text="Lördag">
      <formula>NOT(ISERROR(SEARCH("Lördag",D3)))</formula>
    </cfRule>
  </conditionalFormatting>
  <conditionalFormatting sqref="C3:C62">
    <cfRule type="expression" dxfId="67" priority="6">
      <formula>D3="lördag"</formula>
    </cfRule>
    <cfRule type="expression" dxfId="66" priority="7">
      <formula>D3="söndag"</formula>
    </cfRule>
  </conditionalFormatting>
  <conditionalFormatting sqref="D63:D64">
    <cfRule type="containsText" dxfId="65" priority="4" stopIfTrue="1" operator="containsText" text="Söndag">
      <formula>NOT(ISERROR(SEARCH("Söndag",D63)))</formula>
    </cfRule>
    <cfRule type="containsText" dxfId="64" priority="5" stopIfTrue="1" operator="containsText" text="Lördag">
      <formula>NOT(ISERROR(SEARCH("Lördag",D63)))</formula>
    </cfRule>
  </conditionalFormatting>
  <conditionalFormatting sqref="C63:C64">
    <cfRule type="expression" dxfId="63" priority="2">
      <formula>D63="lördag"</formula>
    </cfRule>
    <cfRule type="expression" dxfId="62" priority="3">
      <formula>D63="söndag"</formula>
    </cfRule>
  </conditionalFormatting>
  <conditionalFormatting sqref="C3:C64">
    <cfRule type="expression" dxfId="61" priority="1">
      <formula>B3=TODAY()</formula>
    </cfRule>
  </conditionalFormatting>
  <hyperlinks>
    <hyperlink ref="I2" r:id="rId1" xr:uid="{00000000-0004-0000-03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4"/>
  <sheetViews>
    <sheetView showGridLines="0" zoomScaleNormal="100" workbookViewId="0">
      <pane xSplit="2" ySplit="2" topLeftCell="C3" activePane="bottomRight" state="frozen"/>
      <selection activeCell="C1" sqref="C1:G2"/>
      <selection pane="topRight" activeCell="C1" sqref="C1:G2"/>
      <selection pane="bottomLeft" activeCell="C1" sqref="C1:G2"/>
      <selection pane="bottomRight" activeCell="C1" sqref="C1:G2"/>
    </sheetView>
  </sheetViews>
  <sheetFormatPr defaultColWidth="8.85546875" defaultRowHeight="16.5" outlineLevelCol="1" x14ac:dyDescent="0.25"/>
  <cols>
    <col min="1" max="1" width="8.85546875" hidden="1" customWidth="1" outlineLevel="1"/>
    <col min="2" max="2" width="10.28515625" style="1" hidden="1" customWidth="1" outlineLevel="1"/>
    <col min="3" max="3" width="5.28515625" customWidth="1" collapsed="1"/>
    <col min="4" max="4" width="13.7109375" style="7" customWidth="1"/>
    <col min="5" max="5" width="3.28515625" style="2" customWidth="1"/>
    <col min="6" max="6" width="20.7109375" style="5" customWidth="1"/>
    <col min="7" max="7" width="5.7109375" style="15" customWidth="1"/>
    <col min="8" max="8" width="3.7109375" customWidth="1"/>
    <col min="9" max="9" width="43.7109375" style="17" customWidth="1"/>
  </cols>
  <sheetData>
    <row r="1" spans="1:9" ht="15" customHeight="1" x14ac:dyDescent="0.2">
      <c r="B1" s="1" t="s">
        <v>132</v>
      </c>
      <c r="C1" s="65" t="str">
        <f>B1&amp;" "&amp;B2</f>
        <v>MAJ 2024</v>
      </c>
      <c r="D1" s="66"/>
      <c r="E1" s="66"/>
      <c r="F1" s="66"/>
      <c r="G1" s="67"/>
      <c r="I1" s="18"/>
    </row>
    <row r="2" spans="1:9" ht="11.1" customHeight="1" thickBot="1" x14ac:dyDescent="0.25">
      <c r="B2" s="4">
        <v>2024</v>
      </c>
      <c r="C2" s="68"/>
      <c r="D2" s="69"/>
      <c r="E2" s="69"/>
      <c r="F2" s="69"/>
      <c r="G2" s="70"/>
      <c r="I2" s="19" t="s">
        <v>389</v>
      </c>
    </row>
    <row r="3" spans="1:9" ht="15" customHeight="1" x14ac:dyDescent="0.2">
      <c r="A3" s="2"/>
      <c r="B3" s="3">
        <v>45413</v>
      </c>
      <c r="C3" s="42">
        <f>DAY(B3)</f>
        <v>1</v>
      </c>
      <c r="D3" s="8" t="str">
        <f>TEXT(B3, "dddd")</f>
        <v>onsdag</v>
      </c>
      <c r="E3" s="37">
        <f>(366-(December!$B$63-B3))</f>
        <v>122</v>
      </c>
      <c r="F3" s="36" t="s">
        <v>196</v>
      </c>
      <c r="G3" s="56" t="str">
        <f>IF(D3="måndag",WEEKNUM(B3,21),"")</f>
        <v/>
      </c>
      <c r="I3" s="46"/>
    </row>
    <row r="4" spans="1:9" ht="11.1" customHeight="1" thickBot="1" x14ac:dyDescent="0.25">
      <c r="A4" s="2"/>
      <c r="C4" s="43"/>
      <c r="D4" s="11">
        <f>A4</f>
        <v>0</v>
      </c>
      <c r="E4" s="38"/>
      <c r="F4" s="24"/>
      <c r="G4" s="35"/>
      <c r="I4" s="47"/>
    </row>
    <row r="5" spans="1:9" ht="15" customHeight="1" x14ac:dyDescent="0.2">
      <c r="A5" s="2"/>
      <c r="B5" s="3">
        <v>45414</v>
      </c>
      <c r="C5" s="39">
        <f>DAY(B5)</f>
        <v>2</v>
      </c>
      <c r="D5" s="13" t="str">
        <f>TEXT(B5, "dddd")</f>
        <v>torsdag</v>
      </c>
      <c r="E5" s="37">
        <f>(366-(December!$B$63-B5))</f>
        <v>123</v>
      </c>
      <c r="F5" s="23"/>
      <c r="G5" s="34" t="str">
        <f>IF(D5="måndag",WEEKNUM(B5,21),"")</f>
        <v/>
      </c>
      <c r="I5" s="47"/>
    </row>
    <row r="6" spans="1:9" ht="11.1" customHeight="1" thickBot="1" x14ac:dyDescent="0.25">
      <c r="A6" s="2" t="s">
        <v>133</v>
      </c>
      <c r="C6" s="40"/>
      <c r="D6" s="11" t="str">
        <f>A6</f>
        <v>Filip, Filippa</v>
      </c>
      <c r="E6" s="38"/>
      <c r="F6" s="24"/>
      <c r="G6" s="35"/>
      <c r="I6" s="47"/>
    </row>
    <row r="7" spans="1:9" ht="15" customHeight="1" x14ac:dyDescent="0.2">
      <c r="A7" s="2"/>
      <c r="B7" s="3">
        <v>45415</v>
      </c>
      <c r="C7" s="39">
        <f>DAY(B7)</f>
        <v>3</v>
      </c>
      <c r="D7" s="13" t="str">
        <f>TEXT(B7, "dddd")</f>
        <v>fredag</v>
      </c>
      <c r="E7" s="37">
        <f>(366-(December!$B$63-B7))</f>
        <v>124</v>
      </c>
      <c r="F7" s="23"/>
      <c r="G7" s="34" t="str">
        <f>IF(D7="måndag",WEEKNUM(B7,21),"")</f>
        <v/>
      </c>
      <c r="I7" s="47"/>
    </row>
    <row r="8" spans="1:9" ht="11.1" customHeight="1" thickBot="1" x14ac:dyDescent="0.25">
      <c r="A8" s="2" t="s">
        <v>134</v>
      </c>
      <c r="C8" s="40"/>
      <c r="D8" s="11" t="str">
        <f>A8</f>
        <v>John, Jane</v>
      </c>
      <c r="E8" s="38"/>
      <c r="F8" s="24"/>
      <c r="G8" s="35"/>
      <c r="I8" s="47"/>
    </row>
    <row r="9" spans="1:9" ht="15" customHeight="1" x14ac:dyDescent="0.2">
      <c r="A9" s="2"/>
      <c r="B9" s="3">
        <v>45416</v>
      </c>
      <c r="C9" s="39">
        <f>DAY(B9)</f>
        <v>4</v>
      </c>
      <c r="D9" s="13" t="str">
        <f>TEXT(B9, "dddd")</f>
        <v>lördag</v>
      </c>
      <c r="E9" s="37">
        <f>(366-(December!$B$63-B9))</f>
        <v>125</v>
      </c>
      <c r="F9" s="23"/>
      <c r="G9" s="34" t="str">
        <f>IF(D9="måndag",WEEKNUM(B9,21),"")</f>
        <v/>
      </c>
      <c r="I9" s="47"/>
    </row>
    <row r="10" spans="1:9" ht="11.1" customHeight="1" thickBot="1" x14ac:dyDescent="0.25">
      <c r="A10" s="2" t="s">
        <v>135</v>
      </c>
      <c r="C10" s="40"/>
      <c r="D10" s="11" t="str">
        <f>A10</f>
        <v>Monika, Mona</v>
      </c>
      <c r="E10" s="38"/>
      <c r="F10" s="24"/>
      <c r="G10" s="35"/>
      <c r="I10" s="47"/>
    </row>
    <row r="11" spans="1:9" ht="15" customHeight="1" x14ac:dyDescent="0.2">
      <c r="A11" s="2"/>
      <c r="B11" s="3">
        <v>45417</v>
      </c>
      <c r="C11" s="39">
        <f>DAY(B11)</f>
        <v>5</v>
      </c>
      <c r="D11" s="13" t="str">
        <f>TEXT(B11, "dddd")</f>
        <v>söndag</v>
      </c>
      <c r="E11" s="37">
        <f>(366-(December!$B$63-B11))</f>
        <v>126</v>
      </c>
      <c r="F11" s="23"/>
      <c r="G11" s="34" t="str">
        <f>IF(D11="måndag",WEEKNUM(B11,21),"")</f>
        <v/>
      </c>
      <c r="I11" s="47"/>
    </row>
    <row r="12" spans="1:9" ht="11.1" customHeight="1" thickBot="1" x14ac:dyDescent="0.25">
      <c r="A12" s="2" t="s">
        <v>136</v>
      </c>
      <c r="C12" s="40"/>
      <c r="D12" s="11" t="str">
        <f>A12</f>
        <v>Gotthard, Erhard</v>
      </c>
      <c r="E12" s="38"/>
      <c r="F12" s="24"/>
      <c r="G12" s="35"/>
      <c r="I12" s="47"/>
    </row>
    <row r="13" spans="1:9" ht="15" customHeight="1" x14ac:dyDescent="0.2">
      <c r="A13" s="2"/>
      <c r="B13" s="3">
        <v>45418</v>
      </c>
      <c r="C13" s="39">
        <f>DAY(B13)</f>
        <v>6</v>
      </c>
      <c r="D13" s="13" t="str">
        <f>TEXT(B13, "dddd")</f>
        <v>måndag</v>
      </c>
      <c r="E13" s="37">
        <f>(366-(December!$B$63-B13))</f>
        <v>127</v>
      </c>
      <c r="F13" s="23"/>
      <c r="G13" s="34">
        <f>IF(D13="måndag",WEEKNUM(B13,21),"")</f>
        <v>19</v>
      </c>
      <c r="I13" s="47"/>
    </row>
    <row r="14" spans="1:9" ht="11.1" customHeight="1" thickBot="1" x14ac:dyDescent="0.25">
      <c r="A14" s="2" t="s">
        <v>137</v>
      </c>
      <c r="C14" s="41"/>
      <c r="D14" s="9" t="str">
        <f>A14</f>
        <v>Marit, Rita</v>
      </c>
      <c r="E14" s="38"/>
      <c r="F14" s="31"/>
      <c r="G14" s="57"/>
      <c r="I14" s="47"/>
    </row>
    <row r="15" spans="1:9" ht="15" customHeight="1" x14ac:dyDescent="0.2">
      <c r="A15" s="2"/>
      <c r="B15" s="3">
        <v>45419</v>
      </c>
      <c r="C15" s="39">
        <f>DAY(B15)</f>
        <v>7</v>
      </c>
      <c r="D15" s="13" t="str">
        <f>TEXT(B15, "dddd")</f>
        <v>tisdag</v>
      </c>
      <c r="E15" s="37">
        <f>(366-(December!$B$63-B15))</f>
        <v>128</v>
      </c>
      <c r="F15" s="23"/>
      <c r="G15" s="34" t="str">
        <f>IF(D15="måndag",WEEKNUM(B15,21),"")</f>
        <v/>
      </c>
      <c r="I15" s="47"/>
    </row>
    <row r="16" spans="1:9" ht="11.1" customHeight="1" thickBot="1" x14ac:dyDescent="0.25">
      <c r="A16" s="2" t="s">
        <v>138</v>
      </c>
      <c r="C16" s="41"/>
      <c r="D16" s="9" t="str">
        <f>A16</f>
        <v>Carina, Carita</v>
      </c>
      <c r="E16" s="38"/>
      <c r="F16" s="31"/>
      <c r="G16" s="57"/>
      <c r="I16" s="47"/>
    </row>
    <row r="17" spans="1:9" ht="15" customHeight="1" x14ac:dyDescent="0.2">
      <c r="A17" s="2"/>
      <c r="B17" s="3">
        <v>45420</v>
      </c>
      <c r="C17" s="39">
        <f>DAY(B17)</f>
        <v>8</v>
      </c>
      <c r="D17" s="13" t="str">
        <f>TEXT(B17, "dddd")</f>
        <v>onsdag</v>
      </c>
      <c r="E17" s="37">
        <f>(366-(December!$B$63-B17))</f>
        <v>129</v>
      </c>
      <c r="F17" s="23"/>
      <c r="G17" s="34" t="str">
        <f>IF(D17="måndag",WEEKNUM(B17,21),"")</f>
        <v/>
      </c>
      <c r="I17" s="47"/>
    </row>
    <row r="18" spans="1:9" ht="11.1" customHeight="1" thickBot="1" x14ac:dyDescent="0.25">
      <c r="A18" s="2" t="s">
        <v>139</v>
      </c>
      <c r="C18" s="40"/>
      <c r="D18" s="11" t="str">
        <f>A18</f>
        <v>Åke</v>
      </c>
      <c r="E18" s="38"/>
      <c r="F18" s="24"/>
      <c r="G18" s="35"/>
      <c r="I18" s="47"/>
    </row>
    <row r="19" spans="1:9" ht="15" customHeight="1" x14ac:dyDescent="0.2">
      <c r="A19" s="2"/>
      <c r="B19" s="3">
        <v>45421</v>
      </c>
      <c r="C19" s="45">
        <f>DAY(B19)</f>
        <v>9</v>
      </c>
      <c r="D19" s="22" t="str">
        <f>TEXT(B19, "dddd")</f>
        <v>torsdag</v>
      </c>
      <c r="E19" s="37">
        <f>(366-(December!$B$63-B19))</f>
        <v>130</v>
      </c>
      <c r="F19" s="23" t="s">
        <v>164</v>
      </c>
      <c r="G19" s="57" t="str">
        <f>IF(D19="måndag",WEEKNUM(B19,21),"")</f>
        <v/>
      </c>
      <c r="I19" s="47"/>
    </row>
    <row r="20" spans="1:9" ht="11.1" customHeight="1" thickBot="1" x14ac:dyDescent="0.25">
      <c r="A20" s="2" t="s">
        <v>140</v>
      </c>
      <c r="C20" s="45"/>
      <c r="D20" s="9" t="str">
        <f>A20</f>
        <v>Reidar, Reidun</v>
      </c>
      <c r="E20" s="38"/>
      <c r="F20" s="24"/>
      <c r="G20" s="57"/>
      <c r="I20" s="47"/>
    </row>
    <row r="21" spans="1:9" ht="15" customHeight="1" x14ac:dyDescent="0.2">
      <c r="A21" s="2"/>
      <c r="B21" s="3">
        <v>45422</v>
      </c>
      <c r="C21" s="62">
        <f>DAY(B21)</f>
        <v>10</v>
      </c>
      <c r="D21" s="13" t="str">
        <f>TEXT(B21, "dddd")</f>
        <v>fredag</v>
      </c>
      <c r="E21" s="37">
        <f>(366-(December!$B$63-B21))</f>
        <v>131</v>
      </c>
      <c r="F21" s="23"/>
      <c r="G21" s="34" t="str">
        <f>IF(D21="måndag",WEEKNUM(B21,21),"")</f>
        <v/>
      </c>
      <c r="I21" s="47"/>
    </row>
    <row r="22" spans="1:9" ht="11.1" customHeight="1" thickBot="1" x14ac:dyDescent="0.25">
      <c r="A22" s="2" t="s">
        <v>141</v>
      </c>
      <c r="C22" s="63"/>
      <c r="D22" s="11" t="str">
        <f>A22</f>
        <v>Esbjörn, Styrbjörn</v>
      </c>
      <c r="E22" s="38"/>
      <c r="F22" s="24"/>
      <c r="G22" s="35"/>
      <c r="I22" s="47"/>
    </row>
    <row r="23" spans="1:9" ht="15" customHeight="1" x14ac:dyDescent="0.2">
      <c r="A23" s="2"/>
      <c r="B23" s="3">
        <v>45423</v>
      </c>
      <c r="C23" s="41">
        <f>DAY(B23)</f>
        <v>11</v>
      </c>
      <c r="D23" s="10" t="str">
        <f>TEXT(B23, "dddd")</f>
        <v>lördag</v>
      </c>
      <c r="E23" s="37">
        <f>(366-(December!$B$63-B23))</f>
        <v>132</v>
      </c>
      <c r="F23" s="31"/>
      <c r="G23" s="57" t="str">
        <f>IF(D23="måndag",WEEKNUM(B23,21),"")</f>
        <v/>
      </c>
      <c r="I23" s="47"/>
    </row>
    <row r="24" spans="1:9" ht="11.1" customHeight="1" thickBot="1" x14ac:dyDescent="0.25">
      <c r="A24" s="2" t="s">
        <v>142</v>
      </c>
      <c r="C24" s="41"/>
      <c r="D24" s="9" t="str">
        <f>A24</f>
        <v>Märta, Märit</v>
      </c>
      <c r="E24" s="38"/>
      <c r="F24" s="31"/>
      <c r="G24" s="57"/>
      <c r="I24" s="47"/>
    </row>
    <row r="25" spans="1:9" ht="15" customHeight="1" x14ac:dyDescent="0.2">
      <c r="A25" s="2"/>
      <c r="B25" s="3">
        <v>45424</v>
      </c>
      <c r="C25" s="39">
        <f>DAY(B25)</f>
        <v>12</v>
      </c>
      <c r="D25" s="13" t="str">
        <f>TEXT(B25, "dddd")</f>
        <v>söndag</v>
      </c>
      <c r="E25" s="37">
        <f>(366-(December!$B$63-B25))</f>
        <v>133</v>
      </c>
      <c r="F25" s="23"/>
      <c r="G25" s="34" t="str">
        <f>IF(D25="måndag",WEEKNUM(B25,21),"")</f>
        <v/>
      </c>
      <c r="I25" s="47"/>
    </row>
    <row r="26" spans="1:9" ht="11.1" customHeight="1" thickBot="1" x14ac:dyDescent="0.25">
      <c r="A26" s="2" t="s">
        <v>143</v>
      </c>
      <c r="C26" s="40"/>
      <c r="D26" s="11" t="str">
        <f>A26</f>
        <v>Charlotta, Lotta</v>
      </c>
      <c r="E26" s="38"/>
      <c r="F26" s="24"/>
      <c r="G26" s="35"/>
      <c r="I26" s="47"/>
    </row>
    <row r="27" spans="1:9" ht="15" customHeight="1" thickBot="1" x14ac:dyDescent="0.25">
      <c r="A27" s="2"/>
      <c r="B27" s="3">
        <v>45425</v>
      </c>
      <c r="C27" s="63">
        <f>DAY(B27)</f>
        <v>13</v>
      </c>
      <c r="D27" s="10" t="str">
        <f>TEXT(B27, "dddd")</f>
        <v>måndag</v>
      </c>
      <c r="E27" s="37">
        <f>(366-(December!$B$63-B27))</f>
        <v>134</v>
      </c>
      <c r="F27" s="23"/>
      <c r="G27" s="35">
        <f>IF(D27="måndag",WEEKNUM(B27,21),"")</f>
        <v>20</v>
      </c>
      <c r="I27" s="47"/>
    </row>
    <row r="28" spans="1:9" ht="11.1" customHeight="1" thickBot="1" x14ac:dyDescent="0.25">
      <c r="A28" s="2" t="s">
        <v>144</v>
      </c>
      <c r="C28" s="62"/>
      <c r="D28" s="9" t="str">
        <f>A28</f>
        <v>Linnea, Linn</v>
      </c>
      <c r="E28" s="38"/>
      <c r="F28" s="24"/>
      <c r="G28" s="34"/>
      <c r="I28" s="47"/>
    </row>
    <row r="29" spans="1:9" ht="15" customHeight="1" x14ac:dyDescent="0.2">
      <c r="A29" s="2"/>
      <c r="B29" s="3">
        <v>45426</v>
      </c>
      <c r="C29" s="39">
        <f>DAY(B29)</f>
        <v>14</v>
      </c>
      <c r="D29" s="13" t="str">
        <f>TEXT(B29, "dddd")</f>
        <v>tisdag</v>
      </c>
      <c r="E29" s="37">
        <f>(366-(December!$B$63-B29))</f>
        <v>135</v>
      </c>
      <c r="F29" s="23"/>
      <c r="G29" s="34" t="str">
        <f>IF(D29="måndag",WEEKNUM(B29,21),"")</f>
        <v/>
      </c>
      <c r="I29" s="47"/>
    </row>
    <row r="30" spans="1:9" ht="11.1" customHeight="1" thickBot="1" x14ac:dyDescent="0.25">
      <c r="A30" s="2" t="s">
        <v>145</v>
      </c>
      <c r="C30" s="41"/>
      <c r="D30" s="9" t="str">
        <f>A30</f>
        <v>Halvard, Halvar</v>
      </c>
      <c r="E30" s="38"/>
      <c r="F30" s="31"/>
      <c r="G30" s="57"/>
      <c r="I30" s="47"/>
    </row>
    <row r="31" spans="1:9" ht="15" customHeight="1" x14ac:dyDescent="0.2">
      <c r="A31" s="2"/>
      <c r="B31" s="3">
        <v>45427</v>
      </c>
      <c r="C31" s="39">
        <f>DAY(B31)</f>
        <v>15</v>
      </c>
      <c r="D31" s="13" t="str">
        <f>TEXT(B31, "dddd")</f>
        <v>onsdag</v>
      </c>
      <c r="E31" s="37">
        <f>(366-(December!$B$63-B31))</f>
        <v>136</v>
      </c>
      <c r="F31" s="23"/>
      <c r="G31" s="34" t="str">
        <f>IF(D31="måndag",WEEKNUM(B31,21),"")</f>
        <v/>
      </c>
      <c r="I31" s="47"/>
    </row>
    <row r="32" spans="1:9" ht="11.1" customHeight="1" thickBot="1" x14ac:dyDescent="0.25">
      <c r="A32" s="2" t="s">
        <v>146</v>
      </c>
      <c r="C32" s="40"/>
      <c r="D32" s="11" t="str">
        <f>A32</f>
        <v>Sofia, Sonja</v>
      </c>
      <c r="E32" s="38"/>
      <c r="F32" s="24"/>
      <c r="G32" s="35"/>
      <c r="I32" s="47"/>
    </row>
    <row r="33" spans="1:9" ht="15" customHeight="1" x14ac:dyDescent="0.2">
      <c r="A33" s="2"/>
      <c r="B33" s="3">
        <v>45428</v>
      </c>
      <c r="C33" s="39">
        <f>DAY(B33)</f>
        <v>16</v>
      </c>
      <c r="D33" s="13" t="str">
        <f>TEXT(B33, "dddd")</f>
        <v>torsdag</v>
      </c>
      <c r="E33" s="37">
        <f>(366-(December!$B$63-B33))</f>
        <v>137</v>
      </c>
      <c r="F33" s="23"/>
      <c r="G33" s="34" t="str">
        <f>IF(D33="måndag",WEEKNUM(B33,21),"")</f>
        <v/>
      </c>
      <c r="I33" s="47"/>
    </row>
    <row r="34" spans="1:9" ht="11.1" customHeight="1" thickBot="1" x14ac:dyDescent="0.25">
      <c r="A34" s="2" t="s">
        <v>147</v>
      </c>
      <c r="C34" s="40"/>
      <c r="D34" s="11" t="str">
        <f>A34</f>
        <v>Ronald, Ronny</v>
      </c>
      <c r="E34" s="38"/>
      <c r="F34" s="24"/>
      <c r="G34" s="35"/>
      <c r="I34" s="47"/>
    </row>
    <row r="35" spans="1:9" ht="15" customHeight="1" x14ac:dyDescent="0.2">
      <c r="A35" s="2"/>
      <c r="B35" s="3">
        <v>45429</v>
      </c>
      <c r="C35" s="39">
        <f>DAY(B35)</f>
        <v>17</v>
      </c>
      <c r="D35" s="13" t="str">
        <f>TEXT(B35, "dddd")</f>
        <v>fredag</v>
      </c>
      <c r="E35" s="37">
        <f>(366-(December!$B$63-B35))</f>
        <v>138</v>
      </c>
      <c r="F35" s="23"/>
      <c r="G35" s="34" t="str">
        <f>IF(D35="måndag",WEEKNUM(B35,21),"")</f>
        <v/>
      </c>
      <c r="I35" s="47"/>
    </row>
    <row r="36" spans="1:9" ht="11.1" customHeight="1" thickBot="1" x14ac:dyDescent="0.25">
      <c r="A36" s="2" t="s">
        <v>148</v>
      </c>
      <c r="C36" s="40"/>
      <c r="D36" s="11" t="str">
        <f>A36</f>
        <v>Rebecka, Ruben</v>
      </c>
      <c r="E36" s="38"/>
      <c r="F36" s="24"/>
      <c r="G36" s="35"/>
      <c r="I36" s="47"/>
    </row>
    <row r="37" spans="1:9" ht="15" customHeight="1" x14ac:dyDescent="0.2">
      <c r="A37" s="2"/>
      <c r="B37" s="3">
        <v>45430</v>
      </c>
      <c r="C37" s="44">
        <f>DAY(B37)</f>
        <v>18</v>
      </c>
      <c r="D37" s="14" t="str">
        <f>TEXT(B37, "dddd")</f>
        <v>lördag</v>
      </c>
      <c r="E37" s="37">
        <f>(366-(December!$B$63-B37))</f>
        <v>139</v>
      </c>
      <c r="F37" s="23" t="s">
        <v>163</v>
      </c>
      <c r="G37" s="34" t="str">
        <f>IF(D37="måndag",WEEKNUM(B37,21),"")</f>
        <v/>
      </c>
      <c r="I37" s="47"/>
    </row>
    <row r="38" spans="1:9" ht="11.1" customHeight="1" thickBot="1" x14ac:dyDescent="0.25">
      <c r="A38" s="2" t="s">
        <v>149</v>
      </c>
      <c r="C38" s="43"/>
      <c r="D38" s="11" t="str">
        <f>A38</f>
        <v>Erik</v>
      </c>
      <c r="E38" s="38"/>
      <c r="F38" s="24"/>
      <c r="G38" s="35"/>
      <c r="I38" s="47"/>
    </row>
    <row r="39" spans="1:9" ht="15" customHeight="1" x14ac:dyDescent="0.2">
      <c r="A39" s="2"/>
      <c r="B39" s="3">
        <v>45431</v>
      </c>
      <c r="C39" s="39">
        <f>DAY(B39)</f>
        <v>19</v>
      </c>
      <c r="D39" s="13" t="str">
        <f>TEXT(B39, "dddd")</f>
        <v>söndag</v>
      </c>
      <c r="E39" s="37">
        <f>(366-(December!$B$63-B39))</f>
        <v>140</v>
      </c>
      <c r="F39" s="23" t="s">
        <v>416</v>
      </c>
      <c r="G39" s="34" t="str">
        <f>IF(D39="måndag",WEEKNUM(B39,21),"")</f>
        <v/>
      </c>
      <c r="I39" s="47"/>
    </row>
    <row r="40" spans="1:9" ht="11.1" customHeight="1" thickBot="1" x14ac:dyDescent="0.25">
      <c r="A40" s="2" t="s">
        <v>150</v>
      </c>
      <c r="C40" s="40"/>
      <c r="D40" s="11" t="str">
        <f>A40</f>
        <v>Maj, Majken</v>
      </c>
      <c r="E40" s="38"/>
      <c r="F40" s="24"/>
      <c r="G40" s="35"/>
      <c r="I40" s="47"/>
    </row>
    <row r="41" spans="1:9" ht="15" customHeight="1" x14ac:dyDescent="0.2">
      <c r="A41" s="2"/>
      <c r="B41" s="3">
        <v>45432</v>
      </c>
      <c r="C41" s="39">
        <f>DAY(B41)</f>
        <v>20</v>
      </c>
      <c r="D41" s="13" t="str">
        <f>TEXT(B41, "dddd")</f>
        <v>måndag</v>
      </c>
      <c r="E41" s="37">
        <f>(366-(December!$B$63-B41))</f>
        <v>141</v>
      </c>
      <c r="F41" s="23"/>
      <c r="G41" s="34">
        <f>IF(D41="måndag",WEEKNUM(B41,21),"")</f>
        <v>21</v>
      </c>
      <c r="I41" s="47"/>
    </row>
    <row r="42" spans="1:9" ht="11.1" customHeight="1" thickBot="1" x14ac:dyDescent="0.25">
      <c r="A42" s="2" t="s">
        <v>151</v>
      </c>
      <c r="C42" s="40"/>
      <c r="D42" s="11" t="str">
        <f>A42</f>
        <v>Karolina, Carola</v>
      </c>
      <c r="E42" s="38"/>
      <c r="F42" s="24"/>
      <c r="G42" s="35"/>
      <c r="I42" s="47"/>
    </row>
    <row r="43" spans="1:9" ht="15" customHeight="1" x14ac:dyDescent="0.2">
      <c r="A43" s="2"/>
      <c r="B43" s="3">
        <v>45433</v>
      </c>
      <c r="C43" s="62">
        <f>DAY(B43)</f>
        <v>21</v>
      </c>
      <c r="D43" s="13" t="str">
        <f>TEXT(B43, "dddd")</f>
        <v>tisdag</v>
      </c>
      <c r="E43" s="37">
        <f>(366-(December!$B$63-B43))</f>
        <v>142</v>
      </c>
      <c r="F43" s="23"/>
      <c r="G43" s="34" t="str">
        <f>IF(D43="måndag",WEEKNUM(B43,21),"")</f>
        <v/>
      </c>
      <c r="I43" s="47"/>
    </row>
    <row r="44" spans="1:9" ht="11.1" customHeight="1" thickBot="1" x14ac:dyDescent="0.25">
      <c r="A44" s="2" t="s">
        <v>152</v>
      </c>
      <c r="C44" s="63"/>
      <c r="D44" s="11" t="str">
        <f>A44</f>
        <v>Konstantin, Conny</v>
      </c>
      <c r="E44" s="38"/>
      <c r="F44" s="24"/>
      <c r="G44" s="35"/>
      <c r="I44" s="47"/>
    </row>
    <row r="45" spans="1:9" ht="15" customHeight="1" x14ac:dyDescent="0.2">
      <c r="A45" s="2"/>
      <c r="B45" s="3">
        <v>45434</v>
      </c>
      <c r="C45" s="39">
        <f>DAY(B45)</f>
        <v>22</v>
      </c>
      <c r="D45" s="13" t="str">
        <f>TEXT(B45, "dddd")</f>
        <v>onsdag</v>
      </c>
      <c r="E45" s="37">
        <f>(366-(December!$B$63-B45))</f>
        <v>143</v>
      </c>
      <c r="F45" s="23"/>
      <c r="G45" s="34" t="str">
        <f>IF(D45="måndag",WEEKNUM(B45,21),"")</f>
        <v/>
      </c>
      <c r="I45" s="47"/>
    </row>
    <row r="46" spans="1:9" ht="11.1" customHeight="1" thickBot="1" x14ac:dyDescent="0.25">
      <c r="A46" s="2" t="s">
        <v>153</v>
      </c>
      <c r="C46" s="40"/>
      <c r="D46" s="11" t="str">
        <f>A46</f>
        <v>Hemming, Henning</v>
      </c>
      <c r="E46" s="38"/>
      <c r="F46" s="24"/>
      <c r="G46" s="35"/>
      <c r="I46" s="47"/>
    </row>
    <row r="47" spans="1:9" ht="15" customHeight="1" x14ac:dyDescent="0.2">
      <c r="A47" s="2"/>
      <c r="B47" s="3">
        <v>45435</v>
      </c>
      <c r="C47" s="39">
        <f>DAY(B47)</f>
        <v>23</v>
      </c>
      <c r="D47" s="13" t="str">
        <f>TEXT(B47, "dddd")</f>
        <v>torsdag</v>
      </c>
      <c r="E47" s="37">
        <f>(366-(December!$B$63-B47))</f>
        <v>144</v>
      </c>
      <c r="F47" s="23"/>
      <c r="G47" s="34" t="str">
        <f>IF(D47="måndag",WEEKNUM(B47,21),"")</f>
        <v/>
      </c>
      <c r="I47" s="47"/>
    </row>
    <row r="48" spans="1:9" ht="11.1" customHeight="1" thickBot="1" x14ac:dyDescent="0.25">
      <c r="A48" s="2" t="s">
        <v>154</v>
      </c>
      <c r="C48" s="40"/>
      <c r="D48" s="11" t="str">
        <f>A48</f>
        <v>Desideria, Desirée</v>
      </c>
      <c r="E48" s="38"/>
      <c r="F48" s="24"/>
      <c r="G48" s="35"/>
      <c r="I48" s="47"/>
    </row>
    <row r="49" spans="1:9" ht="15" customHeight="1" x14ac:dyDescent="0.2">
      <c r="A49" s="2"/>
      <c r="B49" s="3">
        <v>45436</v>
      </c>
      <c r="C49" s="39">
        <f>DAY(B49)</f>
        <v>24</v>
      </c>
      <c r="D49" s="13" t="str">
        <f>TEXT(B49, "dddd")</f>
        <v>fredag</v>
      </c>
      <c r="E49" s="37">
        <f>(366-(December!$B$63-B49))</f>
        <v>145</v>
      </c>
      <c r="F49" s="23"/>
      <c r="G49" s="34" t="str">
        <f>IF(D49="måndag",WEEKNUM(B49,21),"")</f>
        <v/>
      </c>
      <c r="I49" s="47"/>
    </row>
    <row r="50" spans="1:9" ht="11.1" customHeight="1" thickBot="1" x14ac:dyDescent="0.25">
      <c r="A50" s="2" t="s">
        <v>155</v>
      </c>
      <c r="C50" s="40"/>
      <c r="D50" s="11" t="str">
        <f>A50</f>
        <v>Ivan, Vanja</v>
      </c>
      <c r="E50" s="38"/>
      <c r="F50" s="24"/>
      <c r="G50" s="35"/>
      <c r="I50" s="47"/>
    </row>
    <row r="51" spans="1:9" ht="15" customHeight="1" x14ac:dyDescent="0.2">
      <c r="A51" s="2"/>
      <c r="B51" s="3">
        <v>45437</v>
      </c>
      <c r="C51" s="39">
        <f>DAY(B51)</f>
        <v>25</v>
      </c>
      <c r="D51" s="13" t="str">
        <f>TEXT(B51, "dddd")</f>
        <v>lördag</v>
      </c>
      <c r="E51" s="37">
        <f>(366-(December!$B$63-B51))</f>
        <v>146</v>
      </c>
      <c r="F51" s="23"/>
      <c r="G51" s="34" t="str">
        <f>IF(D51="måndag",WEEKNUM(B51,21),"")</f>
        <v/>
      </c>
      <c r="I51" s="47"/>
    </row>
    <row r="52" spans="1:9" ht="11.1" customHeight="1" thickBot="1" x14ac:dyDescent="0.25">
      <c r="A52" s="2" t="s">
        <v>156</v>
      </c>
      <c r="C52" s="40"/>
      <c r="D52" s="11" t="str">
        <f>A52</f>
        <v>Urban</v>
      </c>
      <c r="E52" s="38"/>
      <c r="F52" s="24"/>
      <c r="G52" s="35"/>
      <c r="I52" s="47"/>
    </row>
    <row r="53" spans="1:9" ht="15" customHeight="1" x14ac:dyDescent="0.2">
      <c r="A53" s="2"/>
      <c r="B53" s="3">
        <v>45438</v>
      </c>
      <c r="C53" s="39">
        <f>DAY(B53)</f>
        <v>26</v>
      </c>
      <c r="D53" s="13" t="str">
        <f>TEXT(B53, "dddd")</f>
        <v>söndag</v>
      </c>
      <c r="E53" s="37">
        <f>(366-(December!$B$63-B53))</f>
        <v>147</v>
      </c>
      <c r="F53" s="23" t="s">
        <v>415</v>
      </c>
      <c r="G53" s="34" t="str">
        <f>IF(D53="måndag",WEEKNUM(B53,21),"")</f>
        <v/>
      </c>
      <c r="I53" s="47"/>
    </row>
    <row r="54" spans="1:9" ht="11.1" customHeight="1" thickBot="1" x14ac:dyDescent="0.25">
      <c r="A54" s="2" t="s">
        <v>157</v>
      </c>
      <c r="C54" s="40"/>
      <c r="D54" s="11" t="str">
        <f>A54</f>
        <v>Vilhelmina, Vilma</v>
      </c>
      <c r="E54" s="38"/>
      <c r="F54" s="24"/>
      <c r="G54" s="35"/>
      <c r="I54" s="47"/>
    </row>
    <row r="55" spans="1:9" ht="15" customHeight="1" x14ac:dyDescent="0.2">
      <c r="A55" s="2"/>
      <c r="B55" s="3">
        <v>45439</v>
      </c>
      <c r="C55" s="39">
        <f>DAY(B55)</f>
        <v>27</v>
      </c>
      <c r="D55" s="13" t="str">
        <f>TEXT(B55, "dddd")</f>
        <v>måndag</v>
      </c>
      <c r="E55" s="37">
        <f>(366-(December!$B$63-B55))</f>
        <v>148</v>
      </c>
      <c r="F55" s="23"/>
      <c r="G55" s="34">
        <f>IF(D55="måndag",WEEKNUM(B55,21),"")</f>
        <v>22</v>
      </c>
      <c r="I55" s="47"/>
    </row>
    <row r="56" spans="1:9" ht="11.1" customHeight="1" thickBot="1" x14ac:dyDescent="0.25">
      <c r="A56" s="2" t="s">
        <v>158</v>
      </c>
      <c r="C56" s="40"/>
      <c r="D56" s="11" t="str">
        <f>A56</f>
        <v>Beda, Blenda</v>
      </c>
      <c r="E56" s="38"/>
      <c r="F56" s="24"/>
      <c r="G56" s="35"/>
      <c r="I56" s="47"/>
    </row>
    <row r="57" spans="1:9" ht="15" customHeight="1" x14ac:dyDescent="0.2">
      <c r="A57" s="2"/>
      <c r="B57" s="3">
        <v>45440</v>
      </c>
      <c r="C57" s="39">
        <f>DAY(B57)</f>
        <v>28</v>
      </c>
      <c r="D57" s="13" t="str">
        <f>TEXT(B57, "dddd")</f>
        <v>tisdag</v>
      </c>
      <c r="E57" s="37">
        <f>(366-(December!$B$63-B57))</f>
        <v>149</v>
      </c>
      <c r="F57" s="23"/>
      <c r="G57" s="34" t="str">
        <f>IF(D57="måndag",WEEKNUM(B57,21),"")</f>
        <v/>
      </c>
      <c r="I57" s="47"/>
    </row>
    <row r="58" spans="1:9" ht="11.1" customHeight="1" thickBot="1" x14ac:dyDescent="0.25">
      <c r="A58" s="2" t="s">
        <v>159</v>
      </c>
      <c r="C58" s="40"/>
      <c r="D58" s="11" t="str">
        <f>A58</f>
        <v>Ingeborg, Borghild</v>
      </c>
      <c r="E58" s="38"/>
      <c r="F58" s="24"/>
      <c r="G58" s="35"/>
      <c r="I58" s="47"/>
    </row>
    <row r="59" spans="1:9" ht="15" customHeight="1" x14ac:dyDescent="0.2">
      <c r="B59" s="3">
        <v>45441</v>
      </c>
      <c r="C59" s="39">
        <f>DAY(B59)</f>
        <v>29</v>
      </c>
      <c r="D59" s="13" t="str">
        <f>TEXT(B59, "dddd")</f>
        <v>onsdag</v>
      </c>
      <c r="E59" s="37">
        <f>(366-(December!$B$63-B59))</f>
        <v>150</v>
      </c>
      <c r="F59" s="23"/>
      <c r="G59" s="34" t="str">
        <f>IF(D59="måndag",WEEKNUM(B59,21),"")</f>
        <v/>
      </c>
      <c r="I59" s="47"/>
    </row>
    <row r="60" spans="1:9" ht="11.1" customHeight="1" thickBot="1" x14ac:dyDescent="0.25">
      <c r="A60" s="2" t="s">
        <v>160</v>
      </c>
      <c r="C60" s="40"/>
      <c r="D60" s="11" t="str">
        <f>A60</f>
        <v>Yvonne, Jeanette</v>
      </c>
      <c r="E60" s="38"/>
      <c r="F60" s="24"/>
      <c r="G60" s="35"/>
      <c r="I60" s="47"/>
    </row>
    <row r="61" spans="1:9" ht="15" customHeight="1" x14ac:dyDescent="0.2">
      <c r="A61" s="2"/>
      <c r="B61" s="3">
        <v>45442</v>
      </c>
      <c r="C61" s="62">
        <f>DAY(B61)</f>
        <v>30</v>
      </c>
      <c r="D61" s="13" t="str">
        <f>TEXT(B61, "dddd")</f>
        <v>torsdag</v>
      </c>
      <c r="E61" s="37">
        <f>(366-(December!$B$63-B61))</f>
        <v>151</v>
      </c>
      <c r="F61" s="23"/>
      <c r="G61" s="34" t="str">
        <f>IF(D61="måndag",WEEKNUM(B61,21),"")</f>
        <v/>
      </c>
      <c r="I61" s="47"/>
    </row>
    <row r="62" spans="1:9" ht="11.1" customHeight="1" thickBot="1" x14ac:dyDescent="0.25">
      <c r="A62" s="2" t="s">
        <v>161</v>
      </c>
      <c r="C62" s="63"/>
      <c r="D62" s="11" t="str">
        <f>A62</f>
        <v>Vera, Veronika</v>
      </c>
      <c r="E62" s="38"/>
      <c r="F62" s="24"/>
      <c r="G62" s="35"/>
      <c r="I62" s="47"/>
    </row>
    <row r="63" spans="1:9" ht="15" customHeight="1" x14ac:dyDescent="0.2">
      <c r="A63" s="2"/>
      <c r="B63" s="3">
        <v>45443</v>
      </c>
      <c r="C63" s="39">
        <f>DAY(B63)</f>
        <v>31</v>
      </c>
      <c r="D63" s="13" t="str">
        <f>TEXT(B63, "dddd")</f>
        <v>fredag</v>
      </c>
      <c r="E63" s="37">
        <f>(366-(December!$B$63-B63))</f>
        <v>152</v>
      </c>
      <c r="F63" s="23"/>
      <c r="G63" s="34" t="str">
        <f>IF(D63="måndag",WEEKNUM(B63,21),"")</f>
        <v/>
      </c>
      <c r="I63" s="48"/>
    </row>
    <row r="64" spans="1:9" ht="11.1" customHeight="1" thickBot="1" x14ac:dyDescent="0.25">
      <c r="A64" s="2" t="s">
        <v>162</v>
      </c>
      <c r="C64" s="40"/>
      <c r="D64" s="11" t="str">
        <f>A64</f>
        <v>Petronella, Pernilla</v>
      </c>
      <c r="E64" s="38"/>
      <c r="F64" s="24"/>
      <c r="G64" s="35"/>
      <c r="I64" s="46"/>
    </row>
  </sheetData>
  <mergeCells count="156">
    <mergeCell ref="I57:I58"/>
    <mergeCell ref="I59:I60"/>
    <mergeCell ref="I61:I62"/>
    <mergeCell ref="I63:I64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63:C64"/>
    <mergeCell ref="E63:E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</mergeCells>
  <conditionalFormatting sqref="D4:D52 D55:D64">
    <cfRule type="containsText" dxfId="60" priority="9" stopIfTrue="1" operator="containsText" text="Söndag">
      <formula>NOT(ISERROR(SEARCH("Söndag",D4)))</formula>
    </cfRule>
    <cfRule type="containsText" dxfId="59" priority="10" stopIfTrue="1" operator="containsText" text="Lördag">
      <formula>NOT(ISERROR(SEARCH("Lördag",D4)))</formula>
    </cfRule>
  </conditionalFormatting>
  <conditionalFormatting sqref="C5:C52 C55:C64">
    <cfRule type="expression" dxfId="58" priority="7">
      <formula>D5="lördag"</formula>
    </cfRule>
    <cfRule type="expression" dxfId="57" priority="8">
      <formula>D5="söndag"</formula>
    </cfRule>
  </conditionalFormatting>
  <conditionalFormatting sqref="C3:C52 C55:C64">
    <cfRule type="expression" dxfId="56" priority="6">
      <formula>B3=TODAY()</formula>
    </cfRule>
  </conditionalFormatting>
  <conditionalFormatting sqref="D53:D54">
    <cfRule type="containsText" dxfId="55" priority="4" stopIfTrue="1" operator="containsText" text="Söndag">
      <formula>NOT(ISERROR(SEARCH("Söndag",D53)))</formula>
    </cfRule>
    <cfRule type="containsText" dxfId="54" priority="5" stopIfTrue="1" operator="containsText" text="Lördag">
      <formula>NOT(ISERROR(SEARCH("Lördag",D53)))</formula>
    </cfRule>
  </conditionalFormatting>
  <conditionalFormatting sqref="C53:C54">
    <cfRule type="expression" dxfId="53" priority="2">
      <formula>D53="lördag"</formula>
    </cfRule>
    <cfRule type="expression" dxfId="52" priority="3">
      <formula>D53="söndag"</formula>
    </cfRule>
  </conditionalFormatting>
  <conditionalFormatting sqref="C53:C54">
    <cfRule type="expression" dxfId="51" priority="1">
      <formula>B53=TODAY()</formula>
    </cfRule>
  </conditionalFormatting>
  <hyperlinks>
    <hyperlink ref="I2" r:id="rId1" xr:uid="{00000000-0004-0000-04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4"/>
  <sheetViews>
    <sheetView showGridLines="0" zoomScaleNormal="100" workbookViewId="0">
      <pane xSplit="2" ySplit="2" topLeftCell="C3" activePane="bottomRight" state="frozen"/>
      <selection activeCell="C1" sqref="C1:G2"/>
      <selection pane="topRight" activeCell="C1" sqref="C1:G2"/>
      <selection pane="bottomLeft" activeCell="C1" sqref="C1:G2"/>
      <selection pane="bottomRight" activeCell="C1" sqref="C1:G2"/>
    </sheetView>
  </sheetViews>
  <sheetFormatPr defaultColWidth="8.85546875" defaultRowHeight="16.5" outlineLevelCol="1" x14ac:dyDescent="0.25"/>
  <cols>
    <col min="1" max="1" width="8.85546875" hidden="1" customWidth="1" outlineLevel="1"/>
    <col min="2" max="2" width="10.28515625" style="1" hidden="1" customWidth="1" outlineLevel="1"/>
    <col min="3" max="3" width="5.28515625" customWidth="1" collapsed="1"/>
    <col min="4" max="4" width="13.7109375" style="7" customWidth="1"/>
    <col min="5" max="5" width="3.28515625" style="2" customWidth="1"/>
    <col min="6" max="6" width="20.7109375" style="5" customWidth="1"/>
    <col min="7" max="7" width="5.7109375" style="15" customWidth="1"/>
    <col min="8" max="8" width="3.7109375" customWidth="1"/>
    <col min="9" max="9" width="43.7109375" style="17" customWidth="1"/>
  </cols>
  <sheetData>
    <row r="1" spans="1:9" ht="15" customHeight="1" x14ac:dyDescent="0.2">
      <c r="B1" s="1" t="s">
        <v>165</v>
      </c>
      <c r="C1" s="65" t="str">
        <f>B1&amp;" "&amp;B2</f>
        <v>JUNI 2024</v>
      </c>
      <c r="D1" s="66"/>
      <c r="E1" s="66"/>
      <c r="F1" s="66"/>
      <c r="G1" s="67"/>
      <c r="I1" s="18"/>
    </row>
    <row r="2" spans="1:9" ht="11.1" customHeight="1" thickBot="1" x14ac:dyDescent="0.25">
      <c r="B2" s="4">
        <v>2024</v>
      </c>
      <c r="C2" s="68"/>
      <c r="D2" s="69"/>
      <c r="E2" s="69"/>
      <c r="F2" s="69"/>
      <c r="G2" s="70"/>
      <c r="I2" s="19" t="s">
        <v>389</v>
      </c>
    </row>
    <row r="3" spans="1:9" ht="15" customHeight="1" x14ac:dyDescent="0.2">
      <c r="B3" s="3">
        <v>45444</v>
      </c>
      <c r="C3" s="55">
        <f>DAY(B3)</f>
        <v>1</v>
      </c>
      <c r="D3" s="12" t="str">
        <f>TEXT(B3, "dddd")</f>
        <v>lördag</v>
      </c>
      <c r="E3" s="37">
        <f>(366-(December!$B$63-B3))</f>
        <v>153</v>
      </c>
      <c r="F3" s="23"/>
      <c r="G3" s="56" t="str">
        <f>IF(D3="måndag",WEEKNUM(B3,21),"")</f>
        <v/>
      </c>
      <c r="I3" s="46"/>
    </row>
    <row r="4" spans="1:9" ht="11.1" customHeight="1" thickBot="1" x14ac:dyDescent="0.25">
      <c r="A4" s="2" t="s">
        <v>166</v>
      </c>
      <c r="C4" s="40"/>
      <c r="D4" s="11" t="str">
        <f>A4</f>
        <v>Gun, Gunnel</v>
      </c>
      <c r="E4" s="38"/>
      <c r="F4" s="24"/>
      <c r="G4" s="35"/>
      <c r="I4" s="47"/>
    </row>
    <row r="5" spans="1:9" ht="15" customHeight="1" x14ac:dyDescent="0.2">
      <c r="A5" s="2"/>
      <c r="B5" s="3">
        <v>45445</v>
      </c>
      <c r="C5" s="62">
        <f>DAY(B5)</f>
        <v>2</v>
      </c>
      <c r="D5" s="13" t="str">
        <f>TEXT(B5, "dddd")</f>
        <v>söndag</v>
      </c>
      <c r="E5" s="37">
        <f>(366-(December!$B$63-B5))</f>
        <v>154</v>
      </c>
      <c r="F5" s="23"/>
      <c r="G5" s="34" t="str">
        <f>IF(D5="måndag",WEEKNUM(B5,21),"")</f>
        <v/>
      </c>
      <c r="I5" s="47"/>
    </row>
    <row r="6" spans="1:9" ht="11.1" customHeight="1" thickBot="1" x14ac:dyDescent="0.25">
      <c r="A6" s="2" t="s">
        <v>167</v>
      </c>
      <c r="C6" s="63"/>
      <c r="D6" s="11" t="str">
        <f>A6</f>
        <v>Rutger, Roger</v>
      </c>
      <c r="E6" s="38"/>
      <c r="F6" s="24"/>
      <c r="G6" s="35"/>
      <c r="I6" s="47"/>
    </row>
    <row r="7" spans="1:9" ht="15" customHeight="1" x14ac:dyDescent="0.2">
      <c r="A7" s="2"/>
      <c r="B7" s="3">
        <v>45446</v>
      </c>
      <c r="C7" s="62">
        <f>DAY(B7)</f>
        <v>3</v>
      </c>
      <c r="D7" s="13" t="str">
        <f>TEXT(B7, "dddd")</f>
        <v>måndag</v>
      </c>
      <c r="E7" s="37">
        <f>(366-(December!$B$63-B7))</f>
        <v>155</v>
      </c>
      <c r="F7" s="23"/>
      <c r="G7" s="34">
        <f>IF(D7="måndag",WEEKNUM(B7,21),"")</f>
        <v>23</v>
      </c>
      <c r="I7" s="47"/>
    </row>
    <row r="8" spans="1:9" ht="11.1" customHeight="1" thickBot="1" x14ac:dyDescent="0.25">
      <c r="A8" s="2" t="s">
        <v>168</v>
      </c>
      <c r="C8" s="63"/>
      <c r="D8" s="11" t="str">
        <f>A8</f>
        <v>Ingemar, Gudmar</v>
      </c>
      <c r="E8" s="38"/>
      <c r="F8" s="24"/>
      <c r="G8" s="35"/>
      <c r="I8" s="47"/>
    </row>
    <row r="9" spans="1:9" ht="15" customHeight="1" x14ac:dyDescent="0.2">
      <c r="A9" s="2"/>
      <c r="B9" s="3">
        <v>45447</v>
      </c>
      <c r="C9" s="39">
        <f>DAY(B9)</f>
        <v>4</v>
      </c>
      <c r="D9" s="13" t="str">
        <f>TEXT(B9, "dddd")</f>
        <v>tisdag</v>
      </c>
      <c r="E9" s="37">
        <f>(366-(December!$B$63-B9))</f>
        <v>156</v>
      </c>
      <c r="F9" s="23"/>
      <c r="G9" s="34" t="str">
        <f>IF(D9="måndag",WEEKNUM(B9,21),"")</f>
        <v/>
      </c>
      <c r="I9" s="47"/>
    </row>
    <row r="10" spans="1:9" ht="11.1" customHeight="1" thickBot="1" x14ac:dyDescent="0.25">
      <c r="A10" s="2" t="s">
        <v>169</v>
      </c>
      <c r="C10" s="40"/>
      <c r="D10" s="11" t="str">
        <f>A10</f>
        <v>Solbritt, Solveig</v>
      </c>
      <c r="E10" s="38"/>
      <c r="F10" s="24"/>
      <c r="G10" s="35"/>
      <c r="I10" s="47"/>
    </row>
    <row r="11" spans="1:9" ht="15" customHeight="1" x14ac:dyDescent="0.2">
      <c r="A11" s="2"/>
      <c r="B11" s="3">
        <v>45448</v>
      </c>
      <c r="C11" s="39">
        <f>DAY(B11)</f>
        <v>5</v>
      </c>
      <c r="D11" s="13" t="str">
        <f>TEXT(B11, "dddd")</f>
        <v>onsdag</v>
      </c>
      <c r="E11" s="37">
        <f>(366-(December!$B$63-B11))</f>
        <v>157</v>
      </c>
      <c r="F11" s="23"/>
      <c r="G11" s="34" t="str">
        <f>IF(D11="måndag",WEEKNUM(B11,21),"")</f>
        <v/>
      </c>
      <c r="I11" s="47"/>
    </row>
    <row r="12" spans="1:9" ht="11.1" customHeight="1" thickBot="1" x14ac:dyDescent="0.25">
      <c r="A12" s="2" t="s">
        <v>170</v>
      </c>
      <c r="C12" s="40"/>
      <c r="D12" s="11" t="str">
        <f>A12</f>
        <v>Bo</v>
      </c>
      <c r="E12" s="38"/>
      <c r="F12" s="24"/>
      <c r="G12" s="35"/>
      <c r="I12" s="47"/>
    </row>
    <row r="13" spans="1:9" ht="15" customHeight="1" x14ac:dyDescent="0.2">
      <c r="A13" s="2"/>
      <c r="B13" s="3">
        <v>45449</v>
      </c>
      <c r="C13" s="44">
        <f>DAY(B13)</f>
        <v>6</v>
      </c>
      <c r="D13" s="14" t="str">
        <f>TEXT(B13, "dddd")</f>
        <v>torsdag</v>
      </c>
      <c r="E13" s="37">
        <f>(366-(December!$B$63-B13))</f>
        <v>158</v>
      </c>
      <c r="F13" s="23" t="s">
        <v>412</v>
      </c>
      <c r="G13" s="34" t="str">
        <f>IF(D13="måndag",WEEKNUM(B13,21),"")</f>
        <v/>
      </c>
      <c r="I13" s="47"/>
    </row>
    <row r="14" spans="1:9" ht="11.1" customHeight="1" thickBot="1" x14ac:dyDescent="0.25">
      <c r="A14" s="2" t="s">
        <v>171</v>
      </c>
      <c r="C14" s="45"/>
      <c r="D14" s="9" t="str">
        <f>A14</f>
        <v>Gustav, Gösta</v>
      </c>
      <c r="E14" s="38"/>
      <c r="F14" s="31"/>
      <c r="G14" s="57"/>
      <c r="I14" s="47"/>
    </row>
    <row r="15" spans="1:9" ht="15" customHeight="1" x14ac:dyDescent="0.2">
      <c r="A15" s="2"/>
      <c r="B15" s="3">
        <v>45450</v>
      </c>
      <c r="C15" s="39">
        <f>DAY(B15)</f>
        <v>7</v>
      </c>
      <c r="D15" s="13" t="str">
        <f>TEXT(B15, "dddd")</f>
        <v>fredag</v>
      </c>
      <c r="E15" s="37">
        <f>(366-(December!$B$63-B15))</f>
        <v>159</v>
      </c>
      <c r="F15" s="23"/>
      <c r="G15" s="34" t="str">
        <f>IF(D15="måndag",WEEKNUM(B15,21),"")</f>
        <v/>
      </c>
      <c r="I15" s="47"/>
    </row>
    <row r="16" spans="1:9" ht="11.1" customHeight="1" thickBot="1" x14ac:dyDescent="0.25">
      <c r="A16" s="2" t="s">
        <v>172</v>
      </c>
      <c r="C16" s="41"/>
      <c r="D16" s="9" t="str">
        <f>A16</f>
        <v>Robert, Robin</v>
      </c>
      <c r="E16" s="38"/>
      <c r="F16" s="31"/>
      <c r="G16" s="57"/>
      <c r="I16" s="47"/>
    </row>
    <row r="17" spans="1:9" ht="15" customHeight="1" x14ac:dyDescent="0.2">
      <c r="A17" s="2"/>
      <c r="B17" s="3">
        <v>45451</v>
      </c>
      <c r="C17" s="39">
        <f>DAY(B17)</f>
        <v>8</v>
      </c>
      <c r="D17" s="13" t="str">
        <f>TEXT(B17, "dddd")</f>
        <v>lördag</v>
      </c>
      <c r="E17" s="37">
        <f>(366-(December!$B$63-B17))</f>
        <v>160</v>
      </c>
      <c r="F17" s="23"/>
      <c r="G17" s="34" t="str">
        <f>IF(D17="måndag",WEEKNUM(B17,21),"")</f>
        <v/>
      </c>
      <c r="I17" s="47"/>
    </row>
    <row r="18" spans="1:9" ht="11.1" customHeight="1" thickBot="1" x14ac:dyDescent="0.25">
      <c r="A18" s="2" t="s">
        <v>173</v>
      </c>
      <c r="C18" s="40"/>
      <c r="D18" s="11" t="str">
        <f>A18</f>
        <v>Eivor, Majvor</v>
      </c>
      <c r="E18" s="38"/>
      <c r="F18" s="24"/>
      <c r="G18" s="35"/>
      <c r="I18" s="47"/>
    </row>
    <row r="19" spans="1:9" ht="15" customHeight="1" x14ac:dyDescent="0.2">
      <c r="A19" s="2"/>
      <c r="B19" s="3">
        <v>45452</v>
      </c>
      <c r="C19" s="41">
        <f>DAY(B19)</f>
        <v>9</v>
      </c>
      <c r="D19" s="10" t="str">
        <f>TEXT(B19, "dddd")</f>
        <v>söndag</v>
      </c>
      <c r="E19" s="37">
        <f>(366-(December!$B$63-B19))</f>
        <v>161</v>
      </c>
      <c r="F19" s="23"/>
      <c r="G19" s="57" t="str">
        <f>IF(D19="måndag",WEEKNUM(B19,21),"")</f>
        <v/>
      </c>
      <c r="I19" s="47"/>
    </row>
    <row r="20" spans="1:9" ht="11.1" customHeight="1" thickBot="1" x14ac:dyDescent="0.25">
      <c r="A20" s="2" t="s">
        <v>174</v>
      </c>
      <c r="C20" s="41"/>
      <c r="D20" s="9" t="str">
        <f>A20</f>
        <v>Börje, Birger</v>
      </c>
      <c r="E20" s="38"/>
      <c r="F20" s="24"/>
      <c r="G20" s="57"/>
      <c r="I20" s="47"/>
    </row>
    <row r="21" spans="1:9" ht="15" customHeight="1" x14ac:dyDescent="0.2">
      <c r="A21" s="2"/>
      <c r="B21" s="3">
        <v>45453</v>
      </c>
      <c r="C21" s="39">
        <f>DAY(B21)</f>
        <v>10</v>
      </c>
      <c r="D21" s="13" t="str">
        <f>TEXT(B21, "dddd")</f>
        <v>måndag</v>
      </c>
      <c r="E21" s="37">
        <f>(366-(December!$B$63-B21))</f>
        <v>162</v>
      </c>
      <c r="F21" s="23"/>
      <c r="G21" s="34">
        <f>IF(D21="måndag",WEEKNUM(B21,21),"")</f>
        <v>24</v>
      </c>
      <c r="I21" s="47"/>
    </row>
    <row r="22" spans="1:9" ht="11.1" customHeight="1" thickBot="1" x14ac:dyDescent="0.25">
      <c r="A22" s="2" t="s">
        <v>175</v>
      </c>
      <c r="C22" s="40"/>
      <c r="D22" s="11" t="str">
        <f>A22</f>
        <v>Svante, Boris</v>
      </c>
      <c r="E22" s="38"/>
      <c r="F22" s="24"/>
      <c r="G22" s="35"/>
      <c r="I22" s="47"/>
    </row>
    <row r="23" spans="1:9" ht="15" customHeight="1" x14ac:dyDescent="0.2">
      <c r="A23" s="2"/>
      <c r="B23" s="3">
        <v>45454</v>
      </c>
      <c r="C23" s="41">
        <f>DAY(B23)</f>
        <v>11</v>
      </c>
      <c r="D23" s="10" t="str">
        <f>TEXT(B23, "dddd")</f>
        <v>tisdag</v>
      </c>
      <c r="E23" s="37">
        <f>(366-(December!$B$63-B23))</f>
        <v>163</v>
      </c>
      <c r="F23" s="31"/>
      <c r="G23" s="57" t="str">
        <f>IF(D23="måndag",WEEKNUM(B23,21),"")</f>
        <v/>
      </c>
      <c r="I23" s="47"/>
    </row>
    <row r="24" spans="1:9" ht="11.1" customHeight="1" thickBot="1" x14ac:dyDescent="0.25">
      <c r="A24" s="2" t="s">
        <v>176</v>
      </c>
      <c r="C24" s="41"/>
      <c r="D24" s="9" t="str">
        <f>A24</f>
        <v>Bertil, Berthold</v>
      </c>
      <c r="E24" s="38"/>
      <c r="F24" s="31"/>
      <c r="G24" s="57"/>
      <c r="I24" s="47"/>
    </row>
    <row r="25" spans="1:9" ht="15" customHeight="1" x14ac:dyDescent="0.2">
      <c r="A25" s="2"/>
      <c r="B25" s="3">
        <v>45455</v>
      </c>
      <c r="C25" s="39">
        <f>DAY(B25)</f>
        <v>12</v>
      </c>
      <c r="D25" s="13" t="str">
        <f>TEXT(B25, "dddd")</f>
        <v>onsdag</v>
      </c>
      <c r="E25" s="37">
        <f>(366-(December!$B$63-B25))</f>
        <v>164</v>
      </c>
      <c r="F25" s="23"/>
      <c r="G25" s="34" t="str">
        <f>IF(D25="måndag",WEEKNUM(B25,21),"")</f>
        <v/>
      </c>
      <c r="I25" s="47"/>
    </row>
    <row r="26" spans="1:9" ht="11.1" customHeight="1" thickBot="1" x14ac:dyDescent="0.25">
      <c r="A26" s="2" t="s">
        <v>177</v>
      </c>
      <c r="C26" s="40"/>
      <c r="D26" s="11" t="str">
        <f>A26</f>
        <v>Eskil</v>
      </c>
      <c r="E26" s="38"/>
      <c r="F26" s="24"/>
      <c r="G26" s="35"/>
      <c r="I26" s="47"/>
    </row>
    <row r="27" spans="1:9" ht="15" customHeight="1" thickBot="1" x14ac:dyDescent="0.25">
      <c r="A27" s="2"/>
      <c r="B27" s="3">
        <v>45456</v>
      </c>
      <c r="C27" s="40">
        <f>DAY(B27)</f>
        <v>13</v>
      </c>
      <c r="D27" s="10" t="str">
        <f>TEXT(B27, "dddd")</f>
        <v>torsdag</v>
      </c>
      <c r="E27" s="37">
        <f>(366-(December!$B$63-B27))</f>
        <v>165</v>
      </c>
      <c r="F27" s="24"/>
      <c r="G27" s="35" t="str">
        <f>IF(D27="måndag",WEEKNUM(B27,21),"")</f>
        <v/>
      </c>
      <c r="I27" s="47"/>
    </row>
    <row r="28" spans="1:9" ht="11.1" customHeight="1" thickBot="1" x14ac:dyDescent="0.25">
      <c r="A28" s="2" t="s">
        <v>178</v>
      </c>
      <c r="C28" s="39"/>
      <c r="D28" s="9" t="str">
        <f>A28</f>
        <v>Aina, Aino</v>
      </c>
      <c r="E28" s="38"/>
      <c r="F28" s="23"/>
      <c r="G28" s="34"/>
      <c r="I28" s="47"/>
    </row>
    <row r="29" spans="1:9" ht="15" customHeight="1" x14ac:dyDescent="0.2">
      <c r="A29" s="2"/>
      <c r="B29" s="3">
        <v>45457</v>
      </c>
      <c r="C29" s="39">
        <f>DAY(B29)</f>
        <v>14</v>
      </c>
      <c r="D29" s="13" t="str">
        <f>TEXT(B29, "dddd")</f>
        <v>fredag</v>
      </c>
      <c r="E29" s="37">
        <f>(366-(December!$B$63-B29))</f>
        <v>166</v>
      </c>
      <c r="F29" s="23"/>
      <c r="G29" s="34" t="str">
        <f>IF(D29="måndag",WEEKNUM(B29,21),"")</f>
        <v/>
      </c>
      <c r="I29" s="47"/>
    </row>
    <row r="30" spans="1:9" ht="11.1" customHeight="1" thickBot="1" x14ac:dyDescent="0.25">
      <c r="A30" s="2" t="s">
        <v>179</v>
      </c>
      <c r="C30" s="41"/>
      <c r="D30" s="9" t="str">
        <f>A30</f>
        <v>Håkan, Hakon</v>
      </c>
      <c r="E30" s="38"/>
      <c r="F30" s="31"/>
      <c r="G30" s="57"/>
      <c r="I30" s="47"/>
    </row>
    <row r="31" spans="1:9" ht="15" customHeight="1" x14ac:dyDescent="0.2">
      <c r="A31" s="2"/>
      <c r="B31" s="3">
        <v>45458</v>
      </c>
      <c r="C31" s="39">
        <f>DAY(B31)</f>
        <v>15</v>
      </c>
      <c r="D31" s="13" t="str">
        <f>TEXT(B31, "dddd")</f>
        <v>lördag</v>
      </c>
      <c r="E31" s="37">
        <f>(366-(December!$B$63-B31))</f>
        <v>167</v>
      </c>
      <c r="F31" s="23"/>
      <c r="G31" s="34" t="str">
        <f>IF(D31="måndag",WEEKNUM(B31,21),"")</f>
        <v/>
      </c>
      <c r="I31" s="47"/>
    </row>
    <row r="32" spans="1:9" ht="11.1" customHeight="1" thickBot="1" x14ac:dyDescent="0.25">
      <c r="A32" s="2" t="s">
        <v>180</v>
      </c>
      <c r="C32" s="40"/>
      <c r="D32" s="11" t="str">
        <f>A32</f>
        <v>Margit, Margot</v>
      </c>
      <c r="E32" s="38"/>
      <c r="F32" s="24"/>
      <c r="G32" s="35"/>
      <c r="I32" s="47"/>
    </row>
    <row r="33" spans="1:9" ht="15" customHeight="1" x14ac:dyDescent="0.2">
      <c r="A33" s="2"/>
      <c r="B33" s="3">
        <v>45459</v>
      </c>
      <c r="C33" s="39">
        <f>DAY(B33)</f>
        <v>16</v>
      </c>
      <c r="D33" s="13" t="str">
        <f>TEXT(B33, "dddd")</f>
        <v>söndag</v>
      </c>
      <c r="E33" s="37">
        <f>(366-(December!$B$63-B33))</f>
        <v>168</v>
      </c>
      <c r="F33" s="23"/>
      <c r="G33" s="34" t="str">
        <f>IF(D33="måndag",WEEKNUM(B33,21),"")</f>
        <v/>
      </c>
      <c r="I33" s="47"/>
    </row>
    <row r="34" spans="1:9" ht="11.1" customHeight="1" thickBot="1" x14ac:dyDescent="0.25">
      <c r="A34" s="2" t="s">
        <v>181</v>
      </c>
      <c r="C34" s="40"/>
      <c r="D34" s="11" t="str">
        <f>A34</f>
        <v>Axel, Axelina</v>
      </c>
      <c r="E34" s="38"/>
      <c r="F34" s="24"/>
      <c r="G34" s="35"/>
      <c r="I34" s="47"/>
    </row>
    <row r="35" spans="1:9" ht="15" customHeight="1" x14ac:dyDescent="0.2">
      <c r="A35" s="2"/>
      <c r="B35" s="3">
        <v>45460</v>
      </c>
      <c r="C35" s="39">
        <f>DAY(B35)</f>
        <v>17</v>
      </c>
      <c r="D35" s="13" t="str">
        <f>TEXT(B35, "dddd")</f>
        <v>måndag</v>
      </c>
      <c r="E35" s="37">
        <f>(366-(December!$B$63-B35))</f>
        <v>169</v>
      </c>
      <c r="F35" s="23"/>
      <c r="G35" s="34">
        <f>IF(D35="måndag",WEEKNUM(B35,21),"")</f>
        <v>25</v>
      </c>
      <c r="I35" s="47"/>
    </row>
    <row r="36" spans="1:9" ht="11.1" customHeight="1" thickBot="1" x14ac:dyDescent="0.25">
      <c r="A36" s="2" t="s">
        <v>182</v>
      </c>
      <c r="C36" s="40"/>
      <c r="D36" s="11" t="str">
        <f>A36</f>
        <v>Torborg, Torvald</v>
      </c>
      <c r="E36" s="38"/>
      <c r="F36" s="24"/>
      <c r="G36" s="35"/>
      <c r="I36" s="47"/>
    </row>
    <row r="37" spans="1:9" ht="15" customHeight="1" x14ac:dyDescent="0.2">
      <c r="A37" s="2"/>
      <c r="B37" s="3">
        <v>45461</v>
      </c>
      <c r="C37" s="39">
        <f>DAY(B37)</f>
        <v>18</v>
      </c>
      <c r="D37" s="13" t="str">
        <f>TEXT(B37, "dddd")</f>
        <v>tisdag</v>
      </c>
      <c r="E37" s="37">
        <f>(366-(December!$B$63-B37))</f>
        <v>170</v>
      </c>
      <c r="F37" s="23"/>
      <c r="G37" s="34" t="str">
        <f>IF(D37="måndag",WEEKNUM(B37,21),"")</f>
        <v/>
      </c>
      <c r="I37" s="47"/>
    </row>
    <row r="38" spans="1:9" ht="11.1" customHeight="1" thickBot="1" x14ac:dyDescent="0.25">
      <c r="A38" s="2" t="s">
        <v>183</v>
      </c>
      <c r="C38" s="40"/>
      <c r="D38" s="11" t="str">
        <f>A38</f>
        <v>Björn, Bjarne</v>
      </c>
      <c r="E38" s="38"/>
      <c r="F38" s="24"/>
      <c r="G38" s="35"/>
      <c r="I38" s="47"/>
    </row>
    <row r="39" spans="1:9" ht="15" customHeight="1" x14ac:dyDescent="0.2">
      <c r="A39" s="2"/>
      <c r="B39" s="3">
        <v>45462</v>
      </c>
      <c r="C39" s="62">
        <f>DAY(B39)</f>
        <v>19</v>
      </c>
      <c r="D39" s="13" t="str">
        <f>TEXT(B39, "dddd")</f>
        <v>onsdag</v>
      </c>
      <c r="E39" s="37">
        <f>(366-(December!$B$63-B39))</f>
        <v>171</v>
      </c>
      <c r="F39" s="23"/>
      <c r="G39" s="34" t="str">
        <f>IF(D39="måndag",WEEKNUM(B39,21),"")</f>
        <v/>
      </c>
      <c r="I39" s="47"/>
    </row>
    <row r="40" spans="1:9" ht="11.1" customHeight="1" thickBot="1" x14ac:dyDescent="0.25">
      <c r="A40" s="2" t="s">
        <v>184</v>
      </c>
      <c r="C40" s="63"/>
      <c r="D40" s="11" t="str">
        <f>A40</f>
        <v>Germund, Görel</v>
      </c>
      <c r="E40" s="38"/>
      <c r="F40" s="24"/>
      <c r="G40" s="35"/>
      <c r="I40" s="47"/>
    </row>
    <row r="41" spans="1:9" ht="15" customHeight="1" x14ac:dyDescent="0.2">
      <c r="A41" s="2"/>
      <c r="B41" s="3">
        <v>45463</v>
      </c>
      <c r="C41" s="62">
        <f>DAY(B41)</f>
        <v>20</v>
      </c>
      <c r="D41" s="13" t="str">
        <f>TEXT(B41, "dddd")</f>
        <v>torsdag</v>
      </c>
      <c r="E41" s="37">
        <f>(366-(December!$B$63-B41))</f>
        <v>172</v>
      </c>
      <c r="F41" s="23" t="s">
        <v>398</v>
      </c>
      <c r="G41" s="34" t="str">
        <f>IF(D41="måndag",WEEKNUM(B41,21),"")</f>
        <v/>
      </c>
      <c r="I41" s="47"/>
    </row>
    <row r="42" spans="1:9" ht="11.1" customHeight="1" thickBot="1" x14ac:dyDescent="0.25">
      <c r="A42" s="2" t="s">
        <v>185</v>
      </c>
      <c r="C42" s="63"/>
      <c r="D42" s="11" t="str">
        <f>A42</f>
        <v>Linda</v>
      </c>
      <c r="E42" s="38"/>
      <c r="F42" s="24"/>
      <c r="G42" s="35"/>
      <c r="I42" s="47"/>
    </row>
    <row r="43" spans="1:9" ht="15" customHeight="1" x14ac:dyDescent="0.2">
      <c r="A43" s="2"/>
      <c r="B43" s="3">
        <v>45464</v>
      </c>
      <c r="C43" s="62">
        <f>DAY(B43)</f>
        <v>21</v>
      </c>
      <c r="D43" s="13" t="str">
        <f>TEXT(B43, "dddd")</f>
        <v>fredag</v>
      </c>
      <c r="E43" s="37">
        <f>(366-(December!$B$63-B43))</f>
        <v>173</v>
      </c>
      <c r="F43" s="23" t="s">
        <v>195</v>
      </c>
      <c r="G43" s="34" t="str">
        <f>IF(D43="måndag",WEEKNUM(B43,21),"")</f>
        <v/>
      </c>
      <c r="I43" s="47"/>
    </row>
    <row r="44" spans="1:9" ht="11.1" customHeight="1" thickBot="1" x14ac:dyDescent="0.25">
      <c r="A44" s="2" t="s">
        <v>186</v>
      </c>
      <c r="C44" s="63"/>
      <c r="D44" s="11" t="str">
        <f>A44</f>
        <v>Alf, Alvar</v>
      </c>
      <c r="E44" s="38"/>
      <c r="F44" s="24"/>
      <c r="G44" s="35"/>
      <c r="I44" s="47"/>
    </row>
    <row r="45" spans="1:9" ht="15" customHeight="1" x14ac:dyDescent="0.2">
      <c r="A45" s="2"/>
      <c r="B45" s="3">
        <v>45465</v>
      </c>
      <c r="C45" s="62">
        <f>DAY(B45)</f>
        <v>22</v>
      </c>
      <c r="D45" s="13" t="str">
        <f>TEXT(B45, "dddd")</f>
        <v>lördag</v>
      </c>
      <c r="E45" s="37">
        <f>(366-(December!$B$63-B45))</f>
        <v>174</v>
      </c>
      <c r="F45" s="23" t="s">
        <v>397</v>
      </c>
      <c r="G45" s="34" t="str">
        <f>IF(D45="måndag",WEEKNUM(B45,21),"")</f>
        <v/>
      </c>
      <c r="I45" s="47"/>
    </row>
    <row r="46" spans="1:9" ht="11.1" customHeight="1" thickBot="1" x14ac:dyDescent="0.25">
      <c r="A46" s="2" t="s">
        <v>187</v>
      </c>
      <c r="C46" s="63"/>
      <c r="D46" s="11" t="str">
        <f>A46</f>
        <v>Paulina, Paula</v>
      </c>
      <c r="E46" s="38"/>
      <c r="F46" s="24"/>
      <c r="G46" s="35"/>
      <c r="I46" s="47"/>
    </row>
    <row r="47" spans="1:9" ht="15" customHeight="1" x14ac:dyDescent="0.2">
      <c r="A47" s="2"/>
      <c r="B47" s="3">
        <v>45466</v>
      </c>
      <c r="C47" s="62">
        <f>DAY(B47)</f>
        <v>23</v>
      </c>
      <c r="D47" s="13" t="str">
        <f>TEXT(B47, "dddd")</f>
        <v>söndag</v>
      </c>
      <c r="E47" s="37">
        <f>(366-(December!$B$63-B47))</f>
        <v>175</v>
      </c>
      <c r="F47" s="23"/>
      <c r="G47" s="34" t="str">
        <f>IF(D47="måndag",WEEKNUM(B47,21),"")</f>
        <v/>
      </c>
      <c r="I47" s="47"/>
    </row>
    <row r="48" spans="1:9" ht="11.1" customHeight="1" thickBot="1" x14ac:dyDescent="0.25">
      <c r="A48" s="2" t="s">
        <v>188</v>
      </c>
      <c r="C48" s="63"/>
      <c r="D48" s="11" t="str">
        <f>A48</f>
        <v>Adolf, Alice</v>
      </c>
      <c r="E48" s="38"/>
      <c r="F48" s="24"/>
      <c r="G48" s="35"/>
      <c r="I48" s="47"/>
    </row>
    <row r="49" spans="1:9" ht="15" customHeight="1" x14ac:dyDescent="0.2">
      <c r="A49" s="2"/>
      <c r="B49" s="3">
        <v>45467</v>
      </c>
      <c r="C49" s="62">
        <f>DAY(B49)</f>
        <v>24</v>
      </c>
      <c r="D49" s="13" t="str">
        <f>TEXT(B49, "dddd")</f>
        <v>måndag</v>
      </c>
      <c r="E49" s="37">
        <f>(366-(December!$B$63-B49))</f>
        <v>176</v>
      </c>
      <c r="F49" s="23"/>
      <c r="G49" s="34">
        <f>IF(D49="måndag",WEEKNUM(B49,21),"")</f>
        <v>26</v>
      </c>
      <c r="I49" s="47"/>
    </row>
    <row r="50" spans="1:9" ht="11.1" customHeight="1" thickBot="1" x14ac:dyDescent="0.25">
      <c r="A50" s="2"/>
      <c r="C50" s="63"/>
      <c r="D50" s="11">
        <f>A50</f>
        <v>0</v>
      </c>
      <c r="E50" s="38"/>
      <c r="F50" s="24"/>
      <c r="G50" s="35"/>
      <c r="I50" s="47"/>
    </row>
    <row r="51" spans="1:9" ht="15" customHeight="1" x14ac:dyDescent="0.2">
      <c r="A51" s="2"/>
      <c r="B51" s="3">
        <v>45468</v>
      </c>
      <c r="C51" s="44">
        <f>DAY(B51)</f>
        <v>25</v>
      </c>
      <c r="D51" s="16" t="str">
        <f>TEXT(B51, "dddd")</f>
        <v>tisdag</v>
      </c>
      <c r="E51" s="37">
        <f>(366-(December!$B$63-B51))</f>
        <v>177</v>
      </c>
      <c r="F51" s="23"/>
      <c r="G51" s="34" t="str">
        <f>IF(D51="måndag",WEEKNUM(B51,21),"")</f>
        <v/>
      </c>
      <c r="I51" s="47"/>
    </row>
    <row r="52" spans="1:9" ht="11.1" customHeight="1" thickBot="1" x14ac:dyDescent="0.25">
      <c r="A52" s="2" t="s">
        <v>189</v>
      </c>
      <c r="C52" s="43"/>
      <c r="D52" s="11" t="str">
        <f>A52</f>
        <v>David, Salomon</v>
      </c>
      <c r="E52" s="38"/>
      <c r="F52" s="24"/>
      <c r="G52" s="35"/>
      <c r="I52" s="47"/>
    </row>
    <row r="53" spans="1:9" ht="15" customHeight="1" x14ac:dyDescent="0.2">
      <c r="A53" s="2"/>
      <c r="B53" s="3">
        <v>45469</v>
      </c>
      <c r="C53" s="39">
        <f>DAY(B53)</f>
        <v>26</v>
      </c>
      <c r="D53" s="13" t="str">
        <f>TEXT(B53, "dddd")</f>
        <v>onsdag</v>
      </c>
      <c r="E53" s="37">
        <f>(366-(December!$B$63-B53))</f>
        <v>178</v>
      </c>
      <c r="F53" s="23"/>
      <c r="G53" s="34" t="str">
        <f>IF(D53="måndag",WEEKNUM(B53,21),"")</f>
        <v/>
      </c>
      <c r="I53" s="47"/>
    </row>
    <row r="54" spans="1:9" ht="11.1" customHeight="1" thickBot="1" x14ac:dyDescent="0.25">
      <c r="A54" s="2" t="s">
        <v>190</v>
      </c>
      <c r="C54" s="40"/>
      <c r="D54" s="11" t="str">
        <f>A54</f>
        <v>Rakel, Lea</v>
      </c>
      <c r="E54" s="38"/>
      <c r="F54" s="24"/>
      <c r="G54" s="35"/>
      <c r="I54" s="47"/>
    </row>
    <row r="55" spans="1:9" ht="15" customHeight="1" x14ac:dyDescent="0.2">
      <c r="A55" s="2"/>
      <c r="B55" s="3">
        <v>45470</v>
      </c>
      <c r="C55" s="39">
        <f>DAY(B55)</f>
        <v>27</v>
      </c>
      <c r="D55" s="13" t="str">
        <f>TEXT(B55, "dddd")</f>
        <v>torsdag</v>
      </c>
      <c r="E55" s="37">
        <f>(366-(December!$B$63-B55))</f>
        <v>179</v>
      </c>
      <c r="F55" s="23"/>
      <c r="G55" s="34" t="str">
        <f>IF(D55="måndag",WEEKNUM(B55,21),"")</f>
        <v/>
      </c>
      <c r="I55" s="47"/>
    </row>
    <row r="56" spans="1:9" ht="11.1" customHeight="1" thickBot="1" x14ac:dyDescent="0.25">
      <c r="A56" s="2" t="s">
        <v>191</v>
      </c>
      <c r="C56" s="40"/>
      <c r="D56" s="11" t="str">
        <f>A56</f>
        <v>Selma, Fingal</v>
      </c>
      <c r="E56" s="38"/>
      <c r="F56" s="24"/>
      <c r="G56" s="35"/>
      <c r="I56" s="47"/>
    </row>
    <row r="57" spans="1:9" ht="15" customHeight="1" x14ac:dyDescent="0.2">
      <c r="A57" s="2"/>
      <c r="B57" s="3">
        <v>45471</v>
      </c>
      <c r="C57" s="39">
        <f>DAY(B57)</f>
        <v>28</v>
      </c>
      <c r="D57" s="13" t="str">
        <f>TEXT(B57, "dddd")</f>
        <v>fredag</v>
      </c>
      <c r="E57" s="37">
        <f>(366-(December!$B$63-B57))</f>
        <v>180</v>
      </c>
      <c r="F57" s="23"/>
      <c r="G57" s="34" t="str">
        <f>IF(D57="måndag",WEEKNUM(B57,21),"")</f>
        <v/>
      </c>
      <c r="I57" s="47"/>
    </row>
    <row r="58" spans="1:9" ht="11.1" customHeight="1" thickBot="1" x14ac:dyDescent="0.25">
      <c r="A58" s="2" t="s">
        <v>192</v>
      </c>
      <c r="C58" s="40"/>
      <c r="D58" s="11" t="str">
        <f>A58</f>
        <v>Leo</v>
      </c>
      <c r="E58" s="38"/>
      <c r="F58" s="24"/>
      <c r="G58" s="35"/>
      <c r="I58" s="47"/>
    </row>
    <row r="59" spans="1:9" ht="15" customHeight="1" x14ac:dyDescent="0.2">
      <c r="B59" s="3">
        <v>45472</v>
      </c>
      <c r="C59" s="39">
        <f>DAY(B59)</f>
        <v>29</v>
      </c>
      <c r="D59" s="13" t="str">
        <f>TEXT(B59, "dddd")</f>
        <v>lördag</v>
      </c>
      <c r="E59" s="37">
        <f>(366-(December!$B$63-B59))</f>
        <v>181</v>
      </c>
      <c r="F59" s="23"/>
      <c r="G59" s="34" t="str">
        <f>IF(D59="måndag",WEEKNUM(B59,21),"")</f>
        <v/>
      </c>
      <c r="I59" s="47"/>
    </row>
    <row r="60" spans="1:9" ht="11.1" customHeight="1" thickBot="1" x14ac:dyDescent="0.25">
      <c r="A60" s="2" t="s">
        <v>193</v>
      </c>
      <c r="C60" s="40"/>
      <c r="D60" s="11" t="str">
        <f>A60</f>
        <v>Peter, Petra</v>
      </c>
      <c r="E60" s="38"/>
      <c r="F60" s="24"/>
      <c r="G60" s="35"/>
      <c r="I60" s="47"/>
    </row>
    <row r="61" spans="1:9" ht="15" customHeight="1" x14ac:dyDescent="0.2">
      <c r="A61" s="2"/>
      <c r="B61" s="3">
        <v>45473</v>
      </c>
      <c r="C61" s="39">
        <f>DAY(B61)</f>
        <v>30</v>
      </c>
      <c r="D61" s="13" t="str">
        <f>TEXT(B61, "dddd")</f>
        <v>söndag</v>
      </c>
      <c r="E61" s="37">
        <f>(366-(December!$B$63-B61))</f>
        <v>182</v>
      </c>
      <c r="F61" s="23"/>
      <c r="G61" s="34" t="str">
        <f>IF(D61="måndag",WEEKNUM(B61,21),"")</f>
        <v/>
      </c>
      <c r="I61" s="47"/>
    </row>
    <row r="62" spans="1:9" ht="11.1" customHeight="1" thickBot="1" x14ac:dyDescent="0.25">
      <c r="A62" s="2" t="s">
        <v>194</v>
      </c>
      <c r="C62" s="40"/>
      <c r="D62" s="11" t="str">
        <f>A62</f>
        <v>Elof, Leif</v>
      </c>
      <c r="E62" s="38"/>
      <c r="F62" s="24"/>
      <c r="G62" s="35"/>
      <c r="I62" s="47"/>
    </row>
    <row r="63" spans="1:9" ht="15" customHeight="1" x14ac:dyDescent="0.2">
      <c r="A63" s="2"/>
      <c r="B63" s="3"/>
      <c r="C63" s="58"/>
      <c r="D63" s="13"/>
      <c r="E63" s="37"/>
      <c r="F63" s="23"/>
      <c r="G63" s="60"/>
    </row>
    <row r="64" spans="1:9" ht="11.1" customHeight="1" x14ac:dyDescent="0.2">
      <c r="A64" s="2"/>
      <c r="C64" s="59"/>
      <c r="D64" s="9"/>
      <c r="E64" s="71"/>
      <c r="F64" s="31"/>
      <c r="G64" s="61"/>
    </row>
  </sheetData>
  <mergeCells count="155">
    <mergeCell ref="I57:I58"/>
    <mergeCell ref="I59:I60"/>
    <mergeCell ref="I61:I62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63:C64"/>
    <mergeCell ref="E63:E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</mergeCells>
  <conditionalFormatting sqref="D3:D62">
    <cfRule type="containsText" dxfId="50" priority="8" stopIfTrue="1" operator="containsText" text="Söndag">
      <formula>NOT(ISERROR(SEARCH("Söndag",D3)))</formula>
    </cfRule>
    <cfRule type="containsText" dxfId="49" priority="9" stopIfTrue="1" operator="containsText" text="Lördag">
      <formula>NOT(ISERROR(SEARCH("Lördag",D3)))</formula>
    </cfRule>
  </conditionalFormatting>
  <conditionalFormatting sqref="C3:C62">
    <cfRule type="expression" dxfId="48" priority="6">
      <formula>D3="lördag"</formula>
    </cfRule>
    <cfRule type="expression" dxfId="47" priority="7">
      <formula>D3="söndag"</formula>
    </cfRule>
  </conditionalFormatting>
  <conditionalFormatting sqref="D63:D64">
    <cfRule type="containsText" dxfId="46" priority="4" stopIfTrue="1" operator="containsText" text="Söndag">
      <formula>NOT(ISERROR(SEARCH("Söndag",D63)))</formula>
    </cfRule>
    <cfRule type="containsText" dxfId="45" priority="5" stopIfTrue="1" operator="containsText" text="Lördag">
      <formula>NOT(ISERROR(SEARCH("Lördag",D63)))</formula>
    </cfRule>
  </conditionalFormatting>
  <conditionalFormatting sqref="C63:C64">
    <cfRule type="expression" dxfId="44" priority="2">
      <formula>D63="lördag"</formula>
    </cfRule>
    <cfRule type="expression" dxfId="43" priority="3">
      <formula>D63="söndag"</formula>
    </cfRule>
  </conditionalFormatting>
  <conditionalFormatting sqref="C3:C64">
    <cfRule type="expression" dxfId="42" priority="1">
      <formula>B3=TODAY()</formula>
    </cfRule>
  </conditionalFormatting>
  <hyperlinks>
    <hyperlink ref="I2" r:id="rId1" xr:uid="{00000000-0004-0000-05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4"/>
  <sheetViews>
    <sheetView showGridLines="0" zoomScaleNormal="100" workbookViewId="0">
      <pane xSplit="2" ySplit="2" topLeftCell="C3" activePane="bottomRight" state="frozen"/>
      <selection activeCell="C1" sqref="C1:G2"/>
      <selection pane="topRight" activeCell="C1" sqref="C1:G2"/>
      <selection pane="bottomLeft" activeCell="C1" sqref="C1:G2"/>
      <selection pane="bottomRight" activeCell="C1" sqref="C1:G2"/>
    </sheetView>
  </sheetViews>
  <sheetFormatPr defaultColWidth="8.85546875" defaultRowHeight="16.5" outlineLevelCol="1" x14ac:dyDescent="0.25"/>
  <cols>
    <col min="1" max="1" width="8.85546875" hidden="1" customWidth="1" outlineLevel="1"/>
    <col min="2" max="2" width="10.28515625" style="1" hidden="1" customWidth="1" outlineLevel="1"/>
    <col min="3" max="3" width="5.28515625" customWidth="1" collapsed="1"/>
    <col min="4" max="4" width="13.7109375" style="7" customWidth="1"/>
    <col min="5" max="5" width="3.28515625" style="2" customWidth="1"/>
    <col min="6" max="6" width="20.7109375" style="5" customWidth="1"/>
    <col min="7" max="7" width="5.7109375" style="15" customWidth="1"/>
    <col min="8" max="8" width="3.7109375" customWidth="1"/>
    <col min="9" max="9" width="43.7109375" style="17" customWidth="1"/>
  </cols>
  <sheetData>
    <row r="1" spans="1:9" ht="15" customHeight="1" x14ac:dyDescent="0.2">
      <c r="B1" s="1" t="s">
        <v>226</v>
      </c>
      <c r="C1" s="65" t="str">
        <f>B1&amp;" "&amp;B2</f>
        <v>JULI 2024</v>
      </c>
      <c r="D1" s="66"/>
      <c r="E1" s="66"/>
      <c r="F1" s="66"/>
      <c r="G1" s="67"/>
      <c r="I1" s="18"/>
    </row>
    <row r="2" spans="1:9" ht="11.1" customHeight="1" thickBot="1" x14ac:dyDescent="0.25">
      <c r="B2" s="4">
        <v>2024</v>
      </c>
      <c r="C2" s="68"/>
      <c r="D2" s="69"/>
      <c r="E2" s="69"/>
      <c r="F2" s="69"/>
      <c r="G2" s="70"/>
      <c r="I2" s="19" t="s">
        <v>389</v>
      </c>
    </row>
    <row r="3" spans="1:9" ht="15" customHeight="1" x14ac:dyDescent="0.2">
      <c r="B3" s="3">
        <v>45474</v>
      </c>
      <c r="C3" s="55">
        <f>DAY(B3)</f>
        <v>1</v>
      </c>
      <c r="D3" s="12" t="str">
        <f>TEXT(B3, "dddd")</f>
        <v>måndag</v>
      </c>
      <c r="E3" s="37">
        <f>(366-(December!$B$63-B3))</f>
        <v>183</v>
      </c>
      <c r="F3" s="36"/>
      <c r="G3" s="56">
        <f>IF(D3="måndag",WEEKNUM(B3,21),"")</f>
        <v>27</v>
      </c>
      <c r="I3" s="46"/>
    </row>
    <row r="4" spans="1:9" ht="11.1" customHeight="1" thickBot="1" x14ac:dyDescent="0.25">
      <c r="A4" s="2" t="s">
        <v>197</v>
      </c>
      <c r="C4" s="40"/>
      <c r="D4" s="11" t="str">
        <f>A4</f>
        <v>Aron, Mirjam</v>
      </c>
      <c r="E4" s="38"/>
      <c r="F4" s="24"/>
      <c r="G4" s="35"/>
      <c r="I4" s="47"/>
    </row>
    <row r="5" spans="1:9" ht="15" customHeight="1" x14ac:dyDescent="0.2">
      <c r="A5" s="2"/>
      <c r="B5" s="3">
        <v>45475</v>
      </c>
      <c r="C5" s="39">
        <f>DAY(B5)</f>
        <v>2</v>
      </c>
      <c r="D5" s="13" t="str">
        <f>TEXT(B5, "dddd")</f>
        <v>tisdag</v>
      </c>
      <c r="E5" s="37">
        <f>(366-(December!$B$63-B5))</f>
        <v>184</v>
      </c>
      <c r="F5" s="23"/>
      <c r="G5" s="34" t="str">
        <f>IF(D5="måndag",WEEKNUM(B5,21),"")</f>
        <v/>
      </c>
      <c r="I5" s="47"/>
    </row>
    <row r="6" spans="1:9" ht="11.1" customHeight="1" thickBot="1" x14ac:dyDescent="0.25">
      <c r="A6" s="2" t="s">
        <v>198</v>
      </c>
      <c r="C6" s="40"/>
      <c r="D6" s="11" t="str">
        <f>A6</f>
        <v>Rosa, Rosita</v>
      </c>
      <c r="E6" s="38"/>
      <c r="F6" s="24"/>
      <c r="G6" s="35"/>
      <c r="I6" s="47"/>
    </row>
    <row r="7" spans="1:9" ht="15" customHeight="1" x14ac:dyDescent="0.2">
      <c r="A7" s="2"/>
      <c r="B7" s="3">
        <v>45476</v>
      </c>
      <c r="C7" s="39">
        <f>DAY(B7)</f>
        <v>3</v>
      </c>
      <c r="D7" s="13" t="str">
        <f>TEXT(B7, "dddd")</f>
        <v>onsdag</v>
      </c>
      <c r="E7" s="37">
        <f>(366-(December!$B$63-B7))</f>
        <v>185</v>
      </c>
      <c r="F7" s="23"/>
      <c r="G7" s="34" t="str">
        <f>IF(D7="måndag",WEEKNUM(B7,21),"")</f>
        <v/>
      </c>
      <c r="I7" s="47"/>
    </row>
    <row r="8" spans="1:9" ht="11.1" customHeight="1" thickBot="1" x14ac:dyDescent="0.25">
      <c r="A8" s="2" t="s">
        <v>199</v>
      </c>
      <c r="C8" s="40"/>
      <c r="D8" s="11" t="str">
        <f>A8</f>
        <v>Aurora</v>
      </c>
      <c r="E8" s="38"/>
      <c r="F8" s="24"/>
      <c r="G8" s="35"/>
      <c r="I8" s="47"/>
    </row>
    <row r="9" spans="1:9" ht="15" customHeight="1" x14ac:dyDescent="0.2">
      <c r="A9" s="2"/>
      <c r="B9" s="3">
        <v>45477</v>
      </c>
      <c r="C9" s="39">
        <f>DAY(B9)</f>
        <v>4</v>
      </c>
      <c r="D9" s="13" t="str">
        <f>TEXT(B9, "dddd")</f>
        <v>torsdag</v>
      </c>
      <c r="E9" s="37">
        <f>(366-(December!$B$63-B9))</f>
        <v>186</v>
      </c>
      <c r="F9" s="23"/>
      <c r="G9" s="34" t="str">
        <f>IF(D9="måndag",WEEKNUM(B9,21),"")</f>
        <v/>
      </c>
      <c r="I9" s="47"/>
    </row>
    <row r="10" spans="1:9" ht="11.1" customHeight="1" thickBot="1" x14ac:dyDescent="0.25">
      <c r="A10" s="2" t="s">
        <v>200</v>
      </c>
      <c r="C10" s="40"/>
      <c r="D10" s="11" t="str">
        <f>A10</f>
        <v>Ulrika, Ulla</v>
      </c>
      <c r="E10" s="38"/>
      <c r="F10" s="24"/>
      <c r="G10" s="35"/>
      <c r="I10" s="47"/>
    </row>
    <row r="11" spans="1:9" ht="15" customHeight="1" x14ac:dyDescent="0.2">
      <c r="A11" s="2"/>
      <c r="B11" s="3">
        <v>45478</v>
      </c>
      <c r="C11" s="39">
        <f>DAY(B11)</f>
        <v>5</v>
      </c>
      <c r="D11" s="13" t="str">
        <f>TEXT(B11, "dddd")</f>
        <v>fredag</v>
      </c>
      <c r="E11" s="37">
        <f>(366-(December!$B$63-B11))</f>
        <v>187</v>
      </c>
      <c r="F11" s="23"/>
      <c r="G11" s="34" t="str">
        <f>IF(D11="måndag",WEEKNUM(B11,21),"")</f>
        <v/>
      </c>
      <c r="I11" s="47"/>
    </row>
    <row r="12" spans="1:9" ht="11.1" customHeight="1" thickBot="1" x14ac:dyDescent="0.25">
      <c r="A12" s="2" t="s">
        <v>201</v>
      </c>
      <c r="C12" s="40"/>
      <c r="D12" s="11" t="str">
        <f>A12</f>
        <v>Laila, Ritva</v>
      </c>
      <c r="E12" s="38"/>
      <c r="F12" s="24"/>
      <c r="G12" s="35"/>
      <c r="I12" s="47"/>
    </row>
    <row r="13" spans="1:9" ht="15" customHeight="1" x14ac:dyDescent="0.2">
      <c r="A13" s="2"/>
      <c r="B13" s="3">
        <v>45479</v>
      </c>
      <c r="C13" s="39">
        <f>DAY(B13)</f>
        <v>6</v>
      </c>
      <c r="D13" s="13" t="str">
        <f>TEXT(B13, "dddd")</f>
        <v>lördag</v>
      </c>
      <c r="E13" s="37">
        <f>(366-(December!$B$63-B13))</f>
        <v>188</v>
      </c>
      <c r="F13" s="23"/>
      <c r="G13" s="34" t="str">
        <f>IF(D13="måndag",WEEKNUM(B13,21),"")</f>
        <v/>
      </c>
      <c r="I13" s="47"/>
    </row>
    <row r="14" spans="1:9" ht="11.1" customHeight="1" thickBot="1" x14ac:dyDescent="0.25">
      <c r="A14" s="2" t="s">
        <v>202</v>
      </c>
      <c r="C14" s="41"/>
      <c r="D14" s="9" t="str">
        <f>A14</f>
        <v>Esaias, Jessika</v>
      </c>
      <c r="E14" s="38"/>
      <c r="F14" s="31"/>
      <c r="G14" s="57"/>
      <c r="I14" s="47"/>
    </row>
    <row r="15" spans="1:9" ht="15" customHeight="1" x14ac:dyDescent="0.2">
      <c r="A15" s="2"/>
      <c r="B15" s="3">
        <v>45480</v>
      </c>
      <c r="C15" s="39">
        <f>DAY(B15)</f>
        <v>7</v>
      </c>
      <c r="D15" s="13" t="str">
        <f>TEXT(B15, "dddd")</f>
        <v>söndag</v>
      </c>
      <c r="E15" s="37">
        <f>(366-(December!$B$63-B15))</f>
        <v>189</v>
      </c>
      <c r="F15" s="23"/>
      <c r="G15" s="34" t="str">
        <f>IF(D15="måndag",WEEKNUM(B15,21),"")</f>
        <v/>
      </c>
      <c r="I15" s="47"/>
    </row>
    <row r="16" spans="1:9" ht="11.1" customHeight="1" thickBot="1" x14ac:dyDescent="0.25">
      <c r="A16" s="2" t="s">
        <v>203</v>
      </c>
      <c r="C16" s="41"/>
      <c r="D16" s="9" t="str">
        <f>A16</f>
        <v>Klas</v>
      </c>
      <c r="E16" s="38"/>
      <c r="F16" s="31"/>
      <c r="G16" s="57"/>
      <c r="I16" s="47"/>
    </row>
    <row r="17" spans="1:9" ht="15" customHeight="1" x14ac:dyDescent="0.2">
      <c r="A17" s="2"/>
      <c r="B17" s="3">
        <v>45481</v>
      </c>
      <c r="C17" s="39">
        <f>DAY(B17)</f>
        <v>8</v>
      </c>
      <c r="D17" s="13" t="str">
        <f>TEXT(B17, "dddd")</f>
        <v>måndag</v>
      </c>
      <c r="E17" s="37">
        <f>(366-(December!$B$63-B17))</f>
        <v>190</v>
      </c>
      <c r="F17" s="23"/>
      <c r="G17" s="34">
        <f>IF(D17="måndag",WEEKNUM(B17,21),"")</f>
        <v>28</v>
      </c>
      <c r="I17" s="47"/>
    </row>
    <row r="18" spans="1:9" ht="11.1" customHeight="1" thickBot="1" x14ac:dyDescent="0.25">
      <c r="A18" s="2" t="s">
        <v>204</v>
      </c>
      <c r="C18" s="40"/>
      <c r="D18" s="11" t="str">
        <f>A18</f>
        <v>Kjell</v>
      </c>
      <c r="E18" s="38"/>
      <c r="F18" s="24"/>
      <c r="G18" s="35"/>
      <c r="I18" s="47"/>
    </row>
    <row r="19" spans="1:9" ht="15" customHeight="1" x14ac:dyDescent="0.2">
      <c r="A19" s="2"/>
      <c r="B19" s="3">
        <v>45482</v>
      </c>
      <c r="C19" s="41">
        <f>DAY(B19)</f>
        <v>9</v>
      </c>
      <c r="D19" s="10" t="str">
        <f>TEXT(B19, "dddd")</f>
        <v>tisdag</v>
      </c>
      <c r="E19" s="37">
        <f>(366-(December!$B$63-B19))</f>
        <v>191</v>
      </c>
      <c r="F19" s="31"/>
      <c r="G19" s="57" t="str">
        <f>IF(D19="måndag",WEEKNUM(B19,21),"")</f>
        <v/>
      </c>
      <c r="I19" s="47"/>
    </row>
    <row r="20" spans="1:9" ht="11.1" customHeight="1" thickBot="1" x14ac:dyDescent="0.25">
      <c r="A20" s="2" t="s">
        <v>205</v>
      </c>
      <c r="C20" s="41"/>
      <c r="D20" s="9" t="str">
        <f>A20</f>
        <v>Jörgen, Örjan</v>
      </c>
      <c r="E20" s="38"/>
      <c r="F20" s="31"/>
      <c r="G20" s="57"/>
      <c r="I20" s="47"/>
    </row>
    <row r="21" spans="1:9" ht="15" customHeight="1" x14ac:dyDescent="0.2">
      <c r="A21" s="2"/>
      <c r="B21" s="3">
        <v>45483</v>
      </c>
      <c r="C21" s="39">
        <f>DAY(B21)</f>
        <v>10</v>
      </c>
      <c r="D21" s="13" t="str">
        <f>TEXT(B21, "dddd")</f>
        <v>onsdag</v>
      </c>
      <c r="E21" s="37">
        <f>(366-(December!$B$63-B21))</f>
        <v>192</v>
      </c>
      <c r="F21" s="23"/>
      <c r="G21" s="34" t="str">
        <f>IF(D21="måndag",WEEKNUM(B21,21),"")</f>
        <v/>
      </c>
      <c r="I21" s="47"/>
    </row>
    <row r="22" spans="1:9" ht="11.1" customHeight="1" thickBot="1" x14ac:dyDescent="0.25">
      <c r="A22" s="2" t="s">
        <v>206</v>
      </c>
      <c r="C22" s="40"/>
      <c r="D22" s="11" t="str">
        <f>A22</f>
        <v>André, Andrea</v>
      </c>
      <c r="E22" s="38"/>
      <c r="F22" s="24"/>
      <c r="G22" s="35"/>
      <c r="I22" s="47"/>
    </row>
    <row r="23" spans="1:9" ht="15" customHeight="1" x14ac:dyDescent="0.2">
      <c r="A23" s="2"/>
      <c r="B23" s="3">
        <v>45484</v>
      </c>
      <c r="C23" s="41">
        <f>DAY(B23)</f>
        <v>11</v>
      </c>
      <c r="D23" s="10" t="str">
        <f>TEXT(B23, "dddd")</f>
        <v>torsdag</v>
      </c>
      <c r="E23" s="37">
        <f>(366-(December!$B$63-B23))</f>
        <v>193</v>
      </c>
      <c r="F23" s="31"/>
      <c r="G23" s="57" t="str">
        <f>IF(D23="måndag",WEEKNUM(B23,21),"")</f>
        <v/>
      </c>
      <c r="I23" s="47"/>
    </row>
    <row r="24" spans="1:9" ht="11.1" customHeight="1" thickBot="1" x14ac:dyDescent="0.25">
      <c r="A24" s="2" t="s">
        <v>207</v>
      </c>
      <c r="C24" s="41"/>
      <c r="D24" s="9" t="str">
        <f>A24</f>
        <v>Eleonora, Ellinor</v>
      </c>
      <c r="E24" s="38"/>
      <c r="F24" s="31"/>
      <c r="G24" s="57"/>
      <c r="I24" s="47"/>
    </row>
    <row r="25" spans="1:9" ht="15" customHeight="1" x14ac:dyDescent="0.2">
      <c r="A25" s="2"/>
      <c r="B25" s="3">
        <v>45485</v>
      </c>
      <c r="C25" s="39">
        <f>DAY(B25)</f>
        <v>12</v>
      </c>
      <c r="D25" s="13" t="str">
        <f>TEXT(B25, "dddd")</f>
        <v>fredag</v>
      </c>
      <c r="E25" s="37">
        <f>(366-(December!$B$63-B25))</f>
        <v>194</v>
      </c>
      <c r="F25" s="23"/>
      <c r="G25" s="34" t="str">
        <f>IF(D25="måndag",WEEKNUM(B25,21),"")</f>
        <v/>
      </c>
      <c r="I25" s="47"/>
    </row>
    <row r="26" spans="1:9" ht="11.1" customHeight="1" thickBot="1" x14ac:dyDescent="0.25">
      <c r="A26" s="2" t="s">
        <v>208</v>
      </c>
      <c r="C26" s="40"/>
      <c r="D26" s="11" t="str">
        <f>A26</f>
        <v>Herman, Hermine</v>
      </c>
      <c r="E26" s="38"/>
      <c r="F26" s="24"/>
      <c r="G26" s="35"/>
      <c r="I26" s="47"/>
    </row>
    <row r="27" spans="1:9" ht="15" customHeight="1" thickBot="1" x14ac:dyDescent="0.25">
      <c r="A27" s="2"/>
      <c r="B27" s="3">
        <v>45486</v>
      </c>
      <c r="C27" s="40">
        <f>DAY(B27)</f>
        <v>13</v>
      </c>
      <c r="D27" s="10" t="str">
        <f>TEXT(B27, "dddd")</f>
        <v>lördag</v>
      </c>
      <c r="E27" s="37">
        <f>(366-(December!$B$63-B27))</f>
        <v>195</v>
      </c>
      <c r="F27" s="24"/>
      <c r="G27" s="35" t="str">
        <f>IF(D27="måndag",WEEKNUM(B27,21),"")</f>
        <v/>
      </c>
      <c r="I27" s="47"/>
    </row>
    <row r="28" spans="1:9" ht="11.1" customHeight="1" thickBot="1" x14ac:dyDescent="0.25">
      <c r="A28" s="2" t="s">
        <v>209</v>
      </c>
      <c r="C28" s="39"/>
      <c r="D28" s="9" t="str">
        <f>A28</f>
        <v>Joel, Judit</v>
      </c>
      <c r="E28" s="38"/>
      <c r="F28" s="23"/>
      <c r="G28" s="34"/>
      <c r="I28" s="47"/>
    </row>
    <row r="29" spans="1:9" ht="15" customHeight="1" x14ac:dyDescent="0.2">
      <c r="A29" s="2"/>
      <c r="B29" s="3">
        <v>45487</v>
      </c>
      <c r="C29" s="39">
        <f>DAY(B29)</f>
        <v>14</v>
      </c>
      <c r="D29" s="13" t="str">
        <f>TEXT(B29, "dddd")</f>
        <v>söndag</v>
      </c>
      <c r="E29" s="37">
        <f>(366-(December!$B$63-B29))</f>
        <v>196</v>
      </c>
      <c r="F29" s="23"/>
      <c r="G29" s="34" t="str">
        <f>IF(D29="måndag",WEEKNUM(B29,21),"")</f>
        <v/>
      </c>
      <c r="I29" s="47"/>
    </row>
    <row r="30" spans="1:9" ht="11.1" customHeight="1" thickBot="1" x14ac:dyDescent="0.25">
      <c r="A30" s="2" t="s">
        <v>210</v>
      </c>
      <c r="C30" s="41"/>
      <c r="D30" s="9" t="str">
        <f>A30</f>
        <v>Folke</v>
      </c>
      <c r="E30" s="38"/>
      <c r="F30" s="31"/>
      <c r="G30" s="57"/>
      <c r="I30" s="47"/>
    </row>
    <row r="31" spans="1:9" ht="15" customHeight="1" x14ac:dyDescent="0.2">
      <c r="A31" s="2"/>
      <c r="B31" s="3">
        <v>45488</v>
      </c>
      <c r="C31" s="39">
        <f>DAY(B31)</f>
        <v>15</v>
      </c>
      <c r="D31" s="13" t="str">
        <f>TEXT(B31, "dddd")</f>
        <v>måndag</v>
      </c>
      <c r="E31" s="37">
        <f>(366-(December!$B$63-B31))</f>
        <v>197</v>
      </c>
      <c r="F31" s="23"/>
      <c r="G31" s="34">
        <f>IF(D31="måndag",WEEKNUM(B31,21),"")</f>
        <v>29</v>
      </c>
      <c r="I31" s="47"/>
    </row>
    <row r="32" spans="1:9" ht="11.1" customHeight="1" thickBot="1" x14ac:dyDescent="0.25">
      <c r="A32" s="2" t="s">
        <v>211</v>
      </c>
      <c r="C32" s="40"/>
      <c r="D32" s="11" t="str">
        <f>A32</f>
        <v>Ragnhild, Ragnvald</v>
      </c>
      <c r="E32" s="38"/>
      <c r="F32" s="24"/>
      <c r="G32" s="35"/>
      <c r="I32" s="47"/>
    </row>
    <row r="33" spans="1:9" ht="15" customHeight="1" x14ac:dyDescent="0.2">
      <c r="A33" s="2"/>
      <c r="B33" s="3">
        <v>45489</v>
      </c>
      <c r="C33" s="39">
        <f>DAY(B33)</f>
        <v>16</v>
      </c>
      <c r="D33" s="13" t="str">
        <f>TEXT(B33, "dddd")</f>
        <v>tisdag</v>
      </c>
      <c r="E33" s="37">
        <f>(366-(December!$B$63-B33))</f>
        <v>198</v>
      </c>
      <c r="F33" s="23"/>
      <c r="G33" s="34" t="str">
        <f>IF(D33="måndag",WEEKNUM(B33,21),"")</f>
        <v/>
      </c>
      <c r="I33" s="47"/>
    </row>
    <row r="34" spans="1:9" ht="11.1" customHeight="1" thickBot="1" x14ac:dyDescent="0.25">
      <c r="A34" s="2" t="s">
        <v>212</v>
      </c>
      <c r="C34" s="40"/>
      <c r="D34" s="11" t="str">
        <f>A34</f>
        <v>Reinhold, Reine</v>
      </c>
      <c r="E34" s="38"/>
      <c r="F34" s="24"/>
      <c r="G34" s="35"/>
      <c r="I34" s="47"/>
    </row>
    <row r="35" spans="1:9" ht="15" customHeight="1" x14ac:dyDescent="0.2">
      <c r="A35" s="2"/>
      <c r="B35" s="3">
        <v>45490</v>
      </c>
      <c r="C35" s="39">
        <f>DAY(B35)</f>
        <v>17</v>
      </c>
      <c r="D35" s="13" t="str">
        <f>TEXT(B35, "dddd")</f>
        <v>onsdag</v>
      </c>
      <c r="E35" s="37">
        <f>(366-(December!$B$63-B35))</f>
        <v>199</v>
      </c>
      <c r="F35" s="23"/>
      <c r="G35" s="34" t="str">
        <f>IF(D35="måndag",WEEKNUM(B35,21),"")</f>
        <v/>
      </c>
      <c r="I35" s="47"/>
    </row>
    <row r="36" spans="1:9" ht="11.1" customHeight="1" thickBot="1" x14ac:dyDescent="0.25">
      <c r="A36" s="2" t="s">
        <v>213</v>
      </c>
      <c r="C36" s="40"/>
      <c r="D36" s="11" t="str">
        <f>A36</f>
        <v>Bruno</v>
      </c>
      <c r="E36" s="38"/>
      <c r="F36" s="24"/>
      <c r="G36" s="35"/>
      <c r="I36" s="47"/>
    </row>
    <row r="37" spans="1:9" ht="15" customHeight="1" x14ac:dyDescent="0.2">
      <c r="A37" s="2"/>
      <c r="B37" s="3">
        <v>45491</v>
      </c>
      <c r="C37" s="39">
        <f>DAY(B37)</f>
        <v>18</v>
      </c>
      <c r="D37" s="13" t="str">
        <f>TEXT(B37, "dddd")</f>
        <v>torsdag</v>
      </c>
      <c r="E37" s="37">
        <f>(366-(December!$B$63-B37))</f>
        <v>200</v>
      </c>
      <c r="F37" s="23"/>
      <c r="G37" s="34" t="str">
        <f>IF(D37="måndag",WEEKNUM(B37,21),"")</f>
        <v/>
      </c>
      <c r="I37" s="47"/>
    </row>
    <row r="38" spans="1:9" ht="11.1" customHeight="1" thickBot="1" x14ac:dyDescent="0.25">
      <c r="A38" s="2" t="s">
        <v>214</v>
      </c>
      <c r="C38" s="40"/>
      <c r="D38" s="11" t="str">
        <f>A38</f>
        <v>Fredrik, Fritz</v>
      </c>
      <c r="E38" s="38"/>
      <c r="F38" s="24"/>
      <c r="G38" s="35"/>
      <c r="I38" s="47"/>
    </row>
    <row r="39" spans="1:9" ht="15" customHeight="1" x14ac:dyDescent="0.2">
      <c r="A39" s="2"/>
      <c r="B39" s="3">
        <v>45492</v>
      </c>
      <c r="C39" s="39">
        <f>DAY(B39)</f>
        <v>19</v>
      </c>
      <c r="D39" s="13" t="str">
        <f>TEXT(B39, "dddd")</f>
        <v>fredag</v>
      </c>
      <c r="E39" s="37">
        <f>(366-(December!$B$63-B39))</f>
        <v>201</v>
      </c>
      <c r="F39" s="23"/>
      <c r="G39" s="34" t="str">
        <f>IF(D39="måndag",WEEKNUM(B39,21),"")</f>
        <v/>
      </c>
      <c r="I39" s="47"/>
    </row>
    <row r="40" spans="1:9" ht="11.1" customHeight="1" thickBot="1" x14ac:dyDescent="0.25">
      <c r="A40" s="2" t="s">
        <v>215</v>
      </c>
      <c r="C40" s="40"/>
      <c r="D40" s="11" t="str">
        <f>A40</f>
        <v>Sara</v>
      </c>
      <c r="E40" s="38"/>
      <c r="F40" s="24"/>
      <c r="G40" s="35"/>
      <c r="I40" s="47"/>
    </row>
    <row r="41" spans="1:9" ht="15" customHeight="1" x14ac:dyDescent="0.2">
      <c r="A41" s="2"/>
      <c r="B41" s="3">
        <v>45493</v>
      </c>
      <c r="C41" s="39">
        <f>DAY(B41)</f>
        <v>20</v>
      </c>
      <c r="D41" s="13" t="str">
        <f>TEXT(B41, "dddd")</f>
        <v>lördag</v>
      </c>
      <c r="E41" s="37">
        <f>(366-(December!$B$63-B41))</f>
        <v>202</v>
      </c>
      <c r="F41" s="23"/>
      <c r="G41" s="34" t="str">
        <f>IF(D41="måndag",WEEKNUM(B41,21),"")</f>
        <v/>
      </c>
      <c r="I41" s="47"/>
    </row>
    <row r="42" spans="1:9" ht="11.1" customHeight="1" thickBot="1" x14ac:dyDescent="0.25">
      <c r="A42" s="2" t="s">
        <v>216</v>
      </c>
      <c r="C42" s="40"/>
      <c r="D42" s="11" t="str">
        <f>A42</f>
        <v>Margareta, Greta</v>
      </c>
      <c r="E42" s="38"/>
      <c r="F42" s="24"/>
      <c r="G42" s="35"/>
      <c r="I42" s="47"/>
    </row>
    <row r="43" spans="1:9" ht="15" customHeight="1" x14ac:dyDescent="0.2">
      <c r="A43" s="2"/>
      <c r="B43" s="3">
        <v>45494</v>
      </c>
      <c r="C43" s="39">
        <f>DAY(B43)</f>
        <v>21</v>
      </c>
      <c r="D43" s="13" t="str">
        <f>TEXT(B43, "dddd")</f>
        <v>söndag</v>
      </c>
      <c r="E43" s="37">
        <f>(366-(December!$B$63-B43))</f>
        <v>203</v>
      </c>
      <c r="F43" s="23"/>
      <c r="G43" s="34" t="str">
        <f>IF(D43="måndag",WEEKNUM(B43,21),"")</f>
        <v/>
      </c>
      <c r="I43" s="47"/>
    </row>
    <row r="44" spans="1:9" ht="11.1" customHeight="1" thickBot="1" x14ac:dyDescent="0.25">
      <c r="A44" s="2" t="s">
        <v>217</v>
      </c>
      <c r="C44" s="40"/>
      <c r="D44" s="11" t="str">
        <f>A44</f>
        <v>Johanna</v>
      </c>
      <c r="E44" s="38"/>
      <c r="F44" s="24"/>
      <c r="G44" s="35"/>
      <c r="I44" s="47"/>
    </row>
    <row r="45" spans="1:9" ht="15" customHeight="1" x14ac:dyDescent="0.2">
      <c r="A45" s="2"/>
      <c r="B45" s="3">
        <v>45495</v>
      </c>
      <c r="C45" s="39">
        <f>DAY(B45)</f>
        <v>22</v>
      </c>
      <c r="D45" s="13" t="str">
        <f>TEXT(B45, "dddd")</f>
        <v>måndag</v>
      </c>
      <c r="E45" s="37">
        <f>(366-(December!$B$63-B45))</f>
        <v>204</v>
      </c>
      <c r="F45" s="23"/>
      <c r="G45" s="34">
        <f>IF(D45="måndag",WEEKNUM(B45,21),"")</f>
        <v>30</v>
      </c>
      <c r="I45" s="47"/>
    </row>
    <row r="46" spans="1:9" ht="11.1" customHeight="1" thickBot="1" x14ac:dyDescent="0.25">
      <c r="A46" s="2" t="s">
        <v>218</v>
      </c>
      <c r="C46" s="40"/>
      <c r="D46" s="11" t="str">
        <f>A46</f>
        <v>Magdalena, Madeleine</v>
      </c>
      <c r="E46" s="38"/>
      <c r="F46" s="24"/>
      <c r="G46" s="35"/>
      <c r="I46" s="47"/>
    </row>
    <row r="47" spans="1:9" ht="15" customHeight="1" x14ac:dyDescent="0.2">
      <c r="A47" s="2"/>
      <c r="B47" s="3">
        <v>45496</v>
      </c>
      <c r="C47" s="39">
        <f>DAY(B47)</f>
        <v>23</v>
      </c>
      <c r="D47" s="13" t="str">
        <f>TEXT(B47, "dddd")</f>
        <v>tisdag</v>
      </c>
      <c r="E47" s="37">
        <f>(366-(December!$B$63-B47))</f>
        <v>205</v>
      </c>
      <c r="F47" s="23"/>
      <c r="G47" s="34" t="str">
        <f>IF(D47="måndag",WEEKNUM(B47,21),"")</f>
        <v/>
      </c>
      <c r="I47" s="47"/>
    </row>
    <row r="48" spans="1:9" ht="11.1" customHeight="1" thickBot="1" x14ac:dyDescent="0.25">
      <c r="A48" s="2" t="s">
        <v>393</v>
      </c>
      <c r="C48" s="40"/>
      <c r="D48" s="11" t="str">
        <f>A48</f>
        <v>Emma, Emmy</v>
      </c>
      <c r="E48" s="38"/>
      <c r="F48" s="24"/>
      <c r="G48" s="35"/>
      <c r="I48" s="47"/>
    </row>
    <row r="49" spans="1:9" ht="15" customHeight="1" x14ac:dyDescent="0.2">
      <c r="A49" s="2"/>
      <c r="B49" s="3">
        <v>45497</v>
      </c>
      <c r="C49" s="39">
        <f>DAY(B49)</f>
        <v>24</v>
      </c>
      <c r="D49" s="13" t="str">
        <f>TEXT(B49, "dddd")</f>
        <v>onsdag</v>
      </c>
      <c r="E49" s="37">
        <f>(366-(December!$B$63-B49))</f>
        <v>206</v>
      </c>
      <c r="F49" s="23"/>
      <c r="G49" s="34" t="str">
        <f>IF(D49="måndag",WEEKNUM(B49,21),"")</f>
        <v/>
      </c>
      <c r="I49" s="47"/>
    </row>
    <row r="50" spans="1:9" ht="11.1" customHeight="1" thickBot="1" x14ac:dyDescent="0.25">
      <c r="A50" s="2" t="s">
        <v>219</v>
      </c>
      <c r="C50" s="40"/>
      <c r="D50" s="11" t="str">
        <f>A50</f>
        <v>Kristina, Kerstin</v>
      </c>
      <c r="E50" s="38"/>
      <c r="F50" s="24"/>
      <c r="G50" s="35"/>
      <c r="I50" s="47"/>
    </row>
    <row r="51" spans="1:9" ht="15" customHeight="1" x14ac:dyDescent="0.2">
      <c r="A51" s="2"/>
      <c r="B51" s="3">
        <v>45498</v>
      </c>
      <c r="C51" s="39">
        <f>DAY(B51)</f>
        <v>25</v>
      </c>
      <c r="D51" s="13" t="str">
        <f>TEXT(B51, "dddd")</f>
        <v>torsdag</v>
      </c>
      <c r="E51" s="37">
        <f>(366-(December!$B$63-B51))</f>
        <v>207</v>
      </c>
      <c r="F51" s="23"/>
      <c r="G51" s="34" t="str">
        <f>IF(D51="måndag",WEEKNUM(B51,21),"")</f>
        <v/>
      </c>
      <c r="I51" s="47"/>
    </row>
    <row r="52" spans="1:9" ht="11.1" customHeight="1" thickBot="1" x14ac:dyDescent="0.25">
      <c r="A52" s="2" t="s">
        <v>220</v>
      </c>
      <c r="C52" s="40"/>
      <c r="D52" s="11" t="str">
        <f>A52</f>
        <v>Jakob</v>
      </c>
      <c r="E52" s="38"/>
      <c r="F52" s="24"/>
      <c r="G52" s="35"/>
      <c r="I52" s="47"/>
    </row>
    <row r="53" spans="1:9" ht="15" customHeight="1" x14ac:dyDescent="0.2">
      <c r="A53" s="2"/>
      <c r="B53" s="3">
        <v>45499</v>
      </c>
      <c r="C53" s="39">
        <f>DAY(B53)</f>
        <v>26</v>
      </c>
      <c r="D53" s="13" t="str">
        <f>TEXT(B53, "dddd")</f>
        <v>fredag</v>
      </c>
      <c r="E53" s="37">
        <f>(366-(December!$B$63-B53))</f>
        <v>208</v>
      </c>
      <c r="F53" s="23"/>
      <c r="G53" s="34" t="str">
        <f>IF(D53="måndag",WEEKNUM(B53,21),"")</f>
        <v/>
      </c>
      <c r="I53" s="47"/>
    </row>
    <row r="54" spans="1:9" ht="11.1" customHeight="1" thickBot="1" x14ac:dyDescent="0.25">
      <c r="A54" s="2" t="s">
        <v>392</v>
      </c>
      <c r="C54" s="40"/>
      <c r="D54" s="11" t="str">
        <f>A54</f>
        <v>Jesper, Jasmine</v>
      </c>
      <c r="E54" s="38"/>
      <c r="F54" s="24"/>
      <c r="G54" s="35"/>
      <c r="I54" s="47"/>
    </row>
    <row r="55" spans="1:9" ht="15" customHeight="1" x14ac:dyDescent="0.2">
      <c r="A55" s="2"/>
      <c r="B55" s="3">
        <v>45500</v>
      </c>
      <c r="C55" s="39">
        <f>DAY(B55)</f>
        <v>27</v>
      </c>
      <c r="D55" s="13" t="str">
        <f>TEXT(B55, "dddd")</f>
        <v>lördag</v>
      </c>
      <c r="E55" s="37">
        <f>(366-(December!$B$63-B55))</f>
        <v>209</v>
      </c>
      <c r="F55" s="23"/>
      <c r="G55" s="34" t="str">
        <f>IF(D55="måndag",WEEKNUM(B55,21),"")</f>
        <v/>
      </c>
      <c r="I55" s="47"/>
    </row>
    <row r="56" spans="1:9" ht="11.1" customHeight="1" thickBot="1" x14ac:dyDescent="0.25">
      <c r="A56" s="2" t="s">
        <v>221</v>
      </c>
      <c r="C56" s="40"/>
      <c r="D56" s="11" t="str">
        <f>A56</f>
        <v>Marta</v>
      </c>
      <c r="E56" s="38"/>
      <c r="F56" s="24"/>
      <c r="G56" s="35"/>
      <c r="I56" s="47"/>
    </row>
    <row r="57" spans="1:9" ht="15" customHeight="1" x14ac:dyDescent="0.2">
      <c r="A57" s="2"/>
      <c r="B57" s="3">
        <v>45501</v>
      </c>
      <c r="C57" s="39">
        <f>DAY(B57)</f>
        <v>28</v>
      </c>
      <c r="D57" s="13" t="str">
        <f>TEXT(B57, "dddd")</f>
        <v>söndag</v>
      </c>
      <c r="E57" s="37">
        <f>(366-(December!$B$63-B57))</f>
        <v>210</v>
      </c>
      <c r="F57" s="23"/>
      <c r="G57" s="34" t="str">
        <f>IF(D57="måndag",WEEKNUM(B57,21),"")</f>
        <v/>
      </c>
      <c r="I57" s="47"/>
    </row>
    <row r="58" spans="1:9" ht="11.1" customHeight="1" thickBot="1" x14ac:dyDescent="0.25">
      <c r="A58" s="2" t="s">
        <v>222</v>
      </c>
      <c r="C58" s="40"/>
      <c r="D58" s="11" t="str">
        <f>A58</f>
        <v>Botvid, Seved</v>
      </c>
      <c r="E58" s="38"/>
      <c r="F58" s="24"/>
      <c r="G58" s="35"/>
      <c r="I58" s="47"/>
    </row>
    <row r="59" spans="1:9" ht="15" customHeight="1" x14ac:dyDescent="0.2">
      <c r="B59" s="3">
        <v>45502</v>
      </c>
      <c r="C59" s="39">
        <f>DAY(B59)</f>
        <v>29</v>
      </c>
      <c r="D59" s="13" t="str">
        <f>TEXT(B59, "dddd")</f>
        <v>måndag</v>
      </c>
      <c r="E59" s="37">
        <f>(366-(December!$B$63-B59))</f>
        <v>211</v>
      </c>
      <c r="F59" s="23"/>
      <c r="G59" s="34">
        <f>IF(D59="måndag",WEEKNUM(B59,21),"")</f>
        <v>31</v>
      </c>
      <c r="I59" s="47"/>
    </row>
    <row r="60" spans="1:9" ht="11.1" customHeight="1" thickBot="1" x14ac:dyDescent="0.25">
      <c r="A60" s="2" t="s">
        <v>223</v>
      </c>
      <c r="C60" s="40"/>
      <c r="D60" s="11" t="str">
        <f>A60</f>
        <v>Olof</v>
      </c>
      <c r="E60" s="38"/>
      <c r="F60" s="24"/>
      <c r="G60" s="35"/>
      <c r="I60" s="47"/>
    </row>
    <row r="61" spans="1:9" ht="15" customHeight="1" x14ac:dyDescent="0.2">
      <c r="A61" s="2"/>
      <c r="B61" s="3">
        <v>45503</v>
      </c>
      <c r="C61" s="62">
        <f>DAY(B61)</f>
        <v>30</v>
      </c>
      <c r="D61" s="13" t="str">
        <f>TEXT(B61, "dddd")</f>
        <v>tisdag</v>
      </c>
      <c r="E61" s="37">
        <f>(366-(December!$B$63-B61))</f>
        <v>212</v>
      </c>
      <c r="F61" s="23"/>
      <c r="G61" s="34" t="str">
        <f>IF(D61="måndag",WEEKNUM(B61,21),"")</f>
        <v/>
      </c>
      <c r="I61" s="47"/>
    </row>
    <row r="62" spans="1:9" ht="11.1" customHeight="1" thickBot="1" x14ac:dyDescent="0.25">
      <c r="A62" s="2" t="s">
        <v>224</v>
      </c>
      <c r="C62" s="63"/>
      <c r="D62" s="11" t="str">
        <f>A62</f>
        <v>Algot</v>
      </c>
      <c r="E62" s="38"/>
      <c r="F62" s="24"/>
      <c r="G62" s="35"/>
      <c r="I62" s="47"/>
    </row>
    <row r="63" spans="1:9" ht="15" customHeight="1" x14ac:dyDescent="0.2">
      <c r="A63" s="2"/>
      <c r="B63" s="3">
        <v>45504</v>
      </c>
      <c r="C63" s="39">
        <f>DAY(B63)</f>
        <v>31</v>
      </c>
      <c r="D63" s="13" t="str">
        <f>TEXT(B63, "dddd")</f>
        <v>onsdag</v>
      </c>
      <c r="E63" s="37">
        <f>(366-(December!$B$63-B63))</f>
        <v>213</v>
      </c>
      <c r="F63" s="23"/>
      <c r="G63" s="34" t="str">
        <f>IF(D63="måndag",WEEKNUM(B63,21),"")</f>
        <v/>
      </c>
      <c r="I63" s="48"/>
    </row>
    <row r="64" spans="1:9" ht="11.1" customHeight="1" thickBot="1" x14ac:dyDescent="0.25">
      <c r="A64" s="2" t="s">
        <v>225</v>
      </c>
      <c r="C64" s="40"/>
      <c r="D64" s="11" t="str">
        <f>A64</f>
        <v>Helena, Elin</v>
      </c>
      <c r="E64" s="38"/>
      <c r="F64" s="24"/>
      <c r="G64" s="35"/>
      <c r="I64" s="46"/>
    </row>
  </sheetData>
  <mergeCells count="156">
    <mergeCell ref="I57:I58"/>
    <mergeCell ref="I59:I60"/>
    <mergeCell ref="I61:I62"/>
    <mergeCell ref="I63:I64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63:C64"/>
    <mergeCell ref="E63:E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</mergeCells>
  <conditionalFormatting sqref="D3:D64">
    <cfRule type="containsText" dxfId="41" priority="4" stopIfTrue="1" operator="containsText" text="Söndag">
      <formula>NOT(ISERROR(SEARCH("Söndag",D3)))</formula>
    </cfRule>
    <cfRule type="containsText" dxfId="40" priority="5" stopIfTrue="1" operator="containsText" text="Lördag">
      <formula>NOT(ISERROR(SEARCH("Lördag",D3)))</formula>
    </cfRule>
  </conditionalFormatting>
  <conditionalFormatting sqref="C3:C64">
    <cfRule type="expression" dxfId="39" priority="1">
      <formula>B3=TODAY()</formula>
    </cfRule>
    <cfRule type="expression" dxfId="38" priority="2">
      <formula>D3="lördag"</formula>
    </cfRule>
    <cfRule type="expression" dxfId="37" priority="3">
      <formula>D3="söndag"</formula>
    </cfRule>
  </conditionalFormatting>
  <hyperlinks>
    <hyperlink ref="I2" r:id="rId1" xr:uid="{00000000-0004-0000-06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4"/>
  <sheetViews>
    <sheetView showGridLines="0" zoomScaleNormal="100" workbookViewId="0">
      <pane xSplit="2" ySplit="2" topLeftCell="C3" activePane="bottomRight" state="frozen"/>
      <selection activeCell="C1" sqref="C1:G2"/>
      <selection pane="topRight" activeCell="C1" sqref="C1:G2"/>
      <selection pane="bottomLeft" activeCell="C1" sqref="C1:G2"/>
      <selection pane="bottomRight" activeCell="C3" sqref="C3:C4"/>
    </sheetView>
  </sheetViews>
  <sheetFormatPr defaultColWidth="8.85546875" defaultRowHeight="16.5" outlineLevelCol="1" x14ac:dyDescent="0.25"/>
  <cols>
    <col min="1" max="1" width="8.85546875" hidden="1" customWidth="1" outlineLevel="1"/>
    <col min="2" max="2" width="10.28515625" style="1" hidden="1" customWidth="1" outlineLevel="1"/>
    <col min="3" max="3" width="5.28515625" customWidth="1" collapsed="1"/>
    <col min="4" max="4" width="13.7109375" style="7" customWidth="1"/>
    <col min="5" max="5" width="3.28515625" style="2" customWidth="1"/>
    <col min="6" max="6" width="20.7109375" style="5" customWidth="1"/>
    <col min="7" max="7" width="5.7109375" style="15" customWidth="1"/>
    <col min="8" max="8" width="3.7109375" customWidth="1"/>
    <col min="9" max="9" width="43.7109375" style="17" customWidth="1"/>
  </cols>
  <sheetData>
    <row r="1" spans="1:9" ht="15" customHeight="1" x14ac:dyDescent="0.2">
      <c r="B1" s="1" t="s">
        <v>227</v>
      </c>
      <c r="C1" s="65" t="str">
        <f>B1&amp;" "&amp;B2</f>
        <v>AUGUSTI 2024</v>
      </c>
      <c r="D1" s="66"/>
      <c r="E1" s="66"/>
      <c r="F1" s="66"/>
      <c r="G1" s="67"/>
      <c r="I1" s="18"/>
    </row>
    <row r="2" spans="1:9" ht="11.1" customHeight="1" thickBot="1" x14ac:dyDescent="0.25">
      <c r="B2" s="4">
        <v>2024</v>
      </c>
      <c r="C2" s="68"/>
      <c r="D2" s="69"/>
      <c r="E2" s="69"/>
      <c r="F2" s="69"/>
      <c r="G2" s="70"/>
      <c r="I2" s="19" t="s">
        <v>389</v>
      </c>
    </row>
    <row r="3" spans="1:9" ht="15" customHeight="1" x14ac:dyDescent="0.2">
      <c r="B3" s="3">
        <v>45505</v>
      </c>
      <c r="C3" s="55">
        <f>DAY(B3)</f>
        <v>1</v>
      </c>
      <c r="D3" s="12" t="str">
        <f>TEXT(B3, "dddd")</f>
        <v>torsdag</v>
      </c>
      <c r="E3" s="37">
        <f>(366-(December!$B$63-B3))</f>
        <v>214</v>
      </c>
      <c r="F3" s="36"/>
      <c r="G3" s="56" t="str">
        <f>IF(D3="måndag",WEEKNUM(B3,21),"")</f>
        <v/>
      </c>
      <c r="I3" s="46"/>
    </row>
    <row r="4" spans="1:9" ht="11.1" customHeight="1" thickBot="1" x14ac:dyDescent="0.25">
      <c r="A4" s="2" t="s">
        <v>228</v>
      </c>
      <c r="C4" s="40"/>
      <c r="D4" s="11" t="str">
        <f>A4</f>
        <v>Per</v>
      </c>
      <c r="E4" s="38"/>
      <c r="F4" s="24"/>
      <c r="G4" s="35"/>
      <c r="I4" s="47"/>
    </row>
    <row r="5" spans="1:9" ht="15" customHeight="1" x14ac:dyDescent="0.2">
      <c r="A5" s="2"/>
      <c r="B5" s="3">
        <v>45506</v>
      </c>
      <c r="C5" s="39">
        <f>DAY(B5)</f>
        <v>2</v>
      </c>
      <c r="D5" s="13" t="str">
        <f>TEXT(B5, "dddd")</f>
        <v>fredag</v>
      </c>
      <c r="E5" s="37">
        <f>(366-(December!$B$63-B5))</f>
        <v>215</v>
      </c>
      <c r="F5" s="23"/>
      <c r="G5" s="34" t="str">
        <f>IF(D5="måndag",WEEKNUM(B5,21),"")</f>
        <v/>
      </c>
      <c r="I5" s="47"/>
    </row>
    <row r="6" spans="1:9" ht="11.1" customHeight="1" thickBot="1" x14ac:dyDescent="0.25">
      <c r="A6" s="2" t="s">
        <v>229</v>
      </c>
      <c r="C6" s="40"/>
      <c r="D6" s="11" t="str">
        <f>A6</f>
        <v>Karin, Kajsa</v>
      </c>
      <c r="E6" s="38"/>
      <c r="F6" s="24"/>
      <c r="G6" s="35"/>
      <c r="I6" s="47"/>
    </row>
    <row r="7" spans="1:9" ht="15" customHeight="1" x14ac:dyDescent="0.2">
      <c r="A7" s="2"/>
      <c r="B7" s="3">
        <v>45507</v>
      </c>
      <c r="C7" s="39">
        <f>DAY(B7)</f>
        <v>3</v>
      </c>
      <c r="D7" s="13" t="str">
        <f>TEXT(B7, "dddd")</f>
        <v>lördag</v>
      </c>
      <c r="E7" s="37">
        <f>(366-(December!$B$63-B7))</f>
        <v>216</v>
      </c>
      <c r="F7" s="23"/>
      <c r="G7" s="34" t="str">
        <f>IF(D7="måndag",WEEKNUM(B7,21),"")</f>
        <v/>
      </c>
      <c r="I7" s="47"/>
    </row>
    <row r="8" spans="1:9" ht="11.1" customHeight="1" thickBot="1" x14ac:dyDescent="0.25">
      <c r="A8" s="2" t="s">
        <v>230</v>
      </c>
      <c r="C8" s="40"/>
      <c r="D8" s="11" t="str">
        <f>A8</f>
        <v>Tage</v>
      </c>
      <c r="E8" s="38"/>
      <c r="F8" s="24"/>
      <c r="G8" s="35"/>
      <c r="I8" s="47"/>
    </row>
    <row r="9" spans="1:9" ht="15" customHeight="1" x14ac:dyDescent="0.2">
      <c r="A9" s="2"/>
      <c r="B9" s="3">
        <v>45508</v>
      </c>
      <c r="C9" s="39">
        <f>DAY(B9)</f>
        <v>4</v>
      </c>
      <c r="D9" s="13" t="str">
        <f>TEXT(B9, "dddd")</f>
        <v>söndag</v>
      </c>
      <c r="E9" s="37">
        <f>(366-(December!$B$63-B9))</f>
        <v>217</v>
      </c>
      <c r="F9" s="23"/>
      <c r="G9" s="34" t="str">
        <f>IF(D9="måndag",WEEKNUM(B9,21),"")</f>
        <v/>
      </c>
      <c r="I9" s="47"/>
    </row>
    <row r="10" spans="1:9" ht="11.1" customHeight="1" thickBot="1" x14ac:dyDescent="0.25">
      <c r="A10" s="2" t="s">
        <v>231</v>
      </c>
      <c r="C10" s="40"/>
      <c r="D10" s="11" t="str">
        <f>A10</f>
        <v>Arne, Arnold</v>
      </c>
      <c r="E10" s="38"/>
      <c r="F10" s="24"/>
      <c r="G10" s="35"/>
      <c r="I10" s="47"/>
    </row>
    <row r="11" spans="1:9" ht="15" customHeight="1" x14ac:dyDescent="0.2">
      <c r="A11" s="2"/>
      <c r="B11" s="3">
        <v>45509</v>
      </c>
      <c r="C11" s="39">
        <f>DAY(B11)</f>
        <v>5</v>
      </c>
      <c r="D11" s="13" t="str">
        <f>TEXT(B11, "dddd")</f>
        <v>måndag</v>
      </c>
      <c r="E11" s="37">
        <f>(366-(December!$B$63-B11))</f>
        <v>218</v>
      </c>
      <c r="F11" s="23"/>
      <c r="G11" s="34">
        <f>IF(D11="måndag",WEEKNUM(B11,21),"")</f>
        <v>32</v>
      </c>
      <c r="I11" s="47"/>
    </row>
    <row r="12" spans="1:9" ht="11.1" customHeight="1" thickBot="1" x14ac:dyDescent="0.25">
      <c r="A12" s="2" t="s">
        <v>232</v>
      </c>
      <c r="C12" s="40"/>
      <c r="D12" s="11" t="str">
        <f>A12</f>
        <v>Ulrik, Alrik</v>
      </c>
      <c r="E12" s="38"/>
      <c r="F12" s="24"/>
      <c r="G12" s="35"/>
      <c r="I12" s="47"/>
    </row>
    <row r="13" spans="1:9" ht="15" customHeight="1" x14ac:dyDescent="0.2">
      <c r="A13" s="2"/>
      <c r="B13" s="3">
        <v>45510</v>
      </c>
      <c r="C13" s="39">
        <f>DAY(B13)</f>
        <v>6</v>
      </c>
      <c r="D13" s="13" t="str">
        <f>TEXT(B13, "dddd")</f>
        <v>tisdag</v>
      </c>
      <c r="E13" s="37">
        <f>(366-(December!$B$63-B13))</f>
        <v>219</v>
      </c>
      <c r="F13" s="23"/>
      <c r="G13" s="34" t="str">
        <f>IF(D13="måndag",WEEKNUM(B13,21),"")</f>
        <v/>
      </c>
      <c r="I13" s="47"/>
    </row>
    <row r="14" spans="1:9" ht="11.1" customHeight="1" thickBot="1" x14ac:dyDescent="0.25">
      <c r="A14" s="2" t="s">
        <v>233</v>
      </c>
      <c r="C14" s="41"/>
      <c r="D14" s="9" t="str">
        <f>A14</f>
        <v>Alfons, Inez</v>
      </c>
      <c r="E14" s="38"/>
      <c r="F14" s="31"/>
      <c r="G14" s="57"/>
      <c r="I14" s="47"/>
    </row>
    <row r="15" spans="1:9" ht="15" customHeight="1" x14ac:dyDescent="0.2">
      <c r="A15" s="2"/>
      <c r="B15" s="3">
        <v>45511</v>
      </c>
      <c r="C15" s="39">
        <f>DAY(B15)</f>
        <v>7</v>
      </c>
      <c r="D15" s="13" t="str">
        <f>TEXT(B15, "dddd")</f>
        <v>onsdag</v>
      </c>
      <c r="E15" s="37">
        <f>(366-(December!$B$63-B15))</f>
        <v>220</v>
      </c>
      <c r="F15" s="23"/>
      <c r="G15" s="34" t="str">
        <f>IF(D15="måndag",WEEKNUM(B15,21),"")</f>
        <v/>
      </c>
      <c r="I15" s="47"/>
    </row>
    <row r="16" spans="1:9" ht="11.1" customHeight="1" thickBot="1" x14ac:dyDescent="0.25">
      <c r="A16" s="2" t="s">
        <v>234</v>
      </c>
      <c r="C16" s="41"/>
      <c r="D16" s="9" t="str">
        <f>A16</f>
        <v>Dennis, Denise</v>
      </c>
      <c r="E16" s="38"/>
      <c r="F16" s="31"/>
      <c r="G16" s="57"/>
      <c r="I16" s="47"/>
    </row>
    <row r="17" spans="1:9" ht="15" customHeight="1" x14ac:dyDescent="0.2">
      <c r="A17" s="2"/>
      <c r="B17" s="3">
        <v>45512</v>
      </c>
      <c r="C17" s="39">
        <f>DAY(B17)</f>
        <v>8</v>
      </c>
      <c r="D17" s="13" t="str">
        <f>TEXT(B17, "dddd")</f>
        <v>torsdag</v>
      </c>
      <c r="E17" s="37">
        <f>(366-(December!$B$63-B17))</f>
        <v>221</v>
      </c>
      <c r="F17" s="23"/>
      <c r="G17" s="34" t="str">
        <f>IF(D17="måndag",WEEKNUM(B17,21),"")</f>
        <v/>
      </c>
      <c r="I17" s="47"/>
    </row>
    <row r="18" spans="1:9" ht="11.1" customHeight="1" thickBot="1" x14ac:dyDescent="0.25">
      <c r="A18" s="2" t="s">
        <v>235</v>
      </c>
      <c r="C18" s="40"/>
      <c r="D18" s="11" t="str">
        <f>A18</f>
        <v>Silvia, Sylvia</v>
      </c>
      <c r="E18" s="38"/>
      <c r="F18" s="24"/>
      <c r="G18" s="35"/>
      <c r="I18" s="47"/>
    </row>
    <row r="19" spans="1:9" ht="15" customHeight="1" x14ac:dyDescent="0.2">
      <c r="A19" s="2"/>
      <c r="B19" s="3">
        <v>45513</v>
      </c>
      <c r="C19" s="41">
        <f>DAY(B19)</f>
        <v>9</v>
      </c>
      <c r="D19" s="10" t="str">
        <f>TEXT(B19, "dddd")</f>
        <v>fredag</v>
      </c>
      <c r="E19" s="37">
        <f>(366-(December!$B$63-B19))</f>
        <v>222</v>
      </c>
      <c r="F19" s="31"/>
      <c r="G19" s="57" t="str">
        <f>IF(D19="måndag",WEEKNUM(B19,21),"")</f>
        <v/>
      </c>
      <c r="I19" s="47"/>
    </row>
    <row r="20" spans="1:9" ht="11.1" customHeight="1" thickBot="1" x14ac:dyDescent="0.25">
      <c r="A20" s="2" t="s">
        <v>236</v>
      </c>
      <c r="C20" s="41"/>
      <c r="D20" s="9" t="str">
        <f>A20</f>
        <v>Roland</v>
      </c>
      <c r="E20" s="38"/>
      <c r="F20" s="31"/>
      <c r="G20" s="57"/>
      <c r="I20" s="47"/>
    </row>
    <row r="21" spans="1:9" ht="15" customHeight="1" x14ac:dyDescent="0.2">
      <c r="A21" s="2"/>
      <c r="B21" s="3">
        <v>45514</v>
      </c>
      <c r="C21" s="39">
        <f>DAY(B21)</f>
        <v>10</v>
      </c>
      <c r="D21" s="13" t="str">
        <f>TEXT(B21, "dddd")</f>
        <v>lördag</v>
      </c>
      <c r="E21" s="37">
        <f>(366-(December!$B$63-B21))</f>
        <v>223</v>
      </c>
      <c r="F21" s="23"/>
      <c r="G21" s="34" t="str">
        <f>IF(D21="måndag",WEEKNUM(B21,21),"")</f>
        <v/>
      </c>
      <c r="I21" s="47"/>
    </row>
    <row r="22" spans="1:9" ht="11.1" customHeight="1" thickBot="1" x14ac:dyDescent="0.25">
      <c r="A22" s="2" t="s">
        <v>237</v>
      </c>
      <c r="C22" s="40"/>
      <c r="D22" s="11" t="str">
        <f>A22</f>
        <v>Lars</v>
      </c>
      <c r="E22" s="38"/>
      <c r="F22" s="24"/>
      <c r="G22" s="35"/>
      <c r="I22" s="47"/>
    </row>
    <row r="23" spans="1:9" ht="15" customHeight="1" x14ac:dyDescent="0.2">
      <c r="A23" s="2"/>
      <c r="B23" s="3">
        <v>45515</v>
      </c>
      <c r="C23" s="41">
        <f>DAY(B23)</f>
        <v>11</v>
      </c>
      <c r="D23" s="10" t="str">
        <f>TEXT(B23, "dddd")</f>
        <v>söndag</v>
      </c>
      <c r="E23" s="37">
        <f>(366-(December!$B$63-B23))</f>
        <v>224</v>
      </c>
      <c r="F23" s="31"/>
      <c r="G23" s="57" t="str">
        <f>IF(D23="måndag",WEEKNUM(B23,21),"")</f>
        <v/>
      </c>
      <c r="I23" s="47"/>
    </row>
    <row r="24" spans="1:9" ht="11.1" customHeight="1" thickBot="1" x14ac:dyDescent="0.25">
      <c r="A24" s="2" t="s">
        <v>238</v>
      </c>
      <c r="C24" s="41"/>
      <c r="D24" s="9" t="str">
        <f>A24</f>
        <v>Susanna</v>
      </c>
      <c r="E24" s="38"/>
      <c r="F24" s="31"/>
      <c r="G24" s="57"/>
      <c r="I24" s="47"/>
    </row>
    <row r="25" spans="1:9" ht="15" customHeight="1" x14ac:dyDescent="0.2">
      <c r="A25" s="2"/>
      <c r="B25" s="3">
        <v>45516</v>
      </c>
      <c r="C25" s="39">
        <f>DAY(B25)</f>
        <v>12</v>
      </c>
      <c r="D25" s="13" t="str">
        <f>TEXT(B25, "dddd")</f>
        <v>måndag</v>
      </c>
      <c r="E25" s="37">
        <f>(366-(December!$B$63-B25))</f>
        <v>225</v>
      </c>
      <c r="F25" s="23"/>
      <c r="G25" s="34">
        <f>IF(D25="måndag",WEEKNUM(B25,21),"")</f>
        <v>33</v>
      </c>
      <c r="I25" s="47"/>
    </row>
    <row r="26" spans="1:9" ht="11.1" customHeight="1" thickBot="1" x14ac:dyDescent="0.25">
      <c r="A26" s="2" t="s">
        <v>239</v>
      </c>
      <c r="C26" s="40"/>
      <c r="D26" s="11" t="str">
        <f>A26</f>
        <v>Klara</v>
      </c>
      <c r="E26" s="38"/>
      <c r="F26" s="24"/>
      <c r="G26" s="35"/>
      <c r="I26" s="47"/>
    </row>
    <row r="27" spans="1:9" ht="15" customHeight="1" thickBot="1" x14ac:dyDescent="0.25">
      <c r="A27" s="2"/>
      <c r="B27" s="3">
        <v>45517</v>
      </c>
      <c r="C27" s="40">
        <f>DAY(B27)</f>
        <v>13</v>
      </c>
      <c r="D27" s="10" t="str">
        <f>TEXT(B27, "dddd")</f>
        <v>tisdag</v>
      </c>
      <c r="E27" s="37">
        <f>(366-(December!$B$63-B27))</f>
        <v>226</v>
      </c>
      <c r="F27" s="24"/>
      <c r="G27" s="35" t="str">
        <f>IF(D27="måndag",WEEKNUM(B27,21),"")</f>
        <v/>
      </c>
      <c r="I27" s="47"/>
    </row>
    <row r="28" spans="1:9" ht="11.1" customHeight="1" thickBot="1" x14ac:dyDescent="0.25">
      <c r="A28" s="2" t="s">
        <v>240</v>
      </c>
      <c r="C28" s="39"/>
      <c r="D28" s="9" t="str">
        <f>A28</f>
        <v>Kaj</v>
      </c>
      <c r="E28" s="38"/>
      <c r="F28" s="23"/>
      <c r="G28" s="34"/>
      <c r="I28" s="47"/>
    </row>
    <row r="29" spans="1:9" ht="15" customHeight="1" x14ac:dyDescent="0.2">
      <c r="A29" s="2"/>
      <c r="B29" s="3">
        <v>45518</v>
      </c>
      <c r="C29" s="39">
        <f>DAY(B29)</f>
        <v>14</v>
      </c>
      <c r="D29" s="13" t="str">
        <f>TEXT(B29, "dddd")</f>
        <v>onsdag</v>
      </c>
      <c r="E29" s="37">
        <f>(366-(December!$B$63-B29))</f>
        <v>227</v>
      </c>
      <c r="F29" s="23"/>
      <c r="G29" s="34" t="str">
        <f>IF(D29="måndag",WEEKNUM(B29,21),"")</f>
        <v/>
      </c>
      <c r="I29" s="47"/>
    </row>
    <row r="30" spans="1:9" ht="11.1" customHeight="1" thickBot="1" x14ac:dyDescent="0.25">
      <c r="A30" s="2" t="s">
        <v>241</v>
      </c>
      <c r="C30" s="41"/>
      <c r="D30" s="9" t="str">
        <f>A30</f>
        <v>Uno</v>
      </c>
      <c r="E30" s="38"/>
      <c r="F30" s="31"/>
      <c r="G30" s="57"/>
      <c r="I30" s="47"/>
    </row>
    <row r="31" spans="1:9" ht="15" customHeight="1" x14ac:dyDescent="0.2">
      <c r="A31" s="2"/>
      <c r="B31" s="3">
        <v>45519</v>
      </c>
      <c r="C31" s="39">
        <f>DAY(B31)</f>
        <v>15</v>
      </c>
      <c r="D31" s="13" t="str">
        <f>TEXT(B31, "dddd")</f>
        <v>torsdag</v>
      </c>
      <c r="E31" s="37">
        <f>(366-(December!$B$63-B31))</f>
        <v>228</v>
      </c>
      <c r="F31" s="23"/>
      <c r="G31" s="34" t="str">
        <f>IF(D31="måndag",WEEKNUM(B31,21),"")</f>
        <v/>
      </c>
      <c r="I31" s="47"/>
    </row>
    <row r="32" spans="1:9" ht="11.1" customHeight="1" thickBot="1" x14ac:dyDescent="0.25">
      <c r="A32" s="2" t="s">
        <v>242</v>
      </c>
      <c r="C32" s="40"/>
      <c r="D32" s="11" t="str">
        <f>A32</f>
        <v>Stella, Estelle</v>
      </c>
      <c r="E32" s="38"/>
      <c r="F32" s="24"/>
      <c r="G32" s="35"/>
      <c r="I32" s="47"/>
    </row>
    <row r="33" spans="1:9" ht="15" customHeight="1" x14ac:dyDescent="0.2">
      <c r="A33" s="2"/>
      <c r="B33" s="3">
        <v>45520</v>
      </c>
      <c r="C33" s="39">
        <f>DAY(B33)</f>
        <v>16</v>
      </c>
      <c r="D33" s="13" t="str">
        <f>TEXT(B33, "dddd")</f>
        <v>fredag</v>
      </c>
      <c r="E33" s="37">
        <f>(366-(December!$B$63-B33))</f>
        <v>229</v>
      </c>
      <c r="F33" s="23"/>
      <c r="G33" s="34" t="str">
        <f>IF(D33="måndag",WEEKNUM(B33,21),"")</f>
        <v/>
      </c>
      <c r="I33" s="47"/>
    </row>
    <row r="34" spans="1:9" ht="11.1" customHeight="1" thickBot="1" x14ac:dyDescent="0.25">
      <c r="A34" s="2" t="s">
        <v>243</v>
      </c>
      <c r="C34" s="40"/>
      <c r="D34" s="11" t="str">
        <f>A34</f>
        <v>Brynolf</v>
      </c>
      <c r="E34" s="38"/>
      <c r="F34" s="24"/>
      <c r="G34" s="35"/>
      <c r="I34" s="47"/>
    </row>
    <row r="35" spans="1:9" ht="15" customHeight="1" x14ac:dyDescent="0.2">
      <c r="A35" s="2"/>
      <c r="B35" s="3">
        <v>45521</v>
      </c>
      <c r="C35" s="39">
        <f>DAY(B35)</f>
        <v>17</v>
      </c>
      <c r="D35" s="13" t="str">
        <f>TEXT(B35, "dddd")</f>
        <v>lördag</v>
      </c>
      <c r="E35" s="37">
        <f>(366-(December!$B$63-B35))</f>
        <v>230</v>
      </c>
      <c r="F35" s="23"/>
      <c r="G35" s="34" t="str">
        <f>IF(D35="måndag",WEEKNUM(B35,21),"")</f>
        <v/>
      </c>
      <c r="I35" s="47"/>
    </row>
    <row r="36" spans="1:9" ht="11.1" customHeight="1" thickBot="1" x14ac:dyDescent="0.25">
      <c r="A36" s="2" t="s">
        <v>244</v>
      </c>
      <c r="C36" s="40"/>
      <c r="D36" s="11" t="str">
        <f>A36</f>
        <v>Verner, Valter</v>
      </c>
      <c r="E36" s="38"/>
      <c r="F36" s="24"/>
      <c r="G36" s="35"/>
      <c r="I36" s="47"/>
    </row>
    <row r="37" spans="1:9" ht="15" customHeight="1" x14ac:dyDescent="0.2">
      <c r="A37" s="2"/>
      <c r="B37" s="3">
        <v>45522</v>
      </c>
      <c r="C37" s="39">
        <f>DAY(B37)</f>
        <v>18</v>
      </c>
      <c r="D37" s="13" t="str">
        <f>TEXT(B37, "dddd")</f>
        <v>söndag</v>
      </c>
      <c r="E37" s="37">
        <f>(366-(December!$B$63-B37))</f>
        <v>231</v>
      </c>
      <c r="F37" s="23"/>
      <c r="G37" s="34" t="str">
        <f>IF(D37="måndag",WEEKNUM(B37,21),"")</f>
        <v/>
      </c>
      <c r="I37" s="47"/>
    </row>
    <row r="38" spans="1:9" ht="11.1" customHeight="1" thickBot="1" x14ac:dyDescent="0.25">
      <c r="A38" s="2" t="s">
        <v>245</v>
      </c>
      <c r="C38" s="40"/>
      <c r="D38" s="11" t="str">
        <f>A38</f>
        <v>Ellen, Lena</v>
      </c>
      <c r="E38" s="38"/>
      <c r="F38" s="24"/>
      <c r="G38" s="35"/>
      <c r="I38" s="47"/>
    </row>
    <row r="39" spans="1:9" ht="15" customHeight="1" x14ac:dyDescent="0.2">
      <c r="A39" s="2"/>
      <c r="B39" s="3">
        <v>45523</v>
      </c>
      <c r="C39" s="39">
        <f>DAY(B39)</f>
        <v>19</v>
      </c>
      <c r="D39" s="13" t="str">
        <f>TEXT(B39, "dddd")</f>
        <v>måndag</v>
      </c>
      <c r="E39" s="37">
        <f>(366-(December!$B$63-B39))</f>
        <v>232</v>
      </c>
      <c r="F39" s="23"/>
      <c r="G39" s="34">
        <f>IF(D39="måndag",WEEKNUM(B39,21),"")</f>
        <v>34</v>
      </c>
      <c r="I39" s="47"/>
    </row>
    <row r="40" spans="1:9" ht="11.1" customHeight="1" thickBot="1" x14ac:dyDescent="0.25">
      <c r="A40" s="2" t="s">
        <v>246</v>
      </c>
      <c r="C40" s="40"/>
      <c r="D40" s="11" t="str">
        <f>A40</f>
        <v>Magnus, Måns</v>
      </c>
      <c r="E40" s="38"/>
      <c r="F40" s="24"/>
      <c r="G40" s="35"/>
      <c r="I40" s="47"/>
    </row>
    <row r="41" spans="1:9" ht="15" customHeight="1" x14ac:dyDescent="0.2">
      <c r="A41" s="2"/>
      <c r="B41" s="3">
        <v>45524</v>
      </c>
      <c r="C41" s="39">
        <f>DAY(B41)</f>
        <v>20</v>
      </c>
      <c r="D41" s="13" t="str">
        <f>TEXT(B41, "dddd")</f>
        <v>tisdag</v>
      </c>
      <c r="E41" s="37">
        <f>(366-(December!$B$63-B41))</f>
        <v>233</v>
      </c>
      <c r="F41" s="23"/>
      <c r="G41" s="34" t="str">
        <f>IF(D41="måndag",WEEKNUM(B41,21),"")</f>
        <v/>
      </c>
      <c r="I41" s="47"/>
    </row>
    <row r="42" spans="1:9" ht="11.1" customHeight="1" thickBot="1" x14ac:dyDescent="0.25">
      <c r="A42" s="2" t="s">
        <v>247</v>
      </c>
      <c r="C42" s="40"/>
      <c r="D42" s="11" t="str">
        <f>A42</f>
        <v>Bernhard, Bernt</v>
      </c>
      <c r="E42" s="38"/>
      <c r="F42" s="24"/>
      <c r="G42" s="35"/>
      <c r="I42" s="47"/>
    </row>
    <row r="43" spans="1:9" ht="15" customHeight="1" x14ac:dyDescent="0.2">
      <c r="A43" s="2"/>
      <c r="B43" s="3">
        <v>45525</v>
      </c>
      <c r="C43" s="39">
        <f>DAY(B43)</f>
        <v>21</v>
      </c>
      <c r="D43" s="13" t="str">
        <f>TEXT(B43, "dddd")</f>
        <v>onsdag</v>
      </c>
      <c r="E43" s="37">
        <f>(366-(December!$B$63-B43))</f>
        <v>234</v>
      </c>
      <c r="F43" s="23"/>
      <c r="G43" s="34" t="str">
        <f>IF(D43="måndag",WEEKNUM(B43,21),"")</f>
        <v/>
      </c>
      <c r="I43" s="47"/>
    </row>
    <row r="44" spans="1:9" ht="11.1" customHeight="1" thickBot="1" x14ac:dyDescent="0.25">
      <c r="A44" s="2" t="s">
        <v>248</v>
      </c>
      <c r="C44" s="40"/>
      <c r="D44" s="11" t="str">
        <f>A44</f>
        <v>Jon, Jonna</v>
      </c>
      <c r="E44" s="38"/>
      <c r="F44" s="24"/>
      <c r="G44" s="35"/>
      <c r="I44" s="47"/>
    </row>
    <row r="45" spans="1:9" ht="15" customHeight="1" x14ac:dyDescent="0.2">
      <c r="A45" s="2"/>
      <c r="B45" s="3">
        <v>45526</v>
      </c>
      <c r="C45" s="39">
        <f>DAY(B45)</f>
        <v>22</v>
      </c>
      <c r="D45" s="13" t="str">
        <f>TEXT(B45, "dddd")</f>
        <v>torsdag</v>
      </c>
      <c r="E45" s="37">
        <f>(366-(December!$B$63-B45))</f>
        <v>235</v>
      </c>
      <c r="F45" s="23"/>
      <c r="G45" s="34" t="str">
        <f>IF(D45="måndag",WEEKNUM(B45,21),"")</f>
        <v/>
      </c>
      <c r="I45" s="47"/>
    </row>
    <row r="46" spans="1:9" ht="11.1" customHeight="1" thickBot="1" x14ac:dyDescent="0.25">
      <c r="A46" s="2" t="s">
        <v>249</v>
      </c>
      <c r="C46" s="40"/>
      <c r="D46" s="11" t="str">
        <f>A46</f>
        <v>Henrietta, Henrika</v>
      </c>
      <c r="E46" s="38"/>
      <c r="F46" s="24"/>
      <c r="G46" s="35"/>
      <c r="I46" s="47"/>
    </row>
    <row r="47" spans="1:9" ht="15" customHeight="1" x14ac:dyDescent="0.2">
      <c r="A47" s="2"/>
      <c r="B47" s="3">
        <v>45527</v>
      </c>
      <c r="C47" s="39">
        <f>DAY(B47)</f>
        <v>23</v>
      </c>
      <c r="D47" s="13" t="str">
        <f>TEXT(B47, "dddd")</f>
        <v>fredag</v>
      </c>
      <c r="E47" s="37">
        <f>(366-(December!$B$63-B47))</f>
        <v>236</v>
      </c>
      <c r="F47" s="23"/>
      <c r="G47" s="34" t="str">
        <f>IF(D47="måndag",WEEKNUM(B47,21),"")</f>
        <v/>
      </c>
      <c r="I47" s="47"/>
    </row>
    <row r="48" spans="1:9" ht="11.1" customHeight="1" thickBot="1" x14ac:dyDescent="0.25">
      <c r="A48" s="2" t="s">
        <v>250</v>
      </c>
      <c r="C48" s="40"/>
      <c r="D48" s="11" t="str">
        <f>A48</f>
        <v>Signe, Signhild</v>
      </c>
      <c r="E48" s="38"/>
      <c r="F48" s="24"/>
      <c r="G48" s="35"/>
      <c r="I48" s="47"/>
    </row>
    <row r="49" spans="1:9" ht="15" customHeight="1" x14ac:dyDescent="0.2">
      <c r="A49" s="2"/>
      <c r="B49" s="3">
        <v>45528</v>
      </c>
      <c r="C49" s="39">
        <f>DAY(B49)</f>
        <v>24</v>
      </c>
      <c r="D49" s="13" t="str">
        <f>TEXT(B49, "dddd")</f>
        <v>lördag</v>
      </c>
      <c r="E49" s="37">
        <f>(366-(December!$B$63-B49))</f>
        <v>237</v>
      </c>
      <c r="F49" s="23"/>
      <c r="G49" s="34" t="str">
        <f>IF(D49="måndag",WEEKNUM(B49,21),"")</f>
        <v/>
      </c>
      <c r="I49" s="47"/>
    </row>
    <row r="50" spans="1:9" ht="11.1" customHeight="1" thickBot="1" x14ac:dyDescent="0.25">
      <c r="A50" s="2" t="s">
        <v>251</v>
      </c>
      <c r="C50" s="40"/>
      <c r="D50" s="11" t="str">
        <f>A50</f>
        <v>Bartolomeus</v>
      </c>
      <c r="E50" s="38"/>
      <c r="F50" s="24"/>
      <c r="G50" s="35"/>
      <c r="I50" s="47"/>
    </row>
    <row r="51" spans="1:9" ht="15" customHeight="1" x14ac:dyDescent="0.2">
      <c r="A51" s="2"/>
      <c r="B51" s="3">
        <v>45529</v>
      </c>
      <c r="C51" s="39">
        <f>DAY(B51)</f>
        <v>25</v>
      </c>
      <c r="D51" s="13" t="str">
        <f>TEXT(B51, "dddd")</f>
        <v>söndag</v>
      </c>
      <c r="E51" s="37">
        <f>(366-(December!$B$63-B51))</f>
        <v>238</v>
      </c>
      <c r="F51" s="23"/>
      <c r="G51" s="34" t="str">
        <f>IF(D51="måndag",WEEKNUM(B51,21),"")</f>
        <v/>
      </c>
      <c r="I51" s="47"/>
    </row>
    <row r="52" spans="1:9" ht="11.1" customHeight="1" thickBot="1" x14ac:dyDescent="0.25">
      <c r="A52" s="2" t="s">
        <v>252</v>
      </c>
      <c r="C52" s="40"/>
      <c r="D52" s="11" t="str">
        <f>A52</f>
        <v>Lovisa, Louise</v>
      </c>
      <c r="E52" s="38"/>
      <c r="F52" s="24"/>
      <c r="G52" s="35"/>
      <c r="I52" s="47"/>
    </row>
    <row r="53" spans="1:9" ht="15" customHeight="1" x14ac:dyDescent="0.2">
      <c r="A53" s="2"/>
      <c r="B53" s="3">
        <v>45530</v>
      </c>
      <c r="C53" s="39">
        <f>DAY(B53)</f>
        <v>26</v>
      </c>
      <c r="D53" s="13" t="str">
        <f>TEXT(B53, "dddd")</f>
        <v>måndag</v>
      </c>
      <c r="E53" s="37">
        <f>(366-(December!$B$63-B53))</f>
        <v>239</v>
      </c>
      <c r="F53" s="23"/>
      <c r="G53" s="34">
        <f>IF(D53="måndag",WEEKNUM(B53,21),"")</f>
        <v>35</v>
      </c>
      <c r="I53" s="47"/>
    </row>
    <row r="54" spans="1:9" ht="11.1" customHeight="1" thickBot="1" x14ac:dyDescent="0.25">
      <c r="A54" s="2" t="s">
        <v>253</v>
      </c>
      <c r="C54" s="40"/>
      <c r="D54" s="11" t="str">
        <f>A54</f>
        <v>Östen</v>
      </c>
      <c r="E54" s="38"/>
      <c r="F54" s="24"/>
      <c r="G54" s="35"/>
      <c r="I54" s="47"/>
    </row>
    <row r="55" spans="1:9" ht="15" customHeight="1" x14ac:dyDescent="0.2">
      <c r="A55" s="2"/>
      <c r="B55" s="3">
        <v>45531</v>
      </c>
      <c r="C55" s="39">
        <f>DAY(B55)</f>
        <v>27</v>
      </c>
      <c r="D55" s="13" t="str">
        <f>TEXT(B55, "dddd")</f>
        <v>tisdag</v>
      </c>
      <c r="E55" s="37">
        <f>(366-(December!$B$63-B55))</f>
        <v>240</v>
      </c>
      <c r="F55" s="23"/>
      <c r="G55" s="34" t="str">
        <f>IF(D55="måndag",WEEKNUM(B55,21),"")</f>
        <v/>
      </c>
      <c r="I55" s="47"/>
    </row>
    <row r="56" spans="1:9" ht="11.1" customHeight="1" thickBot="1" x14ac:dyDescent="0.25">
      <c r="A56" s="2" t="s">
        <v>254</v>
      </c>
      <c r="C56" s="40"/>
      <c r="D56" s="11" t="str">
        <f>A56</f>
        <v>Rolf, Raoul</v>
      </c>
      <c r="E56" s="38"/>
      <c r="F56" s="24"/>
      <c r="G56" s="35"/>
      <c r="I56" s="47"/>
    </row>
    <row r="57" spans="1:9" ht="15" customHeight="1" x14ac:dyDescent="0.2">
      <c r="A57" s="2"/>
      <c r="B57" s="3">
        <v>45532</v>
      </c>
      <c r="C57" s="39">
        <f>DAY(B57)</f>
        <v>28</v>
      </c>
      <c r="D57" s="13" t="str">
        <f>TEXT(B57, "dddd")</f>
        <v>onsdag</v>
      </c>
      <c r="E57" s="37">
        <f>(366-(December!$B$63-B57))</f>
        <v>241</v>
      </c>
      <c r="F57" s="23"/>
      <c r="G57" s="34" t="str">
        <f>IF(D57="måndag",WEEKNUM(B57,21),"")</f>
        <v/>
      </c>
      <c r="I57" s="47"/>
    </row>
    <row r="58" spans="1:9" ht="11.1" customHeight="1" thickBot="1" x14ac:dyDescent="0.25">
      <c r="A58" s="2" t="s">
        <v>255</v>
      </c>
      <c r="C58" s="40"/>
      <c r="D58" s="11" t="str">
        <f>A58</f>
        <v>Fatima, Leila</v>
      </c>
      <c r="E58" s="38"/>
      <c r="F58" s="24"/>
      <c r="G58" s="35"/>
      <c r="I58" s="47"/>
    </row>
    <row r="59" spans="1:9" ht="15" customHeight="1" x14ac:dyDescent="0.2">
      <c r="B59" s="3">
        <v>45533</v>
      </c>
      <c r="C59" s="39">
        <f>DAY(B59)</f>
        <v>29</v>
      </c>
      <c r="D59" s="13" t="str">
        <f>TEXT(B59, "dddd")</f>
        <v>torsdag</v>
      </c>
      <c r="E59" s="37">
        <f>(366-(December!$B$63-B59))</f>
        <v>242</v>
      </c>
      <c r="F59" s="23"/>
      <c r="G59" s="34" t="str">
        <f>IF(D59="måndag",WEEKNUM(B59,21),"")</f>
        <v/>
      </c>
      <c r="I59" s="47"/>
    </row>
    <row r="60" spans="1:9" ht="11.1" customHeight="1" thickBot="1" x14ac:dyDescent="0.25">
      <c r="A60" s="2" t="s">
        <v>256</v>
      </c>
      <c r="C60" s="40"/>
      <c r="D60" s="11" t="str">
        <f>A60</f>
        <v>Hans, Hampus</v>
      </c>
      <c r="E60" s="38"/>
      <c r="F60" s="24"/>
      <c r="G60" s="35"/>
      <c r="I60" s="47"/>
    </row>
    <row r="61" spans="1:9" ht="15" customHeight="1" x14ac:dyDescent="0.2">
      <c r="A61" s="2"/>
      <c r="B61" s="3">
        <v>45534</v>
      </c>
      <c r="C61" s="62">
        <f>DAY(B61)</f>
        <v>30</v>
      </c>
      <c r="D61" s="13" t="str">
        <f>TEXT(B61, "dddd")</f>
        <v>fredag</v>
      </c>
      <c r="E61" s="37">
        <f>(366-(December!$B$63-B61))</f>
        <v>243</v>
      </c>
      <c r="F61" s="23"/>
      <c r="G61" s="34" t="str">
        <f>IF(D61="måndag",WEEKNUM(B61,21),"")</f>
        <v/>
      </c>
      <c r="I61" s="47"/>
    </row>
    <row r="62" spans="1:9" ht="11.1" customHeight="1" thickBot="1" x14ac:dyDescent="0.25">
      <c r="A62" s="2" t="s">
        <v>257</v>
      </c>
      <c r="C62" s="63"/>
      <c r="D62" s="11" t="str">
        <f>A62</f>
        <v>Albert, Albertina</v>
      </c>
      <c r="E62" s="38"/>
      <c r="F62" s="24"/>
      <c r="G62" s="35"/>
      <c r="I62" s="47"/>
    </row>
    <row r="63" spans="1:9" ht="15" customHeight="1" x14ac:dyDescent="0.2">
      <c r="A63" s="2"/>
      <c r="B63" s="3">
        <v>45535</v>
      </c>
      <c r="C63" s="39">
        <f>DAY(B63)</f>
        <v>31</v>
      </c>
      <c r="D63" s="13" t="str">
        <f>TEXT(B63, "dddd")</f>
        <v>lördag</v>
      </c>
      <c r="E63" s="37">
        <f>(366-(December!$B$63-B63))</f>
        <v>244</v>
      </c>
      <c r="F63" s="23"/>
      <c r="G63" s="34" t="str">
        <f>IF(D63="måndag",WEEKNUM(B63,21),"")</f>
        <v/>
      </c>
      <c r="I63" s="48"/>
    </row>
    <row r="64" spans="1:9" ht="11.1" customHeight="1" thickBot="1" x14ac:dyDescent="0.25">
      <c r="A64" s="2" t="s">
        <v>258</v>
      </c>
      <c r="C64" s="40"/>
      <c r="D64" s="11" t="str">
        <f>A64</f>
        <v>Arvid, Vidar</v>
      </c>
      <c r="E64" s="38"/>
      <c r="F64" s="24"/>
      <c r="G64" s="35"/>
      <c r="I64" s="46"/>
    </row>
  </sheetData>
  <mergeCells count="156">
    <mergeCell ref="I57:I58"/>
    <mergeCell ref="I59:I60"/>
    <mergeCell ref="I61:I62"/>
    <mergeCell ref="I63:I64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63:C64"/>
    <mergeCell ref="E63:E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</mergeCells>
  <conditionalFormatting sqref="D3:D64">
    <cfRule type="containsText" dxfId="36" priority="4" stopIfTrue="1" operator="containsText" text="Söndag">
      <formula>NOT(ISERROR(SEARCH("Söndag",D3)))</formula>
    </cfRule>
    <cfRule type="containsText" dxfId="35" priority="5" stopIfTrue="1" operator="containsText" text="Lördag">
      <formula>NOT(ISERROR(SEARCH("Lördag",D3)))</formula>
    </cfRule>
  </conditionalFormatting>
  <conditionalFormatting sqref="C3:C64">
    <cfRule type="expression" dxfId="34" priority="1">
      <formula>B3=TODAY()</formula>
    </cfRule>
    <cfRule type="expression" dxfId="33" priority="2">
      <formula>D3="lördag"</formula>
    </cfRule>
    <cfRule type="expression" dxfId="32" priority="3">
      <formula>D3="söndag"</formula>
    </cfRule>
  </conditionalFormatting>
  <hyperlinks>
    <hyperlink ref="I2" r:id="rId1" xr:uid="{00000000-0004-0000-07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4"/>
  <sheetViews>
    <sheetView showGridLines="0" zoomScaleNormal="100" workbookViewId="0">
      <pane xSplit="2" ySplit="2" topLeftCell="C3" activePane="bottomRight" state="frozen"/>
      <selection activeCell="C1" sqref="C1:G2"/>
      <selection pane="topRight" activeCell="C1" sqref="C1:G2"/>
      <selection pane="bottomLeft" activeCell="C1" sqref="C1:G2"/>
      <selection pane="bottomRight" activeCell="C1" sqref="C1:G2"/>
    </sheetView>
  </sheetViews>
  <sheetFormatPr defaultColWidth="8.85546875" defaultRowHeight="16.5" outlineLevelCol="1" x14ac:dyDescent="0.25"/>
  <cols>
    <col min="1" max="1" width="8.85546875" hidden="1" customWidth="1" outlineLevel="1"/>
    <col min="2" max="2" width="10.28515625" style="1" hidden="1" customWidth="1" outlineLevel="1"/>
    <col min="3" max="3" width="5.28515625" customWidth="1" collapsed="1"/>
    <col min="4" max="4" width="13.7109375" style="7" customWidth="1"/>
    <col min="5" max="5" width="3.28515625" style="2" customWidth="1"/>
    <col min="6" max="6" width="20.7109375" style="5" customWidth="1"/>
    <col min="7" max="7" width="5.7109375" style="15" customWidth="1"/>
    <col min="8" max="8" width="3.7109375" customWidth="1"/>
    <col min="9" max="9" width="43.7109375" style="17" customWidth="1"/>
  </cols>
  <sheetData>
    <row r="1" spans="1:9" ht="15" customHeight="1" x14ac:dyDescent="0.2">
      <c r="B1" s="1" t="s">
        <v>259</v>
      </c>
      <c r="C1" s="65" t="str">
        <f>B1&amp;" "&amp;B2</f>
        <v>SEPTEMBER 2024</v>
      </c>
      <c r="D1" s="66"/>
      <c r="E1" s="66"/>
      <c r="F1" s="66"/>
      <c r="G1" s="67"/>
      <c r="I1" s="18"/>
    </row>
    <row r="2" spans="1:9" ht="11.1" customHeight="1" thickBot="1" x14ac:dyDescent="0.25">
      <c r="B2" s="4">
        <v>2024</v>
      </c>
      <c r="C2" s="68"/>
      <c r="D2" s="69"/>
      <c r="E2" s="69"/>
      <c r="F2" s="69"/>
      <c r="G2" s="70"/>
      <c r="I2" s="19" t="s">
        <v>389</v>
      </c>
    </row>
    <row r="3" spans="1:9" ht="15" customHeight="1" x14ac:dyDescent="0.2">
      <c r="B3" s="3">
        <v>45536</v>
      </c>
      <c r="C3" s="55">
        <f>DAY(B3)</f>
        <v>1</v>
      </c>
      <c r="D3" s="12" t="str">
        <f>TEXT(B3, "dddd")</f>
        <v>söndag</v>
      </c>
      <c r="E3" s="37">
        <f>(366-(December!$B$63-B3))</f>
        <v>245</v>
      </c>
      <c r="F3" s="36"/>
      <c r="G3" s="56" t="str">
        <f>IF(D3="måndag",WEEKNUM(B3,21),"")</f>
        <v/>
      </c>
      <c r="I3" s="46"/>
    </row>
    <row r="4" spans="1:9" ht="11.1" customHeight="1" thickBot="1" x14ac:dyDescent="0.25">
      <c r="A4" s="2" t="s">
        <v>394</v>
      </c>
      <c r="C4" s="40"/>
      <c r="D4" s="11" t="str">
        <f>A4</f>
        <v>Samuel, Sam</v>
      </c>
      <c r="E4" s="38"/>
      <c r="F4" s="24"/>
      <c r="G4" s="35"/>
      <c r="I4" s="47"/>
    </row>
    <row r="5" spans="1:9" ht="15" customHeight="1" x14ac:dyDescent="0.2">
      <c r="A5" s="2"/>
      <c r="B5" s="3">
        <v>45537</v>
      </c>
      <c r="C5" s="62">
        <f>DAY(B5)</f>
        <v>2</v>
      </c>
      <c r="D5" s="13" t="str">
        <f>TEXT(B5, "dddd")</f>
        <v>måndag</v>
      </c>
      <c r="E5" s="37">
        <f>(366-(December!$B$63-B5))</f>
        <v>246</v>
      </c>
      <c r="F5" s="23"/>
      <c r="G5" s="34">
        <f>IF(D5="måndag",WEEKNUM(B5,21),"")</f>
        <v>36</v>
      </c>
      <c r="I5" s="47"/>
    </row>
    <row r="6" spans="1:9" ht="11.1" customHeight="1" thickBot="1" x14ac:dyDescent="0.25">
      <c r="A6" s="2" t="s">
        <v>260</v>
      </c>
      <c r="C6" s="63"/>
      <c r="D6" s="11" t="str">
        <f>A6</f>
        <v>Justus, Justina</v>
      </c>
      <c r="E6" s="38"/>
      <c r="F6" s="24"/>
      <c r="G6" s="35"/>
      <c r="I6" s="47"/>
    </row>
    <row r="7" spans="1:9" ht="15" customHeight="1" x14ac:dyDescent="0.2">
      <c r="A7" s="2"/>
      <c r="B7" s="3">
        <v>45538</v>
      </c>
      <c r="C7" s="39">
        <f>DAY(B7)</f>
        <v>3</v>
      </c>
      <c r="D7" s="13" t="str">
        <f>TEXT(B7, "dddd")</f>
        <v>tisdag</v>
      </c>
      <c r="E7" s="37">
        <f>(366-(December!$B$63-B7))</f>
        <v>247</v>
      </c>
      <c r="F7" s="23"/>
      <c r="G7" s="34" t="str">
        <f>IF(D7="måndag",WEEKNUM(B7,21),"")</f>
        <v/>
      </c>
      <c r="I7" s="47"/>
    </row>
    <row r="8" spans="1:9" ht="11.1" customHeight="1" thickBot="1" x14ac:dyDescent="0.25">
      <c r="A8" s="2" t="s">
        <v>261</v>
      </c>
      <c r="C8" s="40"/>
      <c r="D8" s="11" t="str">
        <f>A8</f>
        <v>Alfhild, Alva</v>
      </c>
      <c r="E8" s="38"/>
      <c r="F8" s="24"/>
      <c r="G8" s="35"/>
      <c r="I8" s="47"/>
    </row>
    <row r="9" spans="1:9" ht="15" customHeight="1" x14ac:dyDescent="0.2">
      <c r="A9" s="2"/>
      <c r="B9" s="3">
        <v>45539</v>
      </c>
      <c r="C9" s="39">
        <f>DAY(B9)</f>
        <v>4</v>
      </c>
      <c r="D9" s="13" t="str">
        <f>TEXT(B9, "dddd")</f>
        <v>onsdag</v>
      </c>
      <c r="E9" s="37">
        <f>(366-(December!$B$63-B9))</f>
        <v>248</v>
      </c>
      <c r="F9" s="23"/>
      <c r="G9" s="34" t="str">
        <f>IF(D9="måndag",WEEKNUM(B9,21),"")</f>
        <v/>
      </c>
      <c r="I9" s="47"/>
    </row>
    <row r="10" spans="1:9" ht="11.1" customHeight="1" thickBot="1" x14ac:dyDescent="0.25">
      <c r="A10" s="2" t="s">
        <v>262</v>
      </c>
      <c r="C10" s="40"/>
      <c r="D10" s="11" t="str">
        <f>A10</f>
        <v>Gisela</v>
      </c>
      <c r="E10" s="38"/>
      <c r="F10" s="24"/>
      <c r="G10" s="35"/>
      <c r="I10" s="47"/>
    </row>
    <row r="11" spans="1:9" ht="15" customHeight="1" x14ac:dyDescent="0.2">
      <c r="A11" s="2"/>
      <c r="B11" s="3">
        <v>45540</v>
      </c>
      <c r="C11" s="39">
        <f>DAY(B11)</f>
        <v>5</v>
      </c>
      <c r="D11" s="13" t="str">
        <f>TEXT(B11, "dddd")</f>
        <v>torsdag</v>
      </c>
      <c r="E11" s="37">
        <f>(366-(December!$B$63-B11))</f>
        <v>249</v>
      </c>
      <c r="F11" s="23"/>
      <c r="G11" s="34" t="str">
        <f>IF(D11="måndag",WEEKNUM(B11,21),"")</f>
        <v/>
      </c>
      <c r="I11" s="47"/>
    </row>
    <row r="12" spans="1:9" ht="11.1" customHeight="1" thickBot="1" x14ac:dyDescent="0.25">
      <c r="A12" s="2" t="s">
        <v>263</v>
      </c>
      <c r="C12" s="40"/>
      <c r="D12" s="11" t="str">
        <f>A12</f>
        <v>Adela, Heidi</v>
      </c>
      <c r="E12" s="38"/>
      <c r="F12" s="24"/>
      <c r="G12" s="35"/>
      <c r="I12" s="47"/>
    </row>
    <row r="13" spans="1:9" ht="15" customHeight="1" x14ac:dyDescent="0.2">
      <c r="A13" s="2"/>
      <c r="B13" s="3">
        <v>45541</v>
      </c>
      <c r="C13" s="62">
        <f>DAY(B13)</f>
        <v>6</v>
      </c>
      <c r="D13" s="13" t="str">
        <f>TEXT(B13, "dddd")</f>
        <v>fredag</v>
      </c>
      <c r="E13" s="37">
        <f>(366-(December!$B$63-B13))</f>
        <v>250</v>
      </c>
      <c r="F13" s="23"/>
      <c r="G13" s="34" t="str">
        <f>IF(D13="måndag",WEEKNUM(B13,21),"")</f>
        <v/>
      </c>
      <c r="I13" s="47"/>
    </row>
    <row r="14" spans="1:9" ht="11.1" customHeight="1" thickBot="1" x14ac:dyDescent="0.25">
      <c r="A14" s="2" t="s">
        <v>264</v>
      </c>
      <c r="C14" s="64"/>
      <c r="D14" s="9" t="str">
        <f>A14</f>
        <v>Lilian, Lilly</v>
      </c>
      <c r="E14" s="38"/>
      <c r="F14" s="31"/>
      <c r="G14" s="57"/>
      <c r="I14" s="47"/>
    </row>
    <row r="15" spans="1:9" ht="15" customHeight="1" x14ac:dyDescent="0.2">
      <c r="A15" s="2"/>
      <c r="B15" s="3">
        <v>45542</v>
      </c>
      <c r="C15" s="39">
        <f>DAY(B15)</f>
        <v>7</v>
      </c>
      <c r="D15" s="13" t="str">
        <f>TEXT(B15, "dddd")</f>
        <v>lördag</v>
      </c>
      <c r="E15" s="37">
        <f>(366-(December!$B$63-B15))</f>
        <v>251</v>
      </c>
      <c r="F15" s="23"/>
      <c r="G15" s="34" t="str">
        <f>IF(D15="måndag",WEEKNUM(B15,21),"")</f>
        <v/>
      </c>
      <c r="I15" s="47"/>
    </row>
    <row r="16" spans="1:9" ht="11.1" customHeight="1" thickBot="1" x14ac:dyDescent="0.25">
      <c r="A16" s="2" t="s">
        <v>265</v>
      </c>
      <c r="C16" s="41"/>
      <c r="D16" s="9" t="str">
        <f>A16</f>
        <v>Kevin, Roy</v>
      </c>
      <c r="E16" s="38"/>
      <c r="F16" s="31"/>
      <c r="G16" s="57"/>
      <c r="I16" s="47"/>
    </row>
    <row r="17" spans="1:9" ht="15" customHeight="1" x14ac:dyDescent="0.2">
      <c r="A17" s="2"/>
      <c r="B17" s="3">
        <v>45543</v>
      </c>
      <c r="C17" s="39">
        <f>DAY(B17)</f>
        <v>8</v>
      </c>
      <c r="D17" s="13" t="str">
        <f>TEXT(B17, "dddd")</f>
        <v>söndag</v>
      </c>
      <c r="E17" s="37">
        <f>(366-(December!$B$63-B17))</f>
        <v>252</v>
      </c>
      <c r="F17" s="23"/>
      <c r="G17" s="34" t="str">
        <f>IF(D17="måndag",WEEKNUM(B17,21),"")</f>
        <v/>
      </c>
      <c r="I17" s="47"/>
    </row>
    <row r="18" spans="1:9" ht="11.1" customHeight="1" thickBot="1" x14ac:dyDescent="0.25">
      <c r="A18" s="2" t="s">
        <v>266</v>
      </c>
      <c r="C18" s="40"/>
      <c r="D18" s="11" t="str">
        <f>A18</f>
        <v>Alma, Hulda</v>
      </c>
      <c r="E18" s="38"/>
      <c r="F18" s="24"/>
      <c r="G18" s="35"/>
      <c r="I18" s="47"/>
    </row>
    <row r="19" spans="1:9" ht="15" customHeight="1" x14ac:dyDescent="0.2">
      <c r="A19" s="2"/>
      <c r="B19" s="3">
        <v>45544</v>
      </c>
      <c r="C19" s="41">
        <f>DAY(B19)</f>
        <v>9</v>
      </c>
      <c r="D19" s="10" t="str">
        <f>TEXT(B19, "dddd")</f>
        <v>måndag</v>
      </c>
      <c r="E19" s="37">
        <f>(366-(December!$B$63-B19))</f>
        <v>253</v>
      </c>
      <c r="F19" s="31"/>
      <c r="G19" s="57">
        <f>IF(D19="måndag",WEEKNUM(B19,21),"")</f>
        <v>37</v>
      </c>
      <c r="I19" s="47"/>
    </row>
    <row r="20" spans="1:9" ht="11.1" customHeight="1" thickBot="1" x14ac:dyDescent="0.25">
      <c r="A20" s="2" t="s">
        <v>267</v>
      </c>
      <c r="C20" s="41"/>
      <c r="D20" s="9" t="str">
        <f>A20</f>
        <v>Anita, Annette</v>
      </c>
      <c r="E20" s="38"/>
      <c r="F20" s="31"/>
      <c r="G20" s="57"/>
      <c r="I20" s="47"/>
    </row>
    <row r="21" spans="1:9" ht="15" customHeight="1" x14ac:dyDescent="0.2">
      <c r="A21" s="2"/>
      <c r="B21" s="3">
        <v>45545</v>
      </c>
      <c r="C21" s="39">
        <f>DAY(B21)</f>
        <v>10</v>
      </c>
      <c r="D21" s="13" t="str">
        <f>TEXT(B21, "dddd")</f>
        <v>tisdag</v>
      </c>
      <c r="E21" s="37">
        <f>(366-(December!$B$63-B21))</f>
        <v>254</v>
      </c>
      <c r="F21" s="23"/>
      <c r="G21" s="34" t="str">
        <f>IF(D21="måndag",WEEKNUM(B21,21),"")</f>
        <v/>
      </c>
      <c r="I21" s="47"/>
    </row>
    <row r="22" spans="1:9" ht="11.1" customHeight="1" thickBot="1" x14ac:dyDescent="0.25">
      <c r="A22" s="2" t="s">
        <v>268</v>
      </c>
      <c r="C22" s="40"/>
      <c r="D22" s="11" t="str">
        <f>A22</f>
        <v>Tord, Turid</v>
      </c>
      <c r="E22" s="38"/>
      <c r="F22" s="24"/>
      <c r="G22" s="35"/>
      <c r="I22" s="47"/>
    </row>
    <row r="23" spans="1:9" ht="15" customHeight="1" x14ac:dyDescent="0.2">
      <c r="A23" s="2"/>
      <c r="B23" s="3">
        <v>45546</v>
      </c>
      <c r="C23" s="41">
        <f>DAY(B23)</f>
        <v>11</v>
      </c>
      <c r="D23" s="10" t="str">
        <f>TEXT(B23, "dddd")</f>
        <v>onsdag</v>
      </c>
      <c r="E23" s="37">
        <f>(366-(December!$B$63-B23))</f>
        <v>255</v>
      </c>
      <c r="F23" s="31"/>
      <c r="G23" s="57" t="str">
        <f>IF(D23="måndag",WEEKNUM(B23,21),"")</f>
        <v/>
      </c>
      <c r="I23" s="47"/>
    </row>
    <row r="24" spans="1:9" ht="11.1" customHeight="1" thickBot="1" x14ac:dyDescent="0.25">
      <c r="A24" s="2" t="s">
        <v>269</v>
      </c>
      <c r="C24" s="41"/>
      <c r="D24" s="9" t="str">
        <f>A24</f>
        <v>Dagny, Helny</v>
      </c>
      <c r="E24" s="38"/>
      <c r="F24" s="31"/>
      <c r="G24" s="57"/>
      <c r="I24" s="47"/>
    </row>
    <row r="25" spans="1:9" ht="15" customHeight="1" x14ac:dyDescent="0.2">
      <c r="A25" s="2"/>
      <c r="B25" s="3">
        <v>45547</v>
      </c>
      <c r="C25" s="39">
        <f>DAY(B25)</f>
        <v>12</v>
      </c>
      <c r="D25" s="13" t="str">
        <f>TEXT(B25, "dddd")</f>
        <v>torsdag</v>
      </c>
      <c r="E25" s="37">
        <f>(366-(December!$B$63-B25))</f>
        <v>256</v>
      </c>
      <c r="F25" s="23"/>
      <c r="G25" s="34" t="str">
        <f>IF(D25="måndag",WEEKNUM(B25,21),"")</f>
        <v/>
      </c>
      <c r="I25" s="47"/>
    </row>
    <row r="26" spans="1:9" ht="11.1" customHeight="1" thickBot="1" x14ac:dyDescent="0.25">
      <c r="A26" s="2" t="s">
        <v>270</v>
      </c>
      <c r="C26" s="40"/>
      <c r="D26" s="11" t="str">
        <f>A26</f>
        <v>Åsa, Åslög</v>
      </c>
      <c r="E26" s="38"/>
      <c r="F26" s="24"/>
      <c r="G26" s="35"/>
      <c r="I26" s="47"/>
    </row>
    <row r="27" spans="1:9" ht="15" customHeight="1" thickBot="1" x14ac:dyDescent="0.25">
      <c r="A27" s="2"/>
      <c r="B27" s="3">
        <v>45548</v>
      </c>
      <c r="C27" s="40">
        <f>DAY(B27)</f>
        <v>13</v>
      </c>
      <c r="D27" s="10" t="str">
        <f>TEXT(B27, "dddd")</f>
        <v>fredag</v>
      </c>
      <c r="E27" s="37">
        <f>(366-(December!$B$63-B27))</f>
        <v>257</v>
      </c>
      <c r="F27" s="24"/>
      <c r="G27" s="35" t="str">
        <f>IF(D27="måndag",WEEKNUM(B27,21),"")</f>
        <v/>
      </c>
      <c r="I27" s="47"/>
    </row>
    <row r="28" spans="1:9" ht="11.1" customHeight="1" thickBot="1" x14ac:dyDescent="0.25">
      <c r="A28" s="2" t="s">
        <v>271</v>
      </c>
      <c r="C28" s="39"/>
      <c r="D28" s="9" t="str">
        <f>A28</f>
        <v>Sture</v>
      </c>
      <c r="E28" s="38"/>
      <c r="F28" s="23"/>
      <c r="G28" s="34"/>
      <c r="I28" s="47"/>
    </row>
    <row r="29" spans="1:9" ht="15" customHeight="1" x14ac:dyDescent="0.2">
      <c r="A29" s="2"/>
      <c r="B29" s="3">
        <v>45549</v>
      </c>
      <c r="C29" s="39">
        <f>DAY(B29)</f>
        <v>14</v>
      </c>
      <c r="D29" s="13" t="str">
        <f>TEXT(B29, "dddd")</f>
        <v>lördag</v>
      </c>
      <c r="E29" s="37">
        <f>(366-(December!$B$63-B29))</f>
        <v>258</v>
      </c>
      <c r="F29" s="23"/>
      <c r="G29" s="34" t="str">
        <f>IF(D29="måndag",WEEKNUM(B29,21),"")</f>
        <v/>
      </c>
      <c r="I29" s="47"/>
    </row>
    <row r="30" spans="1:9" ht="11.1" customHeight="1" thickBot="1" x14ac:dyDescent="0.25">
      <c r="A30" s="2" t="s">
        <v>410</v>
      </c>
      <c r="C30" s="41"/>
      <c r="D30" s="9" t="str">
        <f>A30</f>
        <v>Ida, Ronja</v>
      </c>
      <c r="E30" s="38"/>
      <c r="F30" s="31"/>
      <c r="G30" s="57"/>
      <c r="I30" s="47"/>
    </row>
    <row r="31" spans="1:9" ht="15" customHeight="1" x14ac:dyDescent="0.2">
      <c r="A31" s="2"/>
      <c r="B31" s="3">
        <v>45550</v>
      </c>
      <c r="C31" s="39">
        <f>DAY(B31)</f>
        <v>15</v>
      </c>
      <c r="D31" s="13" t="str">
        <f>TEXT(B31, "dddd")</f>
        <v>söndag</v>
      </c>
      <c r="E31" s="37">
        <f>(366-(December!$B$63-B31))</f>
        <v>259</v>
      </c>
      <c r="F31" s="23"/>
      <c r="G31" s="34" t="str">
        <f>IF(D31="måndag",WEEKNUM(B31,21),"")</f>
        <v/>
      </c>
      <c r="I31" s="47"/>
    </row>
    <row r="32" spans="1:9" ht="11.1" customHeight="1" thickBot="1" x14ac:dyDescent="0.25">
      <c r="A32" s="2" t="s">
        <v>272</v>
      </c>
      <c r="C32" s="40"/>
      <c r="D32" s="11" t="str">
        <f>A32</f>
        <v>Sigrid, Siri</v>
      </c>
      <c r="E32" s="38"/>
      <c r="F32" s="24"/>
      <c r="G32" s="35"/>
      <c r="I32" s="47"/>
    </row>
    <row r="33" spans="1:9" ht="15" customHeight="1" x14ac:dyDescent="0.2">
      <c r="A33" s="2"/>
      <c r="B33" s="3">
        <v>45551</v>
      </c>
      <c r="C33" s="39">
        <f>DAY(B33)</f>
        <v>16</v>
      </c>
      <c r="D33" s="13" t="str">
        <f>TEXT(B33, "dddd")</f>
        <v>måndag</v>
      </c>
      <c r="E33" s="37">
        <f>(366-(December!$B$63-B33))</f>
        <v>260</v>
      </c>
      <c r="F33" s="23"/>
      <c r="G33" s="34">
        <f>IF(D33="måndag",WEEKNUM(B33,21),"")</f>
        <v>38</v>
      </c>
      <c r="I33" s="47"/>
    </row>
    <row r="34" spans="1:9" ht="11.1" customHeight="1" thickBot="1" x14ac:dyDescent="0.25">
      <c r="A34" s="2" t="s">
        <v>273</v>
      </c>
      <c r="C34" s="40"/>
      <c r="D34" s="11" t="str">
        <f>A34</f>
        <v>Dag, Daga</v>
      </c>
      <c r="E34" s="38"/>
      <c r="F34" s="24"/>
      <c r="G34" s="35"/>
      <c r="I34" s="47"/>
    </row>
    <row r="35" spans="1:9" ht="15" customHeight="1" x14ac:dyDescent="0.2">
      <c r="A35" s="2"/>
      <c r="B35" s="3">
        <v>45552</v>
      </c>
      <c r="C35" s="39">
        <f>DAY(B35)</f>
        <v>17</v>
      </c>
      <c r="D35" s="13" t="str">
        <f>TEXT(B35, "dddd")</f>
        <v>tisdag</v>
      </c>
      <c r="E35" s="37">
        <f>(366-(December!$B$63-B35))</f>
        <v>261</v>
      </c>
      <c r="F35" s="23"/>
      <c r="G35" s="34" t="str">
        <f>IF(D35="måndag",WEEKNUM(B35,21),"")</f>
        <v/>
      </c>
      <c r="I35" s="47"/>
    </row>
    <row r="36" spans="1:9" ht="11.1" customHeight="1" thickBot="1" x14ac:dyDescent="0.25">
      <c r="A36" s="2" t="s">
        <v>274</v>
      </c>
      <c r="C36" s="40"/>
      <c r="D36" s="11" t="str">
        <f>A36</f>
        <v>Hildegard, Magnhild</v>
      </c>
      <c r="E36" s="38"/>
      <c r="F36" s="24"/>
      <c r="G36" s="35"/>
      <c r="I36" s="47"/>
    </row>
    <row r="37" spans="1:9" ht="15" customHeight="1" x14ac:dyDescent="0.2">
      <c r="A37" s="2"/>
      <c r="B37" s="3">
        <v>45553</v>
      </c>
      <c r="C37" s="39">
        <f>DAY(B37)</f>
        <v>18</v>
      </c>
      <c r="D37" s="13" t="str">
        <f>TEXT(B37, "dddd")</f>
        <v>onsdag</v>
      </c>
      <c r="E37" s="37">
        <f>(366-(December!$B$63-B37))</f>
        <v>262</v>
      </c>
      <c r="F37" s="23"/>
      <c r="G37" s="34" t="str">
        <f>IF(D37="måndag",WEEKNUM(B37,21),"")</f>
        <v/>
      </c>
      <c r="I37" s="47"/>
    </row>
    <row r="38" spans="1:9" ht="11.1" customHeight="1" thickBot="1" x14ac:dyDescent="0.25">
      <c r="A38" s="2" t="s">
        <v>275</v>
      </c>
      <c r="C38" s="40"/>
      <c r="D38" s="11" t="str">
        <f>A38</f>
        <v>Orvar</v>
      </c>
      <c r="E38" s="38"/>
      <c r="F38" s="24"/>
      <c r="G38" s="35"/>
      <c r="I38" s="47"/>
    </row>
    <row r="39" spans="1:9" ht="15" customHeight="1" x14ac:dyDescent="0.2">
      <c r="A39" s="2"/>
      <c r="B39" s="3">
        <v>45554</v>
      </c>
      <c r="C39" s="39">
        <f>DAY(B39)</f>
        <v>19</v>
      </c>
      <c r="D39" s="13" t="str">
        <f>TEXT(B39, "dddd")</f>
        <v>torsdag</v>
      </c>
      <c r="E39" s="37">
        <f>(366-(December!$B$63-B39))</f>
        <v>263</v>
      </c>
      <c r="F39" s="23"/>
      <c r="G39" s="34" t="str">
        <f>IF(D39="måndag",WEEKNUM(B39,21),"")</f>
        <v/>
      </c>
      <c r="I39" s="47"/>
    </row>
    <row r="40" spans="1:9" ht="11.1" customHeight="1" thickBot="1" x14ac:dyDescent="0.25">
      <c r="A40" s="2" t="s">
        <v>276</v>
      </c>
      <c r="C40" s="40"/>
      <c r="D40" s="11" t="str">
        <f>A40</f>
        <v>Fredrika</v>
      </c>
      <c r="E40" s="38"/>
      <c r="F40" s="24"/>
      <c r="G40" s="35"/>
      <c r="I40" s="47"/>
    </row>
    <row r="41" spans="1:9" ht="15" customHeight="1" x14ac:dyDescent="0.2">
      <c r="A41" s="2"/>
      <c r="B41" s="3">
        <v>45555</v>
      </c>
      <c r="C41" s="39">
        <f>DAY(B41)</f>
        <v>20</v>
      </c>
      <c r="D41" s="13" t="str">
        <f>TEXT(B41, "dddd")</f>
        <v>fredag</v>
      </c>
      <c r="E41" s="37">
        <f>(366-(December!$B$63-B41))</f>
        <v>264</v>
      </c>
      <c r="F41" s="23"/>
      <c r="G41" s="34" t="str">
        <f>IF(D41="måndag",WEEKNUM(B41,21),"")</f>
        <v/>
      </c>
      <c r="I41" s="47"/>
    </row>
    <row r="42" spans="1:9" ht="11.1" customHeight="1" thickBot="1" x14ac:dyDescent="0.25">
      <c r="A42" s="2" t="s">
        <v>277</v>
      </c>
      <c r="C42" s="40"/>
      <c r="D42" s="11" t="str">
        <f>A42</f>
        <v>Elise, Lisa</v>
      </c>
      <c r="E42" s="38"/>
      <c r="F42" s="24"/>
      <c r="G42" s="35"/>
      <c r="I42" s="47"/>
    </row>
    <row r="43" spans="1:9" ht="15" customHeight="1" x14ac:dyDescent="0.2">
      <c r="A43" s="2"/>
      <c r="B43" s="3">
        <v>45556</v>
      </c>
      <c r="C43" s="39">
        <f>DAY(B43)</f>
        <v>21</v>
      </c>
      <c r="D43" s="13" t="str">
        <f>TEXT(B43, "dddd")</f>
        <v>lördag</v>
      </c>
      <c r="E43" s="37">
        <f>(366-(December!$B$63-B43))</f>
        <v>265</v>
      </c>
      <c r="F43" s="23"/>
      <c r="G43" s="34" t="str">
        <f>IF(D43="måndag",WEEKNUM(B43,21),"")</f>
        <v/>
      </c>
      <c r="I43" s="47"/>
    </row>
    <row r="44" spans="1:9" ht="11.1" customHeight="1" thickBot="1" x14ac:dyDescent="0.25">
      <c r="A44" s="2" t="s">
        <v>278</v>
      </c>
      <c r="C44" s="40"/>
      <c r="D44" s="11" t="str">
        <f>A44</f>
        <v>Matteus</v>
      </c>
      <c r="E44" s="38"/>
      <c r="F44" s="24"/>
      <c r="G44" s="35"/>
      <c r="I44" s="47"/>
    </row>
    <row r="45" spans="1:9" ht="15" customHeight="1" x14ac:dyDescent="0.2">
      <c r="A45" s="2"/>
      <c r="B45" s="3">
        <v>45557</v>
      </c>
      <c r="C45" s="39">
        <f>DAY(B45)</f>
        <v>22</v>
      </c>
      <c r="D45" s="13" t="str">
        <f>TEXT(B45, "dddd")</f>
        <v>söndag</v>
      </c>
      <c r="E45" s="37">
        <f>(366-(December!$B$63-B45))</f>
        <v>266</v>
      </c>
      <c r="F45" s="23"/>
      <c r="G45" s="34" t="str">
        <f>IF(D45="måndag",WEEKNUM(B45,21),"")</f>
        <v/>
      </c>
      <c r="I45" s="47"/>
    </row>
    <row r="46" spans="1:9" ht="11.1" customHeight="1" thickBot="1" x14ac:dyDescent="0.25">
      <c r="A46" s="2" t="s">
        <v>279</v>
      </c>
      <c r="C46" s="40"/>
      <c r="D46" s="11" t="str">
        <f>A46</f>
        <v>Maurits, Moritz</v>
      </c>
      <c r="E46" s="38"/>
      <c r="F46" s="31"/>
      <c r="G46" s="35"/>
      <c r="I46" s="47"/>
    </row>
    <row r="47" spans="1:9" ht="15" customHeight="1" x14ac:dyDescent="0.2">
      <c r="A47" s="2"/>
      <c r="B47" s="3">
        <v>45558</v>
      </c>
      <c r="C47" s="62">
        <f>DAY(B47)</f>
        <v>23</v>
      </c>
      <c r="D47" s="13" t="str">
        <f>TEXT(B47, "dddd")</f>
        <v>måndag</v>
      </c>
      <c r="E47" s="37">
        <f>(366-(December!$B$63-B47))</f>
        <v>267</v>
      </c>
      <c r="F47" s="23" t="s">
        <v>388</v>
      </c>
      <c r="G47" s="34">
        <f>IF(D47="måndag",WEEKNUM(B47,21),"")</f>
        <v>39</v>
      </c>
      <c r="I47" s="47"/>
    </row>
    <row r="48" spans="1:9" ht="11.1" customHeight="1" thickBot="1" x14ac:dyDescent="0.25">
      <c r="A48" s="2" t="s">
        <v>280</v>
      </c>
      <c r="C48" s="63"/>
      <c r="D48" s="11" t="str">
        <f>A48</f>
        <v>Tekla, Tea</v>
      </c>
      <c r="E48" s="38"/>
      <c r="F48" s="31"/>
      <c r="G48" s="35"/>
      <c r="I48" s="47"/>
    </row>
    <row r="49" spans="1:9" ht="15" customHeight="1" x14ac:dyDescent="0.2">
      <c r="A49" s="2"/>
      <c r="B49" s="3">
        <v>45559</v>
      </c>
      <c r="C49" s="39">
        <f>DAY(B49)</f>
        <v>24</v>
      </c>
      <c r="D49" s="13" t="str">
        <f>TEXT(B49, "dddd")</f>
        <v>tisdag</v>
      </c>
      <c r="E49" s="37">
        <f>(366-(December!$B$63-B49))</f>
        <v>268</v>
      </c>
      <c r="F49" s="23"/>
      <c r="G49" s="34" t="str">
        <f>IF(D49="måndag",WEEKNUM(B49,21),"")</f>
        <v/>
      </c>
      <c r="I49" s="47"/>
    </row>
    <row r="50" spans="1:9" ht="11.1" customHeight="1" thickBot="1" x14ac:dyDescent="0.25">
      <c r="A50" s="2" t="s">
        <v>281</v>
      </c>
      <c r="C50" s="40"/>
      <c r="D50" s="11" t="str">
        <f>A50</f>
        <v>Gerhard, Gert</v>
      </c>
      <c r="E50" s="38"/>
      <c r="F50" s="24"/>
      <c r="G50" s="35"/>
      <c r="I50" s="47"/>
    </row>
    <row r="51" spans="1:9" ht="15" customHeight="1" x14ac:dyDescent="0.2">
      <c r="A51" s="2"/>
      <c r="B51" s="3">
        <v>45560</v>
      </c>
      <c r="C51" s="39">
        <f>DAY(B51)</f>
        <v>25</v>
      </c>
      <c r="D51" s="13" t="str">
        <f>TEXT(B51, "dddd")</f>
        <v>onsdag</v>
      </c>
      <c r="E51" s="37">
        <f>(366-(December!$B$63-B51))</f>
        <v>269</v>
      </c>
      <c r="F51" s="23"/>
      <c r="G51" s="34" t="str">
        <f>IF(D51="måndag",WEEKNUM(B51,21),"")</f>
        <v/>
      </c>
      <c r="I51" s="47"/>
    </row>
    <row r="52" spans="1:9" ht="11.1" customHeight="1" thickBot="1" x14ac:dyDescent="0.25">
      <c r="A52" s="2" t="s">
        <v>282</v>
      </c>
      <c r="C52" s="40"/>
      <c r="D52" s="11" t="str">
        <f>A52</f>
        <v>Tryggve</v>
      </c>
      <c r="E52" s="38"/>
      <c r="F52" s="24"/>
      <c r="G52" s="35"/>
      <c r="I52" s="47"/>
    </row>
    <row r="53" spans="1:9" ht="15" customHeight="1" x14ac:dyDescent="0.2">
      <c r="A53" s="2"/>
      <c r="B53" s="3">
        <v>45561</v>
      </c>
      <c r="C53" s="39">
        <f>DAY(B53)</f>
        <v>26</v>
      </c>
      <c r="D53" s="13" t="str">
        <f>TEXT(B53, "dddd")</f>
        <v>torsdag</v>
      </c>
      <c r="E53" s="37">
        <f>(366-(December!$B$63-B53))</f>
        <v>270</v>
      </c>
      <c r="F53" s="23"/>
      <c r="G53" s="34" t="str">
        <f>IF(D53="måndag",WEEKNUM(B53,21),"")</f>
        <v/>
      </c>
      <c r="I53" s="47"/>
    </row>
    <row r="54" spans="1:9" ht="11.1" customHeight="1" thickBot="1" x14ac:dyDescent="0.25">
      <c r="A54" s="2" t="s">
        <v>283</v>
      </c>
      <c r="C54" s="40"/>
      <c r="D54" s="11" t="str">
        <f>A54</f>
        <v>Enar, Einar</v>
      </c>
      <c r="E54" s="38"/>
      <c r="F54" s="24"/>
      <c r="G54" s="35"/>
      <c r="I54" s="47"/>
    </row>
    <row r="55" spans="1:9" ht="15" customHeight="1" x14ac:dyDescent="0.2">
      <c r="A55" s="2"/>
      <c r="B55" s="3">
        <v>45562</v>
      </c>
      <c r="C55" s="39">
        <f>DAY(B55)</f>
        <v>27</v>
      </c>
      <c r="D55" s="13" t="str">
        <f>TEXT(B55, "dddd")</f>
        <v>fredag</v>
      </c>
      <c r="E55" s="37">
        <f>(366-(December!$B$63-B55))</f>
        <v>271</v>
      </c>
      <c r="F55" s="23"/>
      <c r="G55" s="34" t="str">
        <f>IF(D55="måndag",WEEKNUM(B55,21),"")</f>
        <v/>
      </c>
      <c r="I55" s="47"/>
    </row>
    <row r="56" spans="1:9" ht="11.1" customHeight="1" thickBot="1" x14ac:dyDescent="0.25">
      <c r="A56" s="2" t="s">
        <v>284</v>
      </c>
      <c r="C56" s="40"/>
      <c r="D56" s="11" t="str">
        <f>A56</f>
        <v>Dagmar, Rigmor</v>
      </c>
      <c r="E56" s="38"/>
      <c r="F56" s="24"/>
      <c r="G56" s="35"/>
      <c r="I56" s="47"/>
    </row>
    <row r="57" spans="1:9" ht="15" customHeight="1" x14ac:dyDescent="0.2">
      <c r="A57" s="2"/>
      <c r="B57" s="3">
        <v>45563</v>
      </c>
      <c r="C57" s="39">
        <f>DAY(B57)</f>
        <v>28</v>
      </c>
      <c r="D57" s="13" t="str">
        <f>TEXT(B57, "dddd")</f>
        <v>lördag</v>
      </c>
      <c r="E57" s="37">
        <f>(366-(December!$B$63-B57))</f>
        <v>272</v>
      </c>
      <c r="F57" s="23"/>
      <c r="G57" s="34" t="str">
        <f>IF(D57="måndag",WEEKNUM(B57,21),"")</f>
        <v/>
      </c>
      <c r="I57" s="47"/>
    </row>
    <row r="58" spans="1:9" ht="11.1" customHeight="1" thickBot="1" x14ac:dyDescent="0.25">
      <c r="A58" s="2" t="s">
        <v>285</v>
      </c>
      <c r="C58" s="40"/>
      <c r="D58" s="11" t="str">
        <f>A58</f>
        <v>Lennart, Leonard</v>
      </c>
      <c r="E58" s="38"/>
      <c r="F58" s="24"/>
      <c r="G58" s="35"/>
      <c r="I58" s="47"/>
    </row>
    <row r="59" spans="1:9" ht="15" customHeight="1" x14ac:dyDescent="0.2">
      <c r="B59" s="3">
        <v>45564</v>
      </c>
      <c r="C59" s="39">
        <f>DAY(B59)</f>
        <v>29</v>
      </c>
      <c r="D59" s="13" t="str">
        <f>TEXT(B59, "dddd")</f>
        <v>söndag</v>
      </c>
      <c r="E59" s="37">
        <f>(366-(December!$B$63-B59))</f>
        <v>273</v>
      </c>
      <c r="F59" s="23"/>
      <c r="G59" s="34" t="str">
        <f>IF(D59="måndag",WEEKNUM(B59,21),"")</f>
        <v/>
      </c>
      <c r="I59" s="47"/>
    </row>
    <row r="60" spans="1:9" ht="11.1" customHeight="1" thickBot="1" x14ac:dyDescent="0.25">
      <c r="A60" s="2" t="s">
        <v>286</v>
      </c>
      <c r="C60" s="40"/>
      <c r="D60" s="11" t="str">
        <f>A60</f>
        <v>Mikael, Mikaela</v>
      </c>
      <c r="E60" s="38"/>
      <c r="F60" s="24"/>
      <c r="G60" s="35"/>
      <c r="I60" s="47"/>
    </row>
    <row r="61" spans="1:9" ht="15" customHeight="1" x14ac:dyDescent="0.2">
      <c r="A61" s="2"/>
      <c r="B61" s="3">
        <v>45565</v>
      </c>
      <c r="C61" s="39">
        <f>DAY(B61)</f>
        <v>30</v>
      </c>
      <c r="D61" s="13" t="str">
        <f>TEXT(B61, "dddd")</f>
        <v>måndag</v>
      </c>
      <c r="E61" s="37">
        <f>(366-(December!$B$63-B61))</f>
        <v>274</v>
      </c>
      <c r="F61" s="23"/>
      <c r="G61" s="34">
        <f>IF(D61="måndag",WEEKNUM(B61,21),"")</f>
        <v>40</v>
      </c>
      <c r="I61" s="47"/>
    </row>
    <row r="62" spans="1:9" ht="11.1" customHeight="1" thickBot="1" x14ac:dyDescent="0.25">
      <c r="A62" s="2" t="s">
        <v>287</v>
      </c>
      <c r="C62" s="40"/>
      <c r="D62" s="11" t="str">
        <f>A62</f>
        <v>Helge</v>
      </c>
      <c r="E62" s="38"/>
      <c r="F62" s="24"/>
      <c r="G62" s="35"/>
      <c r="I62" s="47"/>
    </row>
    <row r="63" spans="1:9" ht="15" customHeight="1" x14ac:dyDescent="0.2">
      <c r="A63" s="2"/>
      <c r="B63" s="3"/>
      <c r="C63" s="58"/>
      <c r="D63" s="13"/>
      <c r="E63" s="13"/>
      <c r="F63" s="23"/>
      <c r="G63" s="60"/>
    </row>
    <row r="64" spans="1:9" ht="11.1" customHeight="1" x14ac:dyDescent="0.2">
      <c r="A64" s="2"/>
      <c r="C64" s="59"/>
      <c r="D64" s="9"/>
      <c r="E64" s="9"/>
      <c r="F64" s="31"/>
      <c r="G64" s="61"/>
    </row>
  </sheetData>
  <mergeCells count="154">
    <mergeCell ref="I57:I58"/>
    <mergeCell ref="I59:I60"/>
    <mergeCell ref="I61:I62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63:C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</mergeCells>
  <conditionalFormatting sqref="D3:D62">
    <cfRule type="containsText" dxfId="31" priority="8" stopIfTrue="1" operator="containsText" text="Söndag">
      <formula>NOT(ISERROR(SEARCH("Söndag",D3)))</formula>
    </cfRule>
    <cfRule type="containsText" dxfId="30" priority="9" stopIfTrue="1" operator="containsText" text="Lördag">
      <formula>NOT(ISERROR(SEARCH("Lördag",D3)))</formula>
    </cfRule>
  </conditionalFormatting>
  <conditionalFormatting sqref="C3:C62">
    <cfRule type="expression" dxfId="29" priority="6">
      <formula>D3="lördag"</formula>
    </cfRule>
    <cfRule type="expression" dxfId="28" priority="7">
      <formula>D3="söndag"</formula>
    </cfRule>
  </conditionalFormatting>
  <conditionalFormatting sqref="D63:E64">
    <cfRule type="containsText" dxfId="27" priority="4" stopIfTrue="1" operator="containsText" text="Söndag">
      <formula>NOT(ISERROR(SEARCH("Söndag",D63)))</formula>
    </cfRule>
    <cfRule type="containsText" dxfId="26" priority="5" stopIfTrue="1" operator="containsText" text="Lördag">
      <formula>NOT(ISERROR(SEARCH("Lördag",D63)))</formula>
    </cfRule>
  </conditionalFormatting>
  <conditionalFormatting sqref="C63:C64">
    <cfRule type="expression" dxfId="25" priority="2">
      <formula>D63="lördag"</formula>
    </cfRule>
    <cfRule type="expression" dxfId="24" priority="3">
      <formula>D63="söndag"</formula>
    </cfRule>
  </conditionalFormatting>
  <conditionalFormatting sqref="C3:C64">
    <cfRule type="expression" dxfId="23" priority="1">
      <formula>B3=TODAY()</formula>
    </cfRule>
  </conditionalFormatting>
  <hyperlinks>
    <hyperlink ref="I2" r:id="rId1" xr:uid="{00000000-0004-0000-08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4"/>
  <sheetViews>
    <sheetView showGridLines="0" zoomScaleNormal="100" workbookViewId="0">
      <pane xSplit="2" ySplit="2" topLeftCell="C3" activePane="bottomRight" state="frozen"/>
      <selection activeCell="C1" sqref="C1:G2"/>
      <selection pane="topRight" activeCell="C1" sqref="C1:G2"/>
      <selection pane="bottomLeft" activeCell="C1" sqref="C1:G2"/>
      <selection pane="bottomRight" activeCell="C1" sqref="C1:G2"/>
    </sheetView>
  </sheetViews>
  <sheetFormatPr defaultColWidth="8.85546875" defaultRowHeight="16.5" outlineLevelCol="1" x14ac:dyDescent="0.25"/>
  <cols>
    <col min="1" max="1" width="8.85546875" hidden="1" customWidth="1" outlineLevel="1"/>
    <col min="2" max="2" width="10.28515625" style="1" hidden="1" customWidth="1" outlineLevel="1"/>
    <col min="3" max="3" width="5.28515625" customWidth="1" collapsed="1"/>
    <col min="4" max="4" width="13.7109375" style="7" customWidth="1"/>
    <col min="5" max="5" width="3.28515625" style="2" customWidth="1"/>
    <col min="6" max="6" width="20.7109375" style="5" customWidth="1"/>
    <col min="7" max="7" width="5.7109375" style="15" customWidth="1"/>
    <col min="8" max="8" width="3.7109375" customWidth="1"/>
    <col min="9" max="9" width="43.7109375" style="17" customWidth="1"/>
  </cols>
  <sheetData>
    <row r="1" spans="1:9" ht="15" customHeight="1" x14ac:dyDescent="0.2">
      <c r="B1" s="1" t="s">
        <v>319</v>
      </c>
      <c r="C1" s="65" t="str">
        <f>B1&amp;" "&amp;B2</f>
        <v>OKTOBER 2024</v>
      </c>
      <c r="D1" s="66"/>
      <c r="E1" s="66"/>
      <c r="F1" s="66"/>
      <c r="G1" s="67"/>
      <c r="I1" s="18"/>
    </row>
    <row r="2" spans="1:9" ht="11.1" customHeight="1" thickBot="1" x14ac:dyDescent="0.25">
      <c r="B2" s="4">
        <v>2024</v>
      </c>
      <c r="C2" s="68"/>
      <c r="D2" s="69"/>
      <c r="E2" s="69"/>
      <c r="F2" s="69"/>
      <c r="G2" s="70"/>
      <c r="I2" s="19" t="s">
        <v>389</v>
      </c>
    </row>
    <row r="3" spans="1:9" ht="15" customHeight="1" x14ac:dyDescent="0.2">
      <c r="B3" s="3">
        <v>45566</v>
      </c>
      <c r="C3" s="55">
        <f>DAY(B3)</f>
        <v>1</v>
      </c>
      <c r="D3" s="12" t="str">
        <f>TEXT(B3, "dddd")</f>
        <v>tisdag</v>
      </c>
      <c r="E3" s="37">
        <f>(366-(December!$B$63-B3))</f>
        <v>275</v>
      </c>
      <c r="F3" s="36"/>
      <c r="G3" s="56" t="str">
        <f>IF(D3="måndag",WEEKNUM(B3,21),"")</f>
        <v/>
      </c>
      <c r="I3" s="46"/>
    </row>
    <row r="4" spans="1:9" ht="11.1" customHeight="1" thickBot="1" x14ac:dyDescent="0.25">
      <c r="A4" s="2" t="s">
        <v>288</v>
      </c>
      <c r="C4" s="40"/>
      <c r="D4" s="11" t="str">
        <f>A4</f>
        <v>Ragnar, Ragna</v>
      </c>
      <c r="E4" s="38"/>
      <c r="F4" s="24"/>
      <c r="G4" s="35"/>
      <c r="I4" s="47"/>
    </row>
    <row r="5" spans="1:9" ht="15" customHeight="1" x14ac:dyDescent="0.2">
      <c r="A5" s="2"/>
      <c r="B5" s="3">
        <v>45567</v>
      </c>
      <c r="C5" s="39">
        <f>DAY(B5)</f>
        <v>2</v>
      </c>
      <c r="D5" s="13" t="str">
        <f>TEXT(B5, "dddd")</f>
        <v>onsdag</v>
      </c>
      <c r="E5" s="37">
        <f>(366-(December!$B$63-B5))</f>
        <v>276</v>
      </c>
      <c r="F5" s="23"/>
      <c r="G5" s="34" t="str">
        <f>IF(D5="måndag",WEEKNUM(B5,21),"")</f>
        <v/>
      </c>
      <c r="I5" s="47"/>
    </row>
    <row r="6" spans="1:9" ht="11.1" customHeight="1" thickBot="1" x14ac:dyDescent="0.25">
      <c r="A6" s="2" t="s">
        <v>289</v>
      </c>
      <c r="C6" s="40"/>
      <c r="D6" s="11" t="str">
        <f>A6</f>
        <v>Ludvig, Love</v>
      </c>
      <c r="E6" s="38"/>
      <c r="F6" s="24"/>
      <c r="G6" s="35"/>
      <c r="I6" s="47"/>
    </row>
    <row r="7" spans="1:9" ht="15" customHeight="1" x14ac:dyDescent="0.2">
      <c r="A7" s="2"/>
      <c r="B7" s="3">
        <v>45568</v>
      </c>
      <c r="C7" s="39">
        <f>DAY(B7)</f>
        <v>3</v>
      </c>
      <c r="D7" s="13" t="str">
        <f>TEXT(B7, "dddd")</f>
        <v>torsdag</v>
      </c>
      <c r="E7" s="37">
        <f>(366-(December!$B$63-B7))</f>
        <v>277</v>
      </c>
      <c r="F7" s="23"/>
      <c r="G7" s="34" t="str">
        <f>IF(D7="måndag",WEEKNUM(B7,21),"")</f>
        <v/>
      </c>
      <c r="I7" s="47"/>
    </row>
    <row r="8" spans="1:9" ht="11.1" customHeight="1" thickBot="1" x14ac:dyDescent="0.25">
      <c r="A8" s="2" t="s">
        <v>290</v>
      </c>
      <c r="C8" s="40"/>
      <c r="D8" s="11" t="str">
        <f>A8</f>
        <v>Evald, Osvald</v>
      </c>
      <c r="E8" s="38"/>
      <c r="F8" s="24"/>
      <c r="G8" s="35"/>
      <c r="I8" s="47"/>
    </row>
    <row r="9" spans="1:9" ht="15" customHeight="1" x14ac:dyDescent="0.2">
      <c r="A9" s="2"/>
      <c r="B9" s="3">
        <v>45569</v>
      </c>
      <c r="C9" s="39">
        <f>DAY(B9)</f>
        <v>4</v>
      </c>
      <c r="D9" s="13" t="str">
        <f>TEXT(B9, "dddd")</f>
        <v>fredag</v>
      </c>
      <c r="E9" s="37">
        <f>(366-(December!$B$63-B9))</f>
        <v>278</v>
      </c>
      <c r="F9" s="23"/>
      <c r="G9" s="34" t="str">
        <f>IF(D9="måndag",WEEKNUM(B9,21),"")</f>
        <v/>
      </c>
      <c r="I9" s="47"/>
    </row>
    <row r="10" spans="1:9" ht="11.1" customHeight="1" thickBot="1" x14ac:dyDescent="0.25">
      <c r="A10" s="2" t="s">
        <v>291</v>
      </c>
      <c r="C10" s="40"/>
      <c r="D10" s="11" t="str">
        <f>A10</f>
        <v>Frans, Frank</v>
      </c>
      <c r="E10" s="38"/>
      <c r="F10" s="24"/>
      <c r="G10" s="35"/>
      <c r="I10" s="47"/>
    </row>
    <row r="11" spans="1:9" ht="15" customHeight="1" x14ac:dyDescent="0.2">
      <c r="A11" s="2"/>
      <c r="B11" s="3">
        <v>45570</v>
      </c>
      <c r="C11" s="39">
        <f>DAY(B11)</f>
        <v>5</v>
      </c>
      <c r="D11" s="13" t="str">
        <f>TEXT(B11, "dddd")</f>
        <v>lördag</v>
      </c>
      <c r="E11" s="37">
        <f>(366-(December!$B$63-B11))</f>
        <v>279</v>
      </c>
      <c r="F11" s="23"/>
      <c r="G11" s="34" t="str">
        <f>IF(D11="måndag",WEEKNUM(B11,21),"")</f>
        <v/>
      </c>
      <c r="I11" s="47"/>
    </row>
    <row r="12" spans="1:9" ht="11.1" customHeight="1" thickBot="1" x14ac:dyDescent="0.25">
      <c r="A12" s="2" t="s">
        <v>292</v>
      </c>
      <c r="C12" s="40"/>
      <c r="D12" s="11" t="str">
        <f>A12</f>
        <v>Bror</v>
      </c>
      <c r="E12" s="38"/>
      <c r="F12" s="24"/>
      <c r="G12" s="35"/>
      <c r="I12" s="47"/>
    </row>
    <row r="13" spans="1:9" ht="15" customHeight="1" x14ac:dyDescent="0.2">
      <c r="A13" s="2"/>
      <c r="B13" s="3">
        <v>45571</v>
      </c>
      <c r="C13" s="39">
        <f>DAY(B13)</f>
        <v>6</v>
      </c>
      <c r="D13" s="13" t="str">
        <f>TEXT(B13, "dddd")</f>
        <v>söndag</v>
      </c>
      <c r="E13" s="37">
        <f>(366-(December!$B$63-B13))</f>
        <v>280</v>
      </c>
      <c r="F13" s="23"/>
      <c r="G13" s="34" t="str">
        <f>IF(D13="måndag",WEEKNUM(B13,21),"")</f>
        <v/>
      </c>
      <c r="I13" s="47"/>
    </row>
    <row r="14" spans="1:9" ht="11.1" customHeight="1" thickBot="1" x14ac:dyDescent="0.25">
      <c r="A14" s="2" t="s">
        <v>293</v>
      </c>
      <c r="C14" s="41"/>
      <c r="D14" s="9" t="str">
        <f>A14</f>
        <v>Jenny, Jennifer</v>
      </c>
      <c r="E14" s="38"/>
      <c r="F14" s="31"/>
      <c r="G14" s="57"/>
      <c r="I14" s="47"/>
    </row>
    <row r="15" spans="1:9" ht="15" customHeight="1" x14ac:dyDescent="0.2">
      <c r="A15" s="2"/>
      <c r="B15" s="3">
        <v>45572</v>
      </c>
      <c r="C15" s="39">
        <f>DAY(B15)</f>
        <v>7</v>
      </c>
      <c r="D15" s="13" t="str">
        <f>TEXT(B15, "dddd")</f>
        <v>måndag</v>
      </c>
      <c r="E15" s="37">
        <f>(366-(December!$B$63-B15))</f>
        <v>281</v>
      </c>
      <c r="F15" s="23"/>
      <c r="G15" s="34">
        <f>IF(D15="måndag",WEEKNUM(B15,21),"")</f>
        <v>41</v>
      </c>
      <c r="I15" s="47"/>
    </row>
    <row r="16" spans="1:9" ht="11.1" customHeight="1" thickBot="1" x14ac:dyDescent="0.25">
      <c r="A16" s="2" t="s">
        <v>294</v>
      </c>
      <c r="C16" s="41"/>
      <c r="D16" s="9" t="str">
        <f>A16</f>
        <v>Birgitta, Britta</v>
      </c>
      <c r="E16" s="38"/>
      <c r="F16" s="31"/>
      <c r="G16" s="57"/>
      <c r="I16" s="47"/>
    </row>
    <row r="17" spans="1:9" ht="15" customHeight="1" x14ac:dyDescent="0.2">
      <c r="A17" s="2"/>
      <c r="B17" s="3">
        <v>45573</v>
      </c>
      <c r="C17" s="39">
        <f>DAY(B17)</f>
        <v>8</v>
      </c>
      <c r="D17" s="13" t="str">
        <f>TEXT(B17, "dddd")</f>
        <v>tisdag</v>
      </c>
      <c r="E17" s="37">
        <f>(366-(December!$B$63-B17))</f>
        <v>282</v>
      </c>
      <c r="F17" s="23"/>
      <c r="G17" s="34" t="str">
        <f>IF(D17="måndag",WEEKNUM(B17,21),"")</f>
        <v/>
      </c>
      <c r="I17" s="47"/>
    </row>
    <row r="18" spans="1:9" ht="11.1" customHeight="1" thickBot="1" x14ac:dyDescent="0.25">
      <c r="A18" s="2" t="s">
        <v>295</v>
      </c>
      <c r="C18" s="40"/>
      <c r="D18" s="11" t="str">
        <f>A18</f>
        <v>Nils</v>
      </c>
      <c r="E18" s="38"/>
      <c r="F18" s="24"/>
      <c r="G18" s="35"/>
      <c r="I18" s="47"/>
    </row>
    <row r="19" spans="1:9" ht="15" customHeight="1" x14ac:dyDescent="0.2">
      <c r="A19" s="2"/>
      <c r="B19" s="3">
        <v>45574</v>
      </c>
      <c r="C19" s="41">
        <f>DAY(B19)</f>
        <v>9</v>
      </c>
      <c r="D19" s="10" t="str">
        <f>TEXT(B19, "dddd")</f>
        <v>onsdag</v>
      </c>
      <c r="E19" s="37">
        <f>(366-(December!$B$63-B19))</f>
        <v>283</v>
      </c>
      <c r="F19" s="31"/>
      <c r="G19" s="57" t="str">
        <f>IF(D19="måndag",WEEKNUM(B19,21),"")</f>
        <v/>
      </c>
      <c r="I19" s="47"/>
    </row>
    <row r="20" spans="1:9" ht="11.1" customHeight="1" thickBot="1" x14ac:dyDescent="0.25">
      <c r="A20" s="2" t="s">
        <v>296</v>
      </c>
      <c r="C20" s="41"/>
      <c r="D20" s="9" t="str">
        <f>A20</f>
        <v>Ingrid, Inger</v>
      </c>
      <c r="E20" s="38"/>
      <c r="F20" s="31"/>
      <c r="G20" s="57"/>
      <c r="I20" s="47"/>
    </row>
    <row r="21" spans="1:9" ht="15" customHeight="1" x14ac:dyDescent="0.2">
      <c r="A21" s="2"/>
      <c r="B21" s="3">
        <v>45575</v>
      </c>
      <c r="C21" s="39">
        <f>DAY(B21)</f>
        <v>10</v>
      </c>
      <c r="D21" s="13" t="str">
        <f>TEXT(B21, "dddd")</f>
        <v>torsdag</v>
      </c>
      <c r="E21" s="37">
        <f>(366-(December!$B$63-B21))</f>
        <v>284</v>
      </c>
      <c r="F21" s="23"/>
      <c r="G21" s="34" t="str">
        <f>IF(D21="måndag",WEEKNUM(B21,21),"")</f>
        <v/>
      </c>
      <c r="I21" s="47"/>
    </row>
    <row r="22" spans="1:9" ht="11.1" customHeight="1" thickBot="1" x14ac:dyDescent="0.25">
      <c r="A22" s="2" t="s">
        <v>297</v>
      </c>
      <c r="C22" s="40"/>
      <c r="D22" s="11" t="str">
        <f>A22</f>
        <v>Harry, Harriet</v>
      </c>
      <c r="E22" s="38"/>
      <c r="F22" s="24"/>
      <c r="G22" s="35"/>
      <c r="I22" s="47"/>
    </row>
    <row r="23" spans="1:9" ht="15" customHeight="1" x14ac:dyDescent="0.2">
      <c r="A23" s="2"/>
      <c r="B23" s="3">
        <v>45576</v>
      </c>
      <c r="C23" s="41">
        <f>DAY(B23)</f>
        <v>11</v>
      </c>
      <c r="D23" s="10" t="str">
        <f>TEXT(B23, "dddd")</f>
        <v>fredag</v>
      </c>
      <c r="E23" s="37">
        <f>(366-(December!$B$63-B23))</f>
        <v>285</v>
      </c>
      <c r="F23" s="31"/>
      <c r="G23" s="57" t="str">
        <f>IF(D23="måndag",WEEKNUM(B23,21),"")</f>
        <v/>
      </c>
      <c r="I23" s="47"/>
    </row>
    <row r="24" spans="1:9" ht="11.1" customHeight="1" thickBot="1" x14ac:dyDescent="0.25">
      <c r="A24" s="2" t="s">
        <v>298</v>
      </c>
      <c r="C24" s="41"/>
      <c r="D24" s="9" t="str">
        <f>A24</f>
        <v>Erling, Jarl</v>
      </c>
      <c r="E24" s="38"/>
      <c r="F24" s="31"/>
      <c r="G24" s="57"/>
      <c r="I24" s="47"/>
    </row>
    <row r="25" spans="1:9" ht="15" customHeight="1" x14ac:dyDescent="0.2">
      <c r="A25" s="2"/>
      <c r="B25" s="3">
        <v>45577</v>
      </c>
      <c r="C25" s="39">
        <f>DAY(B25)</f>
        <v>12</v>
      </c>
      <c r="D25" s="13" t="str">
        <f>TEXT(B25, "dddd")</f>
        <v>lördag</v>
      </c>
      <c r="E25" s="37">
        <f>(366-(December!$B$63-B25))</f>
        <v>286</v>
      </c>
      <c r="F25" s="23"/>
      <c r="G25" s="34" t="str">
        <f>IF(D25="måndag",WEEKNUM(B25,21),"")</f>
        <v/>
      </c>
      <c r="I25" s="47"/>
    </row>
    <row r="26" spans="1:9" ht="11.1" customHeight="1" thickBot="1" x14ac:dyDescent="0.25">
      <c r="A26" s="2" t="s">
        <v>299</v>
      </c>
      <c r="C26" s="40"/>
      <c r="D26" s="11" t="str">
        <f>A26</f>
        <v>Valfrid, Manfred</v>
      </c>
      <c r="E26" s="38"/>
      <c r="F26" s="24"/>
      <c r="G26" s="35"/>
      <c r="I26" s="47"/>
    </row>
    <row r="27" spans="1:9" ht="15" customHeight="1" thickBot="1" x14ac:dyDescent="0.25">
      <c r="A27" s="2"/>
      <c r="B27" s="3">
        <v>45578</v>
      </c>
      <c r="C27" s="40">
        <f>DAY(B27)</f>
        <v>13</v>
      </c>
      <c r="D27" s="10" t="str">
        <f>TEXT(B27, "dddd")</f>
        <v>söndag</v>
      </c>
      <c r="E27" s="37">
        <f>(366-(December!$B$63-B27))</f>
        <v>287</v>
      </c>
      <c r="F27" s="24"/>
      <c r="G27" s="35" t="str">
        <f>IF(D27="måndag",WEEKNUM(B27,21),"")</f>
        <v/>
      </c>
      <c r="I27" s="47"/>
    </row>
    <row r="28" spans="1:9" ht="11.1" customHeight="1" thickBot="1" x14ac:dyDescent="0.25">
      <c r="A28" s="2" t="s">
        <v>300</v>
      </c>
      <c r="C28" s="39"/>
      <c r="D28" s="9" t="str">
        <f>A28</f>
        <v>Berit, Birgit</v>
      </c>
      <c r="E28" s="38"/>
      <c r="F28" s="23"/>
      <c r="G28" s="34"/>
      <c r="I28" s="47"/>
    </row>
    <row r="29" spans="1:9" ht="15" customHeight="1" x14ac:dyDescent="0.2">
      <c r="A29" s="2"/>
      <c r="B29" s="3">
        <v>45579</v>
      </c>
      <c r="C29" s="39">
        <f>DAY(B29)</f>
        <v>14</v>
      </c>
      <c r="D29" s="13" t="str">
        <f>TEXT(B29, "dddd")</f>
        <v>måndag</v>
      </c>
      <c r="E29" s="37">
        <f>(366-(December!$B$63-B29))</f>
        <v>288</v>
      </c>
      <c r="F29" s="23"/>
      <c r="G29" s="34">
        <f>IF(D29="måndag",WEEKNUM(B29,21),"")</f>
        <v>42</v>
      </c>
      <c r="I29" s="47"/>
    </row>
    <row r="30" spans="1:9" ht="11.1" customHeight="1" thickBot="1" x14ac:dyDescent="0.25">
      <c r="A30" s="2" t="s">
        <v>301</v>
      </c>
      <c r="C30" s="41"/>
      <c r="D30" s="9" t="str">
        <f>A30</f>
        <v>Stellan</v>
      </c>
      <c r="E30" s="38"/>
      <c r="F30" s="31"/>
      <c r="G30" s="57"/>
      <c r="I30" s="47"/>
    </row>
    <row r="31" spans="1:9" ht="15" customHeight="1" x14ac:dyDescent="0.2">
      <c r="A31" s="2"/>
      <c r="B31" s="3">
        <v>45580</v>
      </c>
      <c r="C31" s="39">
        <f>DAY(B31)</f>
        <v>15</v>
      </c>
      <c r="D31" s="13" t="str">
        <f>TEXT(B31, "dddd")</f>
        <v>tisdag</v>
      </c>
      <c r="E31" s="37">
        <f>(366-(December!$B$63-B31))</f>
        <v>289</v>
      </c>
      <c r="F31" s="23"/>
      <c r="G31" s="34" t="str">
        <f>IF(D31="måndag",WEEKNUM(B31,21),"")</f>
        <v/>
      </c>
      <c r="I31" s="47"/>
    </row>
    <row r="32" spans="1:9" ht="11.1" customHeight="1" thickBot="1" x14ac:dyDescent="0.25">
      <c r="A32" s="2" t="s">
        <v>302</v>
      </c>
      <c r="C32" s="40"/>
      <c r="D32" s="11" t="str">
        <f>A32</f>
        <v>Hedvig, Hillevi</v>
      </c>
      <c r="E32" s="38"/>
      <c r="F32" s="24"/>
      <c r="G32" s="35"/>
      <c r="I32" s="47"/>
    </row>
    <row r="33" spans="1:9" ht="15" customHeight="1" x14ac:dyDescent="0.2">
      <c r="A33" s="2"/>
      <c r="B33" s="3">
        <v>45581</v>
      </c>
      <c r="C33" s="39">
        <f>DAY(B33)</f>
        <v>16</v>
      </c>
      <c r="D33" s="13" t="str">
        <f>TEXT(B33, "dddd")</f>
        <v>onsdag</v>
      </c>
      <c r="E33" s="37">
        <f>(366-(December!$B$63-B33))</f>
        <v>290</v>
      </c>
      <c r="F33" s="23"/>
      <c r="G33" s="34" t="str">
        <f>IF(D33="måndag",WEEKNUM(B33,21),"")</f>
        <v/>
      </c>
      <c r="I33" s="47"/>
    </row>
    <row r="34" spans="1:9" ht="11.1" customHeight="1" thickBot="1" x14ac:dyDescent="0.25">
      <c r="A34" s="2" t="s">
        <v>303</v>
      </c>
      <c r="C34" s="40"/>
      <c r="D34" s="11" t="str">
        <f>A34</f>
        <v>Finn</v>
      </c>
      <c r="E34" s="38"/>
      <c r="F34" s="24"/>
      <c r="G34" s="35"/>
      <c r="I34" s="47"/>
    </row>
    <row r="35" spans="1:9" ht="15" customHeight="1" x14ac:dyDescent="0.2">
      <c r="A35" s="2"/>
      <c r="B35" s="3">
        <v>45582</v>
      </c>
      <c r="C35" s="39">
        <f>DAY(B35)</f>
        <v>17</v>
      </c>
      <c r="D35" s="13" t="str">
        <f>TEXT(B35, "dddd")</f>
        <v>torsdag</v>
      </c>
      <c r="E35" s="37">
        <f>(366-(December!$B$63-B35))</f>
        <v>291</v>
      </c>
      <c r="F35" s="23"/>
      <c r="G35" s="34" t="str">
        <f>IF(D35="måndag",WEEKNUM(B35,21),"")</f>
        <v/>
      </c>
      <c r="I35" s="47"/>
    </row>
    <row r="36" spans="1:9" ht="11.1" customHeight="1" thickBot="1" x14ac:dyDescent="0.25">
      <c r="A36" s="2" t="s">
        <v>304</v>
      </c>
      <c r="C36" s="40"/>
      <c r="D36" s="11" t="str">
        <f>A36</f>
        <v>Antonia, Toini</v>
      </c>
      <c r="E36" s="38"/>
      <c r="F36" s="24"/>
      <c r="G36" s="35"/>
      <c r="I36" s="47"/>
    </row>
    <row r="37" spans="1:9" ht="15" customHeight="1" x14ac:dyDescent="0.2">
      <c r="A37" s="2"/>
      <c r="B37" s="3">
        <v>45583</v>
      </c>
      <c r="C37" s="39">
        <f>DAY(B37)</f>
        <v>18</v>
      </c>
      <c r="D37" s="13" t="str">
        <f>TEXT(B37, "dddd")</f>
        <v>fredag</v>
      </c>
      <c r="E37" s="37">
        <f>(366-(December!$B$63-B37))</f>
        <v>292</v>
      </c>
      <c r="F37" s="23"/>
      <c r="G37" s="34" t="str">
        <f>IF(D37="måndag",WEEKNUM(B37,21),"")</f>
        <v/>
      </c>
      <c r="I37" s="47"/>
    </row>
    <row r="38" spans="1:9" ht="11.1" customHeight="1" thickBot="1" x14ac:dyDescent="0.25">
      <c r="A38" s="2" t="s">
        <v>305</v>
      </c>
      <c r="C38" s="40"/>
      <c r="D38" s="11" t="str">
        <f>A38</f>
        <v>Lukas</v>
      </c>
      <c r="E38" s="38"/>
      <c r="F38" s="24"/>
      <c r="G38" s="35"/>
      <c r="I38" s="47"/>
    </row>
    <row r="39" spans="1:9" ht="15" customHeight="1" x14ac:dyDescent="0.2">
      <c r="A39" s="2"/>
      <c r="B39" s="3">
        <v>45584</v>
      </c>
      <c r="C39" s="39">
        <f>DAY(B39)</f>
        <v>19</v>
      </c>
      <c r="D39" s="13" t="str">
        <f>TEXT(B39, "dddd")</f>
        <v>lördag</v>
      </c>
      <c r="E39" s="37">
        <f>(366-(December!$B$63-B39))</f>
        <v>293</v>
      </c>
      <c r="F39" s="23"/>
      <c r="G39" s="34" t="str">
        <f>IF(D39="måndag",WEEKNUM(B39,21),"")</f>
        <v/>
      </c>
      <c r="I39" s="47"/>
    </row>
    <row r="40" spans="1:9" ht="11.1" customHeight="1" thickBot="1" x14ac:dyDescent="0.25">
      <c r="A40" s="2" t="s">
        <v>306</v>
      </c>
      <c r="C40" s="40"/>
      <c r="D40" s="11" t="str">
        <f>A40</f>
        <v>Tore, Tor</v>
      </c>
      <c r="E40" s="38"/>
      <c r="F40" s="24"/>
      <c r="G40" s="35"/>
      <c r="I40" s="47"/>
    </row>
    <row r="41" spans="1:9" ht="15" customHeight="1" x14ac:dyDescent="0.2">
      <c r="A41" s="2"/>
      <c r="B41" s="3">
        <v>45585</v>
      </c>
      <c r="C41" s="39">
        <f>DAY(B41)</f>
        <v>20</v>
      </c>
      <c r="D41" s="13" t="str">
        <f>TEXT(B41, "dddd")</f>
        <v>söndag</v>
      </c>
      <c r="E41" s="37">
        <f>(366-(December!$B$63-B41))</f>
        <v>294</v>
      </c>
      <c r="F41" s="23"/>
      <c r="G41" s="34" t="str">
        <f>IF(D41="måndag",WEEKNUM(B41,21),"")</f>
        <v/>
      </c>
      <c r="I41" s="47"/>
    </row>
    <row r="42" spans="1:9" ht="11.1" customHeight="1" thickBot="1" x14ac:dyDescent="0.25">
      <c r="A42" s="2" t="s">
        <v>307</v>
      </c>
      <c r="C42" s="40"/>
      <c r="D42" s="11" t="str">
        <f>A42</f>
        <v>Sibylla</v>
      </c>
      <c r="E42" s="38"/>
      <c r="F42" s="24"/>
      <c r="G42" s="35"/>
      <c r="I42" s="47"/>
    </row>
    <row r="43" spans="1:9" ht="15" customHeight="1" x14ac:dyDescent="0.2">
      <c r="A43" s="2"/>
      <c r="B43" s="3">
        <v>45586</v>
      </c>
      <c r="C43" s="39">
        <f>DAY(B43)</f>
        <v>21</v>
      </c>
      <c r="D43" s="13" t="str">
        <f>TEXT(B43, "dddd")</f>
        <v>måndag</v>
      </c>
      <c r="E43" s="37">
        <f>(366-(December!$B$63-B43))</f>
        <v>295</v>
      </c>
      <c r="F43" s="23"/>
      <c r="G43" s="34">
        <f>IF(D43="måndag",WEEKNUM(B43,21),"")</f>
        <v>43</v>
      </c>
      <c r="I43" s="47"/>
    </row>
    <row r="44" spans="1:9" ht="11.1" customHeight="1" thickBot="1" x14ac:dyDescent="0.25">
      <c r="A44" s="2" t="s">
        <v>308</v>
      </c>
      <c r="C44" s="40"/>
      <c r="D44" s="11" t="str">
        <f>A44</f>
        <v>Ursula, Yrsa</v>
      </c>
      <c r="E44" s="38"/>
      <c r="F44" s="24"/>
      <c r="G44" s="35"/>
      <c r="I44" s="47"/>
    </row>
    <row r="45" spans="1:9" ht="15" customHeight="1" x14ac:dyDescent="0.2">
      <c r="A45" s="2"/>
      <c r="B45" s="3">
        <v>45587</v>
      </c>
      <c r="C45" s="39">
        <f>DAY(B45)</f>
        <v>22</v>
      </c>
      <c r="D45" s="13" t="str">
        <f>TEXT(B45, "dddd")</f>
        <v>tisdag</v>
      </c>
      <c r="E45" s="37">
        <f>(366-(December!$B$63-B45))</f>
        <v>296</v>
      </c>
      <c r="F45" s="23"/>
      <c r="G45" s="34" t="str">
        <f>IF(D45="måndag",WEEKNUM(B45,21),"")</f>
        <v/>
      </c>
      <c r="I45" s="47"/>
    </row>
    <row r="46" spans="1:9" ht="11.1" customHeight="1" thickBot="1" x14ac:dyDescent="0.25">
      <c r="A46" s="2" t="s">
        <v>309</v>
      </c>
      <c r="C46" s="40"/>
      <c r="D46" s="11" t="str">
        <f>A46</f>
        <v>Marika, Marita</v>
      </c>
      <c r="E46" s="38"/>
      <c r="F46" s="24"/>
      <c r="G46" s="35"/>
      <c r="I46" s="47"/>
    </row>
    <row r="47" spans="1:9" ht="15" customHeight="1" x14ac:dyDescent="0.2">
      <c r="A47" s="2"/>
      <c r="B47" s="3">
        <v>45588</v>
      </c>
      <c r="C47" s="39">
        <f>DAY(B47)</f>
        <v>23</v>
      </c>
      <c r="D47" s="13" t="str">
        <f>TEXT(B47, "dddd")</f>
        <v>onsdag</v>
      </c>
      <c r="E47" s="37">
        <f>(366-(December!$B$63-B47))</f>
        <v>297</v>
      </c>
      <c r="F47" s="23"/>
      <c r="G47" s="34" t="str">
        <f>IF(D47="måndag",WEEKNUM(B47,21),"")</f>
        <v/>
      </c>
      <c r="I47" s="47"/>
    </row>
    <row r="48" spans="1:9" ht="11.1" customHeight="1" thickBot="1" x14ac:dyDescent="0.25">
      <c r="A48" s="2" t="s">
        <v>310</v>
      </c>
      <c r="C48" s="40"/>
      <c r="D48" s="11" t="str">
        <f>A48</f>
        <v>Severin, Sören</v>
      </c>
      <c r="E48" s="38"/>
      <c r="F48" s="24"/>
      <c r="G48" s="35"/>
      <c r="I48" s="47"/>
    </row>
    <row r="49" spans="1:9" ht="15" customHeight="1" x14ac:dyDescent="0.2">
      <c r="A49" s="2"/>
      <c r="B49" s="3">
        <v>45589</v>
      </c>
      <c r="C49" s="39">
        <f>DAY(B49)</f>
        <v>24</v>
      </c>
      <c r="D49" s="13" t="str">
        <f>TEXT(B49, "dddd")</f>
        <v>torsdag</v>
      </c>
      <c r="E49" s="37">
        <f>(366-(December!$B$63-B49))</f>
        <v>298</v>
      </c>
      <c r="F49" s="23" t="s">
        <v>320</v>
      </c>
      <c r="G49" s="34" t="str">
        <f>IF(D49="måndag",WEEKNUM(B49,21),"")</f>
        <v/>
      </c>
      <c r="I49" s="47"/>
    </row>
    <row r="50" spans="1:9" ht="11.1" customHeight="1" thickBot="1" x14ac:dyDescent="0.25">
      <c r="A50" s="2" t="s">
        <v>311</v>
      </c>
      <c r="C50" s="40"/>
      <c r="D50" s="11" t="str">
        <f>A50</f>
        <v>Evert, Eilert</v>
      </c>
      <c r="E50" s="38"/>
      <c r="F50" s="24"/>
      <c r="G50" s="35"/>
      <c r="I50" s="47"/>
    </row>
    <row r="51" spans="1:9" ht="15" customHeight="1" x14ac:dyDescent="0.2">
      <c r="A51" s="2"/>
      <c r="B51" s="3">
        <v>45590</v>
      </c>
      <c r="C51" s="39">
        <f>DAY(B51)</f>
        <v>25</v>
      </c>
      <c r="D51" s="13" t="str">
        <f>TEXT(B51, "dddd")</f>
        <v>fredag</v>
      </c>
      <c r="E51" s="37">
        <f>(366-(December!$B$63-B51))</f>
        <v>299</v>
      </c>
      <c r="F51" s="23"/>
      <c r="G51" s="34" t="str">
        <f>IF(D51="måndag",WEEKNUM(B51,21),"")</f>
        <v/>
      </c>
      <c r="I51" s="47"/>
    </row>
    <row r="52" spans="1:9" ht="11.1" customHeight="1" thickBot="1" x14ac:dyDescent="0.25">
      <c r="A52" s="2" t="s">
        <v>312</v>
      </c>
      <c r="C52" s="40"/>
      <c r="D52" s="11" t="str">
        <f>A52</f>
        <v>Inga, Ingalill</v>
      </c>
      <c r="E52" s="38"/>
      <c r="F52" s="24"/>
      <c r="G52" s="35"/>
      <c r="I52" s="47"/>
    </row>
    <row r="53" spans="1:9" ht="15" customHeight="1" x14ac:dyDescent="0.2">
      <c r="A53" s="2"/>
      <c r="B53" s="3">
        <v>45591</v>
      </c>
      <c r="C53" s="39">
        <f>DAY(B53)</f>
        <v>26</v>
      </c>
      <c r="D53" s="13" t="str">
        <f>TEXT(B53, "dddd")</f>
        <v>lördag</v>
      </c>
      <c r="E53" s="37">
        <f>(366-(December!$B$63-B53))</f>
        <v>300</v>
      </c>
      <c r="F53" s="23"/>
      <c r="G53" s="34" t="str">
        <f>IF(D53="måndag",WEEKNUM(B53,21),"")</f>
        <v/>
      </c>
      <c r="I53" s="47"/>
    </row>
    <row r="54" spans="1:9" ht="11.1" customHeight="1" thickBot="1" x14ac:dyDescent="0.25">
      <c r="A54" s="2" t="s">
        <v>313</v>
      </c>
      <c r="C54" s="40"/>
      <c r="D54" s="11" t="str">
        <f>A54</f>
        <v>Amanda, Rasmus</v>
      </c>
      <c r="E54" s="38"/>
      <c r="F54" s="24"/>
      <c r="G54" s="35"/>
      <c r="I54" s="47"/>
    </row>
    <row r="55" spans="1:9" ht="15" customHeight="1" x14ac:dyDescent="0.2">
      <c r="A55" s="2"/>
      <c r="B55" s="3">
        <v>45592</v>
      </c>
      <c r="C55" s="39">
        <f>DAY(B55)</f>
        <v>27</v>
      </c>
      <c r="D55" s="13" t="str">
        <f>TEXT(B55, "dddd")</f>
        <v>söndag</v>
      </c>
      <c r="E55" s="37">
        <f>(366-(December!$B$63-B55))</f>
        <v>301</v>
      </c>
      <c r="F55" s="23" t="s">
        <v>321</v>
      </c>
      <c r="G55" s="34" t="str">
        <f>IF(D55="måndag",WEEKNUM(B55,21),"")</f>
        <v/>
      </c>
      <c r="I55" s="47"/>
    </row>
    <row r="56" spans="1:9" ht="11.1" customHeight="1" thickBot="1" x14ac:dyDescent="0.25">
      <c r="A56" s="2" t="s">
        <v>314</v>
      </c>
      <c r="C56" s="40"/>
      <c r="D56" s="11" t="str">
        <f>A56</f>
        <v>Sabina</v>
      </c>
      <c r="E56" s="38"/>
      <c r="F56" s="24"/>
      <c r="G56" s="35"/>
      <c r="I56" s="47"/>
    </row>
    <row r="57" spans="1:9" ht="15" customHeight="1" x14ac:dyDescent="0.2">
      <c r="A57" s="2"/>
      <c r="B57" s="3">
        <v>45593</v>
      </c>
      <c r="C57" s="39">
        <f>DAY(B57)</f>
        <v>28</v>
      </c>
      <c r="D57" s="13" t="str">
        <f>TEXT(B57, "dddd")</f>
        <v>måndag</v>
      </c>
      <c r="E57" s="37">
        <f>(366-(December!$B$63-B57))</f>
        <v>302</v>
      </c>
      <c r="F57" s="23"/>
      <c r="G57" s="34">
        <f>IF(D57="måndag",WEEKNUM(B57,21),"")</f>
        <v>44</v>
      </c>
      <c r="I57" s="47"/>
    </row>
    <row r="58" spans="1:9" ht="11.1" customHeight="1" thickBot="1" x14ac:dyDescent="0.25">
      <c r="A58" s="2" t="s">
        <v>315</v>
      </c>
      <c r="C58" s="40"/>
      <c r="D58" s="11" t="str">
        <f>A58</f>
        <v>Simon, Simone</v>
      </c>
      <c r="E58" s="38"/>
      <c r="F58" s="24"/>
      <c r="G58" s="35"/>
      <c r="I58" s="47"/>
    </row>
    <row r="59" spans="1:9" ht="15" customHeight="1" x14ac:dyDescent="0.2">
      <c r="B59" s="3">
        <v>45594</v>
      </c>
      <c r="C59" s="39">
        <f>DAY(B59)</f>
        <v>29</v>
      </c>
      <c r="D59" s="13" t="str">
        <f>TEXT(B59, "dddd")</f>
        <v>tisdag</v>
      </c>
      <c r="E59" s="37">
        <f>(366-(December!$B$63-B59))</f>
        <v>303</v>
      </c>
      <c r="F59" s="23"/>
      <c r="G59" s="34" t="str">
        <f>IF(D59="måndag",WEEKNUM(B59,21),"")</f>
        <v/>
      </c>
      <c r="I59" s="47"/>
    </row>
    <row r="60" spans="1:9" ht="11.1" customHeight="1" thickBot="1" x14ac:dyDescent="0.25">
      <c r="A60" s="2" t="s">
        <v>316</v>
      </c>
      <c r="C60" s="40"/>
      <c r="D60" s="11" t="str">
        <f>A60</f>
        <v>Viola</v>
      </c>
      <c r="E60" s="38"/>
      <c r="F60" s="24"/>
      <c r="G60" s="35"/>
      <c r="I60" s="47"/>
    </row>
    <row r="61" spans="1:9" ht="15" customHeight="1" x14ac:dyDescent="0.2">
      <c r="A61" s="2"/>
      <c r="B61" s="3">
        <v>45595</v>
      </c>
      <c r="C61" s="62">
        <f>DAY(B61)</f>
        <v>30</v>
      </c>
      <c r="D61" s="13" t="str">
        <f>TEXT(B61, "dddd")</f>
        <v>onsdag</v>
      </c>
      <c r="E61" s="37">
        <f>(366-(December!$B$63-B61))</f>
        <v>304</v>
      </c>
      <c r="F61" s="23"/>
      <c r="G61" s="34" t="str">
        <f>IF(D61="måndag",WEEKNUM(B61,21),"")</f>
        <v/>
      </c>
      <c r="I61" s="47"/>
    </row>
    <row r="62" spans="1:9" ht="11.1" customHeight="1" thickBot="1" x14ac:dyDescent="0.25">
      <c r="A62" s="2" t="s">
        <v>317</v>
      </c>
      <c r="C62" s="63"/>
      <c r="D62" s="11" t="str">
        <f>A62</f>
        <v>Elsa, Isabella</v>
      </c>
      <c r="E62" s="38"/>
      <c r="F62" s="24"/>
      <c r="G62" s="35"/>
      <c r="I62" s="47"/>
    </row>
    <row r="63" spans="1:9" ht="15" customHeight="1" x14ac:dyDescent="0.2">
      <c r="A63" s="2"/>
      <c r="B63" s="3">
        <v>45596</v>
      </c>
      <c r="C63" s="39">
        <f>DAY(B63)</f>
        <v>31</v>
      </c>
      <c r="D63" s="13" t="str">
        <f>TEXT(B63, "dddd")</f>
        <v>torsdag</v>
      </c>
      <c r="E63" s="37">
        <f>(366-(December!$B$63-B63))</f>
        <v>305</v>
      </c>
      <c r="F63" s="23"/>
      <c r="G63" s="34" t="str">
        <f>IF(D63="måndag",WEEKNUM(B63,21),"")</f>
        <v/>
      </c>
      <c r="I63" s="48"/>
    </row>
    <row r="64" spans="1:9" ht="11.1" customHeight="1" thickBot="1" x14ac:dyDescent="0.25">
      <c r="A64" s="2" t="s">
        <v>318</v>
      </c>
      <c r="C64" s="40"/>
      <c r="D64" s="11" t="str">
        <f>A64</f>
        <v>Edit, Edgar</v>
      </c>
      <c r="E64" s="38"/>
      <c r="F64" s="24"/>
      <c r="G64" s="35"/>
      <c r="I64" s="46"/>
    </row>
  </sheetData>
  <mergeCells count="156">
    <mergeCell ref="I57:I58"/>
    <mergeCell ref="I59:I60"/>
    <mergeCell ref="I61:I62"/>
    <mergeCell ref="I63:I64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63:C64"/>
    <mergeCell ref="E63:E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</mergeCells>
  <conditionalFormatting sqref="D3:D64">
    <cfRule type="containsText" dxfId="22" priority="4" stopIfTrue="1" operator="containsText" text="Söndag">
      <formula>NOT(ISERROR(SEARCH("Söndag",D3)))</formula>
    </cfRule>
    <cfRule type="containsText" dxfId="21" priority="5" stopIfTrue="1" operator="containsText" text="Lördag">
      <formula>NOT(ISERROR(SEARCH("Lördag",D3)))</formula>
    </cfRule>
  </conditionalFormatting>
  <conditionalFormatting sqref="C3:C64">
    <cfRule type="expression" dxfId="20" priority="1">
      <formula>B3=TODAY()</formula>
    </cfRule>
    <cfRule type="expression" dxfId="19" priority="2">
      <formula>D3="lördag"</formula>
    </cfRule>
    <cfRule type="expression" dxfId="18" priority="3">
      <formula>D3="söndag"</formula>
    </cfRule>
  </conditionalFormatting>
  <hyperlinks>
    <hyperlink ref="I2" r:id="rId1" xr:uid="{00000000-0004-0000-09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4"/>
  <sheetViews>
    <sheetView showGridLines="0" zoomScaleNormal="100" workbookViewId="0">
      <pane xSplit="2" ySplit="2" topLeftCell="C3" activePane="bottomRight" state="frozen"/>
      <selection activeCell="C1" sqref="C1:G2"/>
      <selection pane="topRight" activeCell="C1" sqref="C1:G2"/>
      <selection pane="bottomLeft" activeCell="C1" sqref="C1:G2"/>
      <selection pane="bottomRight" activeCell="C1" sqref="C1:G2"/>
    </sheetView>
  </sheetViews>
  <sheetFormatPr defaultColWidth="8.85546875" defaultRowHeight="16.5" outlineLevelCol="1" x14ac:dyDescent="0.25"/>
  <cols>
    <col min="1" max="1" width="8.85546875" hidden="1" customWidth="1" outlineLevel="1"/>
    <col min="2" max="2" width="10.28515625" style="1" hidden="1" customWidth="1" outlineLevel="1"/>
    <col min="3" max="3" width="5.28515625" customWidth="1" collapsed="1"/>
    <col min="4" max="4" width="13.7109375" style="7" customWidth="1"/>
    <col min="5" max="5" width="3.28515625" style="2" customWidth="1"/>
    <col min="6" max="6" width="20.7109375" style="5" customWidth="1"/>
    <col min="7" max="7" width="5.7109375" style="15" customWidth="1"/>
    <col min="8" max="8" width="3.7109375" customWidth="1"/>
    <col min="9" max="9" width="43.7109375" style="17" customWidth="1"/>
  </cols>
  <sheetData>
    <row r="1" spans="1:9" ht="15" customHeight="1" x14ac:dyDescent="0.2">
      <c r="B1" s="1" t="s">
        <v>322</v>
      </c>
      <c r="C1" s="65" t="str">
        <f>B1&amp;" "&amp;B2</f>
        <v>NOVEMBER 2024</v>
      </c>
      <c r="D1" s="66"/>
      <c r="E1" s="66"/>
      <c r="F1" s="66"/>
      <c r="G1" s="67"/>
      <c r="I1" s="18"/>
    </row>
    <row r="2" spans="1:9" ht="11.1" customHeight="1" thickBot="1" x14ac:dyDescent="0.25">
      <c r="B2" s="4">
        <v>2024</v>
      </c>
      <c r="C2" s="68"/>
      <c r="D2" s="69"/>
      <c r="E2" s="69"/>
      <c r="F2" s="69"/>
      <c r="G2" s="70"/>
      <c r="I2" s="19" t="s">
        <v>389</v>
      </c>
    </row>
    <row r="3" spans="1:9" ht="15" customHeight="1" x14ac:dyDescent="0.2">
      <c r="B3" s="3">
        <v>45597</v>
      </c>
      <c r="C3" s="55">
        <f>DAY(B3)</f>
        <v>1</v>
      </c>
      <c r="D3" s="12" t="str">
        <f>TEXT(B3, "dddd")</f>
        <v>fredag</v>
      </c>
      <c r="E3" s="37">
        <f>(366-(December!$B$63-B3))</f>
        <v>306</v>
      </c>
      <c r="F3" s="36" t="s">
        <v>351</v>
      </c>
      <c r="G3" s="56" t="str">
        <f>IF(D3="måndag",WEEKNUM(B3,21),"")</f>
        <v/>
      </c>
      <c r="I3" s="46"/>
    </row>
    <row r="4" spans="1:9" ht="11.1" customHeight="1" thickBot="1" x14ac:dyDescent="0.25">
      <c r="A4" s="2"/>
      <c r="C4" s="40"/>
      <c r="D4" s="11">
        <f>A4</f>
        <v>0</v>
      </c>
      <c r="E4" s="38"/>
      <c r="F4" s="24"/>
      <c r="G4" s="35"/>
      <c r="I4" s="47"/>
    </row>
    <row r="5" spans="1:9" ht="15" customHeight="1" x14ac:dyDescent="0.2">
      <c r="A5" s="2"/>
      <c r="B5" s="3">
        <v>45598</v>
      </c>
      <c r="C5" s="62">
        <f>DAY(B5)</f>
        <v>2</v>
      </c>
      <c r="D5" s="13" t="str">
        <f>TEXT(B5, "dddd")</f>
        <v>lördag</v>
      </c>
      <c r="E5" s="37">
        <f>(366-(December!$B$63-B5))</f>
        <v>307</v>
      </c>
      <c r="F5" s="23" t="s">
        <v>400</v>
      </c>
      <c r="G5" s="34" t="str">
        <f>IF(D5="måndag",WEEKNUM(B5,21),"")</f>
        <v/>
      </c>
      <c r="I5" s="47"/>
    </row>
    <row r="6" spans="1:9" ht="11.1" customHeight="1" thickBot="1" x14ac:dyDescent="0.25">
      <c r="A6" s="2" t="s">
        <v>323</v>
      </c>
      <c r="C6" s="63"/>
      <c r="D6" s="11" t="str">
        <f>A6</f>
        <v>Tobias</v>
      </c>
      <c r="E6" s="38"/>
      <c r="F6" s="24"/>
      <c r="G6" s="35"/>
      <c r="I6" s="47"/>
    </row>
    <row r="7" spans="1:9" ht="15" customHeight="1" x14ac:dyDescent="0.2">
      <c r="A7" s="2"/>
      <c r="B7" s="3">
        <v>45599</v>
      </c>
      <c r="C7" s="62">
        <f>DAY(B7)</f>
        <v>3</v>
      </c>
      <c r="D7" s="13" t="str">
        <f>TEXT(B7, "dddd")</f>
        <v>söndag</v>
      </c>
      <c r="E7" s="37">
        <f>(366-(December!$B$63-B7))</f>
        <v>308</v>
      </c>
      <c r="F7" s="23"/>
      <c r="G7" s="34" t="str">
        <f>IF(D7="måndag",WEEKNUM(B7,21),"")</f>
        <v/>
      </c>
      <c r="I7" s="47"/>
    </row>
    <row r="8" spans="1:9" ht="11.1" customHeight="1" thickBot="1" x14ac:dyDescent="0.25">
      <c r="A8" s="2" t="s">
        <v>324</v>
      </c>
      <c r="C8" s="63"/>
      <c r="D8" s="11" t="str">
        <f>A8</f>
        <v>Hubert, Hugo</v>
      </c>
      <c r="E8" s="38"/>
      <c r="F8" s="24"/>
      <c r="G8" s="35"/>
      <c r="I8" s="47"/>
    </row>
    <row r="9" spans="1:9" ht="15" customHeight="1" x14ac:dyDescent="0.2">
      <c r="A9" s="2"/>
      <c r="B9" s="3">
        <v>45600</v>
      </c>
      <c r="C9" s="39">
        <f>DAY(B9)</f>
        <v>4</v>
      </c>
      <c r="D9" s="13" t="str">
        <f>TEXT(B9, "dddd")</f>
        <v>måndag</v>
      </c>
      <c r="E9" s="37">
        <f>(366-(December!$B$63-B9))</f>
        <v>309</v>
      </c>
      <c r="F9" s="20"/>
      <c r="G9" s="34">
        <f>IF(D9="måndag",WEEKNUM(B9,21),"")</f>
        <v>45</v>
      </c>
      <c r="I9" s="47"/>
    </row>
    <row r="10" spans="1:9" ht="11.1" customHeight="1" thickBot="1" x14ac:dyDescent="0.25">
      <c r="A10" s="2" t="s">
        <v>325</v>
      </c>
      <c r="C10" s="40"/>
      <c r="D10" s="11" t="str">
        <f>A10</f>
        <v>Sverker</v>
      </c>
      <c r="E10" s="38"/>
      <c r="F10" s="21"/>
      <c r="G10" s="35"/>
      <c r="I10" s="47"/>
    </row>
    <row r="11" spans="1:9" ht="15" customHeight="1" x14ac:dyDescent="0.2">
      <c r="A11" s="2"/>
      <c r="B11" s="3">
        <v>45601</v>
      </c>
      <c r="C11" s="39">
        <f>DAY(B11)</f>
        <v>5</v>
      </c>
      <c r="D11" s="13" t="str">
        <f>TEXT(B11, "dddd")</f>
        <v>tisdag</v>
      </c>
      <c r="E11" s="37">
        <f>(366-(December!$B$63-B11))</f>
        <v>310</v>
      </c>
      <c r="F11" s="23"/>
      <c r="G11" s="34" t="str">
        <f>IF(D11="måndag",WEEKNUM(B11,21),"")</f>
        <v/>
      </c>
      <c r="I11" s="47"/>
    </row>
    <row r="12" spans="1:9" ht="11.1" customHeight="1" thickBot="1" x14ac:dyDescent="0.25">
      <c r="A12" s="2" t="s">
        <v>326</v>
      </c>
      <c r="C12" s="40"/>
      <c r="D12" s="11" t="str">
        <f>A12</f>
        <v>Eugen, Eugenia</v>
      </c>
      <c r="E12" s="38"/>
      <c r="F12" s="24"/>
      <c r="G12" s="35"/>
      <c r="I12" s="47"/>
    </row>
    <row r="13" spans="1:9" ht="15" customHeight="1" x14ac:dyDescent="0.2">
      <c r="A13" s="2"/>
      <c r="B13" s="3">
        <v>45602</v>
      </c>
      <c r="C13" s="62">
        <f>DAY(B13)</f>
        <v>6</v>
      </c>
      <c r="D13" s="13" t="str">
        <f>TEXT(B13, "dddd")</f>
        <v>onsdag</v>
      </c>
      <c r="E13" s="37">
        <f>(366-(December!$B$63-B13))</f>
        <v>311</v>
      </c>
      <c r="F13" s="23" t="s">
        <v>401</v>
      </c>
      <c r="G13" s="34" t="str">
        <f>IF(D13="måndag",WEEKNUM(B13,21),"")</f>
        <v/>
      </c>
      <c r="I13" s="47"/>
    </row>
    <row r="14" spans="1:9" ht="11.1" customHeight="1" thickBot="1" x14ac:dyDescent="0.25">
      <c r="A14" s="2" t="s">
        <v>327</v>
      </c>
      <c r="C14" s="64"/>
      <c r="D14" s="9" t="str">
        <f>A14</f>
        <v>Gustav Adolf</v>
      </c>
      <c r="E14" s="38"/>
      <c r="F14" s="24"/>
      <c r="G14" s="57"/>
      <c r="I14" s="47"/>
    </row>
    <row r="15" spans="1:9" ht="15" customHeight="1" x14ac:dyDescent="0.2">
      <c r="A15" s="2"/>
      <c r="B15" s="3">
        <v>45603</v>
      </c>
      <c r="C15" s="39">
        <f>DAY(B15)</f>
        <v>7</v>
      </c>
      <c r="D15" s="13" t="str">
        <f>TEXT(B15, "dddd")</f>
        <v>torsdag</v>
      </c>
      <c r="E15" s="37">
        <f>(366-(December!$B$63-B15))</f>
        <v>312</v>
      </c>
      <c r="F15" s="23"/>
      <c r="G15" s="34" t="str">
        <f>IF(D15="måndag",WEEKNUM(B15,21),"")</f>
        <v/>
      </c>
      <c r="I15" s="47"/>
    </row>
    <row r="16" spans="1:9" ht="11.1" customHeight="1" thickBot="1" x14ac:dyDescent="0.25">
      <c r="A16" s="2" t="s">
        <v>328</v>
      </c>
      <c r="C16" s="41"/>
      <c r="D16" s="9" t="str">
        <f>A16</f>
        <v>Ingegerd, Ingela</v>
      </c>
      <c r="E16" s="38"/>
      <c r="F16" s="31"/>
      <c r="G16" s="57"/>
      <c r="I16" s="47"/>
    </row>
    <row r="17" spans="1:9" ht="15" customHeight="1" x14ac:dyDescent="0.2">
      <c r="A17" s="2"/>
      <c r="B17" s="3">
        <v>45604</v>
      </c>
      <c r="C17" s="39">
        <f>DAY(B17)</f>
        <v>8</v>
      </c>
      <c r="D17" s="13" t="str">
        <f>TEXT(B17, "dddd")</f>
        <v>fredag</v>
      </c>
      <c r="E17" s="37">
        <f>(366-(December!$B$63-B17))</f>
        <v>313</v>
      </c>
      <c r="F17" s="23"/>
      <c r="G17" s="34" t="str">
        <f>IF(D17="måndag",WEEKNUM(B17,21),"")</f>
        <v/>
      </c>
      <c r="I17" s="47"/>
    </row>
    <row r="18" spans="1:9" ht="11.1" customHeight="1" thickBot="1" x14ac:dyDescent="0.25">
      <c r="A18" s="2" t="s">
        <v>329</v>
      </c>
      <c r="C18" s="40"/>
      <c r="D18" s="11" t="str">
        <f>A18</f>
        <v>Vendela</v>
      </c>
      <c r="E18" s="38"/>
      <c r="F18" s="24"/>
      <c r="G18" s="35"/>
      <c r="I18" s="47"/>
    </row>
    <row r="19" spans="1:9" ht="15" customHeight="1" x14ac:dyDescent="0.2">
      <c r="A19" s="2"/>
      <c r="B19" s="3">
        <v>45605</v>
      </c>
      <c r="C19" s="41">
        <f>DAY(B19)</f>
        <v>9</v>
      </c>
      <c r="D19" s="10" t="str">
        <f>TEXT(B19, "dddd")</f>
        <v>lördag</v>
      </c>
      <c r="E19" s="37">
        <f>(366-(December!$B$63-B19))</f>
        <v>314</v>
      </c>
      <c r="F19" s="31"/>
      <c r="G19" s="57" t="str">
        <f>IF(D19="måndag",WEEKNUM(B19,21),"")</f>
        <v/>
      </c>
      <c r="I19" s="47"/>
    </row>
    <row r="20" spans="1:9" ht="11.1" customHeight="1" thickBot="1" x14ac:dyDescent="0.25">
      <c r="A20" s="2" t="s">
        <v>330</v>
      </c>
      <c r="C20" s="41"/>
      <c r="D20" s="9" t="str">
        <f>A20</f>
        <v>Teodor, Teodora</v>
      </c>
      <c r="E20" s="38"/>
      <c r="F20" s="31"/>
      <c r="G20" s="57"/>
      <c r="I20" s="47"/>
    </row>
    <row r="21" spans="1:9" ht="15" customHeight="1" x14ac:dyDescent="0.2">
      <c r="A21" s="2"/>
      <c r="B21" s="3">
        <v>45606</v>
      </c>
      <c r="C21" s="39">
        <f>DAY(B21)</f>
        <v>10</v>
      </c>
      <c r="D21" s="13" t="str">
        <f>TEXT(B21, "dddd")</f>
        <v>söndag</v>
      </c>
      <c r="E21" s="37">
        <f>(366-(December!$B$63-B21))</f>
        <v>315</v>
      </c>
      <c r="F21" s="23" t="s">
        <v>417</v>
      </c>
      <c r="G21" s="34" t="str">
        <f>IF(D21="måndag",WEEKNUM(B21,21),"")</f>
        <v/>
      </c>
      <c r="I21" s="47"/>
    </row>
    <row r="22" spans="1:9" ht="11.1" customHeight="1" thickBot="1" x14ac:dyDescent="0.25">
      <c r="A22" s="2" t="s">
        <v>331</v>
      </c>
      <c r="C22" s="40"/>
      <c r="D22" s="11" t="str">
        <f>A22</f>
        <v>Martin, Martina</v>
      </c>
      <c r="E22" s="38"/>
      <c r="F22" s="24"/>
      <c r="G22" s="35"/>
      <c r="I22" s="47"/>
    </row>
    <row r="23" spans="1:9" ht="15" customHeight="1" x14ac:dyDescent="0.2">
      <c r="A23" s="2"/>
      <c r="B23" s="3">
        <v>45607</v>
      </c>
      <c r="C23" s="41">
        <f>DAY(B23)</f>
        <v>11</v>
      </c>
      <c r="D23" s="10" t="str">
        <f>TEXT(B23, "dddd")</f>
        <v>måndag</v>
      </c>
      <c r="E23" s="37">
        <f>(366-(December!$B$63-B23))</f>
        <v>316</v>
      </c>
      <c r="F23" s="31"/>
      <c r="G23" s="57">
        <f>IF(D23="måndag",WEEKNUM(B23,21),"")</f>
        <v>46</v>
      </c>
      <c r="I23" s="47"/>
    </row>
    <row r="24" spans="1:9" ht="11.1" customHeight="1" thickBot="1" x14ac:dyDescent="0.25">
      <c r="A24" s="2" t="s">
        <v>332</v>
      </c>
      <c r="C24" s="41"/>
      <c r="D24" s="9" t="str">
        <f>A24</f>
        <v>Mårten</v>
      </c>
      <c r="E24" s="38"/>
      <c r="F24" s="31"/>
      <c r="G24" s="57"/>
      <c r="I24" s="47"/>
    </row>
    <row r="25" spans="1:9" ht="15" customHeight="1" x14ac:dyDescent="0.2">
      <c r="A25" s="2"/>
      <c r="B25" s="3">
        <v>45608</v>
      </c>
      <c r="C25" s="39">
        <f>DAY(B25)</f>
        <v>12</v>
      </c>
      <c r="D25" s="13" t="str">
        <f>TEXT(B25, "dddd")</f>
        <v>tisdag</v>
      </c>
      <c r="E25" s="37">
        <f>(366-(December!$B$63-B25))</f>
        <v>317</v>
      </c>
      <c r="F25" s="23"/>
      <c r="G25" s="34" t="str">
        <f>IF(D25="måndag",WEEKNUM(B25,21),"")</f>
        <v/>
      </c>
      <c r="I25" s="47"/>
    </row>
    <row r="26" spans="1:9" ht="11.1" customHeight="1" thickBot="1" x14ac:dyDescent="0.25">
      <c r="A26" s="2" t="s">
        <v>333</v>
      </c>
      <c r="C26" s="40"/>
      <c r="D26" s="11" t="str">
        <f>A26</f>
        <v>Konrad, Kurt</v>
      </c>
      <c r="E26" s="38"/>
      <c r="F26" s="24"/>
      <c r="G26" s="35"/>
      <c r="I26" s="47"/>
    </row>
    <row r="27" spans="1:9" ht="15" customHeight="1" thickBot="1" x14ac:dyDescent="0.25">
      <c r="A27" s="2"/>
      <c r="B27" s="3">
        <v>45609</v>
      </c>
      <c r="C27" s="40">
        <f>DAY(B27)</f>
        <v>13</v>
      </c>
      <c r="D27" s="10" t="str">
        <f>TEXT(B27, "dddd")</f>
        <v>onsdag</v>
      </c>
      <c r="E27" s="37">
        <f>(366-(December!$B$63-B27))</f>
        <v>318</v>
      </c>
      <c r="F27" s="23"/>
      <c r="G27" s="35" t="str">
        <f>IF(D27="måndag",WEEKNUM(B27,21),"")</f>
        <v/>
      </c>
      <c r="I27" s="47"/>
    </row>
    <row r="28" spans="1:9" ht="11.1" customHeight="1" thickBot="1" x14ac:dyDescent="0.25">
      <c r="A28" s="2" t="s">
        <v>334</v>
      </c>
      <c r="C28" s="39"/>
      <c r="D28" s="9" t="str">
        <f>A28</f>
        <v>Kristian, Krister</v>
      </c>
      <c r="E28" s="38"/>
      <c r="F28" s="24"/>
      <c r="G28" s="34"/>
      <c r="I28" s="47"/>
    </row>
    <row r="29" spans="1:9" ht="15" customHeight="1" x14ac:dyDescent="0.2">
      <c r="A29" s="2"/>
      <c r="B29" s="3">
        <v>45610</v>
      </c>
      <c r="C29" s="39">
        <f>DAY(B29)</f>
        <v>14</v>
      </c>
      <c r="D29" s="13" t="str">
        <f>TEXT(B29, "dddd")</f>
        <v>torsdag</v>
      </c>
      <c r="E29" s="37">
        <f>(366-(December!$B$63-B29))</f>
        <v>319</v>
      </c>
      <c r="F29" s="23"/>
      <c r="G29" s="34" t="str">
        <f>IF(D29="måndag",WEEKNUM(B29,21),"")</f>
        <v/>
      </c>
      <c r="I29" s="47"/>
    </row>
    <row r="30" spans="1:9" ht="11.1" customHeight="1" thickBot="1" x14ac:dyDescent="0.25">
      <c r="A30" s="2" t="s">
        <v>335</v>
      </c>
      <c r="C30" s="41"/>
      <c r="D30" s="9" t="str">
        <f>A30</f>
        <v>Emil, Emilia</v>
      </c>
      <c r="E30" s="38"/>
      <c r="F30" s="24"/>
      <c r="G30" s="57"/>
      <c r="I30" s="47"/>
    </row>
    <row r="31" spans="1:9" ht="15" customHeight="1" x14ac:dyDescent="0.2">
      <c r="A31" s="2"/>
      <c r="B31" s="3">
        <v>45611</v>
      </c>
      <c r="C31" s="39">
        <f>DAY(B31)</f>
        <v>15</v>
      </c>
      <c r="D31" s="13" t="str">
        <f>TEXT(B31, "dddd")</f>
        <v>fredag</v>
      </c>
      <c r="E31" s="37">
        <f>(366-(December!$B$63-B31))</f>
        <v>320</v>
      </c>
      <c r="F31" s="23"/>
      <c r="G31" s="34" t="str">
        <f>IF(D31="måndag",WEEKNUM(B31,21),"")</f>
        <v/>
      </c>
      <c r="I31" s="47"/>
    </row>
    <row r="32" spans="1:9" ht="11.1" customHeight="1" thickBot="1" x14ac:dyDescent="0.25">
      <c r="A32" s="2" t="s">
        <v>336</v>
      </c>
      <c r="C32" s="40"/>
      <c r="D32" s="11" t="str">
        <f>A32</f>
        <v>Leopold</v>
      </c>
      <c r="E32" s="38"/>
      <c r="F32" s="24"/>
      <c r="G32" s="35"/>
      <c r="I32" s="47"/>
    </row>
    <row r="33" spans="1:9" ht="15" customHeight="1" x14ac:dyDescent="0.2">
      <c r="A33" s="2"/>
      <c r="B33" s="3">
        <v>45612</v>
      </c>
      <c r="C33" s="39">
        <f>DAY(B33)</f>
        <v>16</v>
      </c>
      <c r="D33" s="13" t="str">
        <f>TEXT(B33, "dddd")</f>
        <v>lördag</v>
      </c>
      <c r="E33" s="37">
        <f>(366-(December!$B$63-B33))</f>
        <v>321</v>
      </c>
      <c r="F33" s="23"/>
      <c r="G33" s="34" t="str">
        <f>IF(D33="måndag",WEEKNUM(B33,21),"")</f>
        <v/>
      </c>
      <c r="I33" s="47"/>
    </row>
    <row r="34" spans="1:9" ht="11.1" customHeight="1" thickBot="1" x14ac:dyDescent="0.25">
      <c r="A34" s="2" t="s">
        <v>337</v>
      </c>
      <c r="C34" s="40"/>
      <c r="D34" s="11" t="str">
        <f>A34</f>
        <v>Vibeke, Viveka</v>
      </c>
      <c r="E34" s="38"/>
      <c r="F34" s="24"/>
      <c r="G34" s="35"/>
      <c r="I34" s="47"/>
    </row>
    <row r="35" spans="1:9" ht="15" customHeight="1" x14ac:dyDescent="0.2">
      <c r="A35" s="2"/>
      <c r="B35" s="3">
        <v>45613</v>
      </c>
      <c r="C35" s="39">
        <f>DAY(B35)</f>
        <v>17</v>
      </c>
      <c r="D35" s="13" t="str">
        <f>TEXT(B35, "dddd")</f>
        <v>söndag</v>
      </c>
      <c r="E35" s="37">
        <f>(366-(December!$B$63-B35))</f>
        <v>322</v>
      </c>
      <c r="F35" s="23"/>
      <c r="G35" s="34" t="str">
        <f>IF(D35="måndag",WEEKNUM(B35,21),"")</f>
        <v/>
      </c>
      <c r="I35" s="47"/>
    </row>
    <row r="36" spans="1:9" ht="11.1" customHeight="1" thickBot="1" x14ac:dyDescent="0.25">
      <c r="A36" s="2" t="s">
        <v>338</v>
      </c>
      <c r="C36" s="40"/>
      <c r="D36" s="11" t="str">
        <f>A36</f>
        <v>Naemi, Naima</v>
      </c>
      <c r="E36" s="38"/>
      <c r="F36" s="24"/>
      <c r="G36" s="35"/>
      <c r="I36" s="47"/>
    </row>
    <row r="37" spans="1:9" ht="15" customHeight="1" x14ac:dyDescent="0.2">
      <c r="A37" s="2"/>
      <c r="B37" s="3">
        <v>45614</v>
      </c>
      <c r="C37" s="39">
        <f>DAY(B37)</f>
        <v>18</v>
      </c>
      <c r="D37" s="13" t="str">
        <f>TEXT(B37, "dddd")</f>
        <v>måndag</v>
      </c>
      <c r="E37" s="37">
        <f>(366-(December!$B$63-B37))</f>
        <v>323</v>
      </c>
      <c r="F37" s="23"/>
      <c r="G37" s="34">
        <f>IF(D37="måndag",WEEKNUM(B37,21),"")</f>
        <v>47</v>
      </c>
      <c r="I37" s="47"/>
    </row>
    <row r="38" spans="1:9" ht="11.1" customHeight="1" thickBot="1" x14ac:dyDescent="0.25">
      <c r="A38" s="2" t="s">
        <v>339</v>
      </c>
      <c r="C38" s="40"/>
      <c r="D38" s="11" t="str">
        <f>A38</f>
        <v>Lillemor, Moa</v>
      </c>
      <c r="E38" s="38"/>
      <c r="F38" s="24"/>
      <c r="G38" s="35"/>
      <c r="I38" s="47"/>
    </row>
    <row r="39" spans="1:9" ht="15" customHeight="1" x14ac:dyDescent="0.2">
      <c r="A39" s="2"/>
      <c r="B39" s="3">
        <v>45615</v>
      </c>
      <c r="C39" s="39">
        <f>DAY(B39)</f>
        <v>19</v>
      </c>
      <c r="D39" s="13" t="str">
        <f>TEXT(B39, "dddd")</f>
        <v>tisdag</v>
      </c>
      <c r="E39" s="37">
        <f>(366-(December!$B$63-B39))</f>
        <v>324</v>
      </c>
      <c r="F39" s="23"/>
      <c r="G39" s="34" t="str">
        <f>IF(D39="måndag",WEEKNUM(B39,21),"")</f>
        <v/>
      </c>
      <c r="I39" s="47"/>
    </row>
    <row r="40" spans="1:9" ht="11.1" customHeight="1" thickBot="1" x14ac:dyDescent="0.25">
      <c r="A40" s="2" t="s">
        <v>395</v>
      </c>
      <c r="C40" s="40"/>
      <c r="D40" s="11" t="str">
        <f>A40</f>
        <v>Elisabet, Lisbet</v>
      </c>
      <c r="E40" s="38"/>
      <c r="F40" s="24"/>
      <c r="G40" s="35"/>
      <c r="I40" s="47"/>
    </row>
    <row r="41" spans="1:9" ht="15" customHeight="1" x14ac:dyDescent="0.2">
      <c r="A41" s="2"/>
      <c r="B41" s="3">
        <v>45616</v>
      </c>
      <c r="C41" s="39">
        <f>DAY(B41)</f>
        <v>20</v>
      </c>
      <c r="D41" s="13" t="str">
        <f>TEXT(B41, "dddd")</f>
        <v>onsdag</v>
      </c>
      <c r="E41" s="37">
        <f>(366-(December!$B$63-B41))</f>
        <v>325</v>
      </c>
      <c r="F41" s="23"/>
      <c r="G41" s="34" t="str">
        <f>IF(D41="måndag",WEEKNUM(B41,21),"")</f>
        <v/>
      </c>
      <c r="I41" s="47"/>
    </row>
    <row r="42" spans="1:9" ht="11.1" customHeight="1" thickBot="1" x14ac:dyDescent="0.25">
      <c r="A42" s="2" t="s">
        <v>340</v>
      </c>
      <c r="C42" s="40"/>
      <c r="D42" s="11" t="str">
        <f>A42</f>
        <v>Pontus, Marina</v>
      </c>
      <c r="E42" s="38"/>
      <c r="F42" s="24"/>
      <c r="G42" s="35"/>
      <c r="I42" s="47"/>
    </row>
    <row r="43" spans="1:9" ht="15" customHeight="1" x14ac:dyDescent="0.2">
      <c r="A43" s="2"/>
      <c r="B43" s="3">
        <v>45617</v>
      </c>
      <c r="C43" s="39">
        <f>DAY(B43)</f>
        <v>21</v>
      </c>
      <c r="D43" s="13" t="str">
        <f>TEXT(B43, "dddd")</f>
        <v>torsdag</v>
      </c>
      <c r="E43" s="37">
        <f>(366-(December!$B$63-B43))</f>
        <v>326</v>
      </c>
      <c r="F43" s="23"/>
      <c r="G43" s="34" t="str">
        <f>IF(D43="måndag",WEEKNUM(B43,21),"")</f>
        <v/>
      </c>
      <c r="I43" s="47"/>
    </row>
    <row r="44" spans="1:9" ht="11.1" customHeight="1" thickBot="1" x14ac:dyDescent="0.25">
      <c r="A44" s="2" t="s">
        <v>341</v>
      </c>
      <c r="C44" s="40"/>
      <c r="D44" s="11" t="str">
        <f>A44</f>
        <v>Helga, Olga</v>
      </c>
      <c r="E44" s="38"/>
      <c r="F44" s="24"/>
      <c r="G44" s="35"/>
      <c r="I44" s="47"/>
    </row>
    <row r="45" spans="1:9" ht="15" customHeight="1" x14ac:dyDescent="0.2">
      <c r="A45" s="2"/>
      <c r="B45" s="3">
        <v>45618</v>
      </c>
      <c r="C45" s="39">
        <f>DAY(B45)</f>
        <v>22</v>
      </c>
      <c r="D45" s="13" t="str">
        <f>TEXT(B45, "dddd")</f>
        <v>fredag</v>
      </c>
      <c r="E45" s="37">
        <f>(366-(December!$B$63-B45))</f>
        <v>327</v>
      </c>
      <c r="F45" s="23"/>
      <c r="G45" s="34" t="str">
        <f>IF(D45="måndag",WEEKNUM(B45,21),"")</f>
        <v/>
      </c>
      <c r="I45" s="47"/>
    </row>
    <row r="46" spans="1:9" ht="11.1" customHeight="1" thickBot="1" x14ac:dyDescent="0.25">
      <c r="A46" s="2" t="s">
        <v>342</v>
      </c>
      <c r="C46" s="40"/>
      <c r="D46" s="11" t="str">
        <f>A46</f>
        <v>Cecilia, Sissela</v>
      </c>
      <c r="E46" s="38"/>
      <c r="F46" s="24"/>
      <c r="G46" s="35"/>
      <c r="I46" s="47"/>
    </row>
    <row r="47" spans="1:9" ht="15" customHeight="1" x14ac:dyDescent="0.2">
      <c r="A47" s="2"/>
      <c r="B47" s="3">
        <v>45619</v>
      </c>
      <c r="C47" s="62">
        <f>DAY(B47)</f>
        <v>23</v>
      </c>
      <c r="D47" s="13" t="str">
        <f>TEXT(B47, "dddd")</f>
        <v>lördag</v>
      </c>
      <c r="E47" s="37">
        <f>(366-(December!$B$63-B47))</f>
        <v>328</v>
      </c>
      <c r="F47" s="23"/>
      <c r="G47" s="34" t="str">
        <f>IF(D47="måndag",WEEKNUM(B47,21),"")</f>
        <v/>
      </c>
      <c r="I47" s="47"/>
    </row>
    <row r="48" spans="1:9" ht="11.1" customHeight="1" thickBot="1" x14ac:dyDescent="0.25">
      <c r="A48" s="2" t="s">
        <v>343</v>
      </c>
      <c r="C48" s="63"/>
      <c r="D48" s="11" t="str">
        <f>A48</f>
        <v>Klemens</v>
      </c>
      <c r="E48" s="38"/>
      <c r="F48" s="24"/>
      <c r="G48" s="35"/>
      <c r="I48" s="47"/>
    </row>
    <row r="49" spans="1:9" ht="15" customHeight="1" x14ac:dyDescent="0.2">
      <c r="A49" s="2"/>
      <c r="B49" s="3">
        <v>45620</v>
      </c>
      <c r="C49" s="39">
        <f>DAY(B49)</f>
        <v>24</v>
      </c>
      <c r="D49" s="13" t="str">
        <f>TEXT(B49, "dddd")</f>
        <v>söndag</v>
      </c>
      <c r="E49" s="37">
        <f>(366-(December!$B$63-B49))</f>
        <v>329</v>
      </c>
      <c r="F49" s="23"/>
      <c r="G49" s="34" t="str">
        <f>IF(D49="måndag",WEEKNUM(B49,21),"")</f>
        <v/>
      </c>
      <c r="I49" s="47"/>
    </row>
    <row r="50" spans="1:9" ht="11.1" customHeight="1" thickBot="1" x14ac:dyDescent="0.25">
      <c r="A50" s="2" t="s">
        <v>344</v>
      </c>
      <c r="C50" s="40"/>
      <c r="D50" s="11" t="str">
        <f>A50</f>
        <v>Gudrun, Rune</v>
      </c>
      <c r="E50" s="38"/>
      <c r="F50" s="24"/>
      <c r="G50" s="35"/>
      <c r="I50" s="47"/>
    </row>
    <row r="51" spans="1:9" ht="15" customHeight="1" x14ac:dyDescent="0.2">
      <c r="A51" s="2"/>
      <c r="B51" s="3">
        <v>45621</v>
      </c>
      <c r="C51" s="39">
        <f>DAY(B51)</f>
        <v>25</v>
      </c>
      <c r="D51" s="13" t="str">
        <f>TEXT(B51, "dddd")</f>
        <v>måndag</v>
      </c>
      <c r="E51" s="37">
        <f>(366-(December!$B$63-B51))</f>
        <v>330</v>
      </c>
      <c r="F51" s="23"/>
      <c r="G51" s="34">
        <f>IF(D51="måndag",WEEKNUM(B51,21),"")</f>
        <v>48</v>
      </c>
      <c r="I51" s="47"/>
    </row>
    <row r="52" spans="1:9" ht="11.1" customHeight="1" thickBot="1" x14ac:dyDescent="0.25">
      <c r="A52" s="2" t="s">
        <v>345</v>
      </c>
      <c r="C52" s="40"/>
      <c r="D52" s="11" t="str">
        <f>A52</f>
        <v>Katarina, Katja</v>
      </c>
      <c r="E52" s="38"/>
      <c r="F52" s="24"/>
      <c r="G52" s="35"/>
      <c r="I52" s="47"/>
    </row>
    <row r="53" spans="1:9" ht="15" customHeight="1" x14ac:dyDescent="0.2">
      <c r="A53" s="2"/>
      <c r="B53" s="3">
        <v>45622</v>
      </c>
      <c r="C53" s="39">
        <f>DAY(B53)</f>
        <v>26</v>
      </c>
      <c r="D53" s="13" t="str">
        <f>TEXT(B53, "dddd")</f>
        <v>tisdag</v>
      </c>
      <c r="E53" s="37">
        <f>(366-(December!$B$63-B53))</f>
        <v>331</v>
      </c>
      <c r="F53" s="23"/>
      <c r="G53" s="34" t="str">
        <f>IF(D53="måndag",WEEKNUM(B53,21),"")</f>
        <v/>
      </c>
      <c r="I53" s="47"/>
    </row>
    <row r="54" spans="1:9" ht="11.1" customHeight="1" thickBot="1" x14ac:dyDescent="0.25">
      <c r="A54" s="2" t="s">
        <v>346</v>
      </c>
      <c r="C54" s="40"/>
      <c r="D54" s="11" t="str">
        <f>A54</f>
        <v>Linus</v>
      </c>
      <c r="E54" s="38"/>
      <c r="F54" s="24"/>
      <c r="G54" s="35"/>
      <c r="I54" s="47"/>
    </row>
    <row r="55" spans="1:9" ht="15" customHeight="1" x14ac:dyDescent="0.2">
      <c r="A55" s="2"/>
      <c r="B55" s="3">
        <v>45623</v>
      </c>
      <c r="C55" s="39">
        <f>DAY(B55)</f>
        <v>27</v>
      </c>
      <c r="D55" s="13" t="str">
        <f>TEXT(B55, "dddd")</f>
        <v>onsdag</v>
      </c>
      <c r="E55" s="37">
        <f>(366-(December!$B$63-B55))</f>
        <v>332</v>
      </c>
      <c r="F55" s="23"/>
      <c r="G55" s="34" t="str">
        <f>IF(D55="måndag",WEEKNUM(B55,21),"")</f>
        <v/>
      </c>
      <c r="I55" s="47"/>
    </row>
    <row r="56" spans="1:9" ht="11.1" customHeight="1" thickBot="1" x14ac:dyDescent="0.25">
      <c r="A56" s="2" t="s">
        <v>347</v>
      </c>
      <c r="C56" s="40"/>
      <c r="D56" s="11" t="str">
        <f>A56</f>
        <v>Astrid, Asta</v>
      </c>
      <c r="E56" s="38"/>
      <c r="F56" s="24"/>
      <c r="G56" s="35"/>
      <c r="I56" s="47"/>
    </row>
    <row r="57" spans="1:9" ht="15" customHeight="1" x14ac:dyDescent="0.2">
      <c r="A57" s="2"/>
      <c r="B57" s="3">
        <v>45624</v>
      </c>
      <c r="C57" s="39">
        <f>DAY(B57)</f>
        <v>28</v>
      </c>
      <c r="D57" s="13" t="str">
        <f>TEXT(B57, "dddd")</f>
        <v>torsdag</v>
      </c>
      <c r="E57" s="37">
        <f>(366-(December!$B$63-B57))</f>
        <v>333</v>
      </c>
      <c r="F57" s="23"/>
      <c r="G57" s="34" t="str">
        <f>IF(D57="måndag",WEEKNUM(B57,21),"")</f>
        <v/>
      </c>
      <c r="I57" s="47"/>
    </row>
    <row r="58" spans="1:9" ht="11.1" customHeight="1" thickBot="1" x14ac:dyDescent="0.25">
      <c r="A58" s="2" t="s">
        <v>348</v>
      </c>
      <c r="C58" s="40"/>
      <c r="D58" s="11" t="str">
        <f>A58</f>
        <v>Malte</v>
      </c>
      <c r="E58" s="38"/>
      <c r="F58" s="24"/>
      <c r="G58" s="35"/>
      <c r="I58" s="47"/>
    </row>
    <row r="59" spans="1:9" ht="15" customHeight="1" x14ac:dyDescent="0.2">
      <c r="B59" s="3">
        <v>45625</v>
      </c>
      <c r="C59" s="39">
        <f>DAY(B59)</f>
        <v>29</v>
      </c>
      <c r="D59" s="13" t="str">
        <f>TEXT(B59, "dddd")</f>
        <v>fredag</v>
      </c>
      <c r="E59" s="37">
        <f>(366-(December!$B$63-B59))</f>
        <v>334</v>
      </c>
      <c r="F59" s="23"/>
      <c r="G59" s="34" t="str">
        <f>IF(D59="måndag",WEEKNUM(B59,21),"")</f>
        <v/>
      </c>
      <c r="I59" s="47"/>
    </row>
    <row r="60" spans="1:9" ht="11.1" customHeight="1" thickBot="1" x14ac:dyDescent="0.25">
      <c r="A60" s="2" t="s">
        <v>349</v>
      </c>
      <c r="C60" s="40"/>
      <c r="D60" s="11" t="str">
        <f>A60</f>
        <v>Sune</v>
      </c>
      <c r="E60" s="38"/>
      <c r="F60" s="24"/>
      <c r="G60" s="35"/>
      <c r="I60" s="47"/>
    </row>
    <row r="61" spans="1:9" ht="15" customHeight="1" x14ac:dyDescent="0.2">
      <c r="A61" s="2"/>
      <c r="B61" s="3">
        <v>45626</v>
      </c>
      <c r="C61" s="39">
        <f>DAY(B61)</f>
        <v>30</v>
      </c>
      <c r="D61" s="13" t="str">
        <f>TEXT(B61, "dddd")</f>
        <v>lördag</v>
      </c>
      <c r="E61" s="37">
        <f>(366-(December!$B$63-B61))</f>
        <v>335</v>
      </c>
      <c r="F61" s="23"/>
      <c r="G61" s="34" t="str">
        <f>IF(D61="måndag",WEEKNUM(B61,21),"")</f>
        <v/>
      </c>
      <c r="I61" s="47"/>
    </row>
    <row r="62" spans="1:9" ht="11.1" customHeight="1" thickBot="1" x14ac:dyDescent="0.25">
      <c r="A62" s="2" t="s">
        <v>350</v>
      </c>
      <c r="C62" s="40"/>
      <c r="D62" s="11" t="str">
        <f>A62</f>
        <v>Anders, Andreas</v>
      </c>
      <c r="E62" s="38"/>
      <c r="F62" s="24"/>
      <c r="G62" s="35"/>
      <c r="I62" s="47"/>
    </row>
    <row r="63" spans="1:9" ht="15" customHeight="1" x14ac:dyDescent="0.2">
      <c r="A63" s="2"/>
      <c r="B63" s="3"/>
      <c r="C63" s="58"/>
      <c r="D63" s="13"/>
      <c r="E63" s="13"/>
      <c r="F63" s="23"/>
      <c r="G63" s="60"/>
    </row>
    <row r="64" spans="1:9" ht="11.1" customHeight="1" x14ac:dyDescent="0.2">
      <c r="A64" s="2"/>
      <c r="C64" s="59"/>
      <c r="D64" s="9"/>
      <c r="E64" s="9"/>
      <c r="F64" s="31"/>
      <c r="G64" s="61"/>
    </row>
  </sheetData>
  <mergeCells count="153">
    <mergeCell ref="I57:I58"/>
    <mergeCell ref="I59:I60"/>
    <mergeCell ref="I61:I62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C7:C8"/>
    <mergeCell ref="E7:E8"/>
    <mergeCell ref="F7:F8"/>
    <mergeCell ref="G7:G8"/>
    <mergeCell ref="C9:C10"/>
    <mergeCell ref="E9:E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63:C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</mergeCells>
  <conditionalFormatting sqref="D63:E64">
    <cfRule type="containsText" dxfId="17" priority="6" stopIfTrue="1" operator="containsText" text="Söndag">
      <formula>NOT(ISERROR(SEARCH("Söndag",D63)))</formula>
    </cfRule>
    <cfRule type="containsText" dxfId="16" priority="7" stopIfTrue="1" operator="containsText" text="Lördag">
      <formula>NOT(ISERROR(SEARCH("Lördag",D63)))</formula>
    </cfRule>
  </conditionalFormatting>
  <conditionalFormatting sqref="C63:C64">
    <cfRule type="expression" dxfId="15" priority="4">
      <formula>D63="lördag"</formula>
    </cfRule>
    <cfRule type="expression" dxfId="14" priority="5">
      <formula>D63="söndag"</formula>
    </cfRule>
  </conditionalFormatting>
  <conditionalFormatting sqref="D3:D12 D14:D62">
    <cfRule type="containsText" dxfId="13" priority="10" stopIfTrue="1" operator="containsText" text="Söndag">
      <formula>NOT(ISERROR(SEARCH("Söndag",D3)))</formula>
    </cfRule>
    <cfRule type="containsText" dxfId="12" priority="11" stopIfTrue="1" operator="containsText" text="Lördag">
      <formula>NOT(ISERROR(SEARCH("Lördag",D3)))</formula>
    </cfRule>
  </conditionalFormatting>
  <conditionalFormatting sqref="C3:C12 C15:C62">
    <cfRule type="expression" dxfId="11" priority="8">
      <formula>D3="lördag"</formula>
    </cfRule>
    <cfRule type="expression" dxfId="10" priority="9">
      <formula>D3="söndag"</formula>
    </cfRule>
  </conditionalFormatting>
  <conditionalFormatting sqref="C3:C64">
    <cfRule type="expression" dxfId="9" priority="1">
      <formula>B3=TODAY()</formula>
    </cfRule>
  </conditionalFormatting>
  <hyperlinks>
    <hyperlink ref="I2" r:id="rId1" xr:uid="{00000000-0004-0000-0A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4"/>
  <sheetViews>
    <sheetView showGridLines="0" zoomScaleNormal="100" workbookViewId="0">
      <pane xSplit="2" ySplit="2" topLeftCell="C3" activePane="bottomRight" state="frozen"/>
      <selection activeCell="C1" sqref="C1:G2"/>
      <selection pane="topRight" activeCell="C1" sqref="C1:G2"/>
      <selection pane="bottomLeft" activeCell="C1" sqref="C1:G2"/>
      <selection pane="bottomRight" activeCell="C1" sqref="C1:G2"/>
    </sheetView>
  </sheetViews>
  <sheetFormatPr defaultColWidth="8.85546875" defaultRowHeight="16.5" outlineLevelCol="1" x14ac:dyDescent="0.25"/>
  <cols>
    <col min="1" max="1" width="8.85546875" hidden="1" customWidth="1" outlineLevel="1"/>
    <col min="2" max="2" width="10.28515625" style="1" hidden="1" customWidth="1" outlineLevel="1"/>
    <col min="3" max="3" width="5.28515625" customWidth="1" collapsed="1"/>
    <col min="4" max="4" width="13.7109375" style="7" customWidth="1"/>
    <col min="5" max="5" width="3.28515625" style="2" customWidth="1"/>
    <col min="6" max="6" width="20.7109375" style="5" customWidth="1"/>
    <col min="7" max="7" width="5.7109375" style="15" customWidth="1"/>
    <col min="8" max="8" width="3.7109375" customWidth="1"/>
    <col min="9" max="9" width="43.7109375" style="17" customWidth="1"/>
  </cols>
  <sheetData>
    <row r="1" spans="1:9" ht="15" customHeight="1" x14ac:dyDescent="0.2">
      <c r="B1" s="1" t="s">
        <v>352</v>
      </c>
      <c r="C1" s="65" t="str">
        <f>B1&amp;" "&amp;B2</f>
        <v>DECEMBER 2024</v>
      </c>
      <c r="D1" s="66"/>
      <c r="E1" s="66"/>
      <c r="F1" s="66"/>
      <c r="G1" s="67"/>
      <c r="I1" s="18"/>
    </row>
    <row r="2" spans="1:9" ht="11.1" customHeight="1" thickBot="1" x14ac:dyDescent="0.25">
      <c r="B2" s="4">
        <v>2024</v>
      </c>
      <c r="C2" s="68"/>
      <c r="D2" s="69"/>
      <c r="E2" s="69"/>
      <c r="F2" s="69"/>
      <c r="G2" s="70"/>
      <c r="I2" s="19" t="s">
        <v>389</v>
      </c>
    </row>
    <row r="3" spans="1:9" ht="15" customHeight="1" x14ac:dyDescent="0.2">
      <c r="B3" s="3">
        <v>45627</v>
      </c>
      <c r="C3" s="55">
        <f>DAY(B3)</f>
        <v>1</v>
      </c>
      <c r="D3" s="12" t="str">
        <f>TEXT(B3, "dddd")</f>
        <v>söndag</v>
      </c>
      <c r="E3" s="37">
        <f>(366-(December!$B$63-B3))</f>
        <v>336</v>
      </c>
      <c r="F3" s="23" t="s">
        <v>386</v>
      </c>
      <c r="G3" s="56" t="str">
        <f>IF(D3="måndag",WEEKNUM(B3,21),"")</f>
        <v/>
      </c>
      <c r="I3" s="46"/>
    </row>
    <row r="4" spans="1:9" ht="11.1" customHeight="1" thickBot="1" x14ac:dyDescent="0.25">
      <c r="A4" s="2" t="s">
        <v>353</v>
      </c>
      <c r="C4" s="40"/>
      <c r="D4" s="11" t="str">
        <f>A4</f>
        <v>Oskar, Ossian</v>
      </c>
      <c r="E4" s="38"/>
      <c r="F4" s="31"/>
      <c r="G4" s="35"/>
      <c r="I4" s="47"/>
    </row>
    <row r="5" spans="1:9" ht="15" customHeight="1" x14ac:dyDescent="0.2">
      <c r="A5" s="2"/>
      <c r="B5" s="3">
        <v>45628</v>
      </c>
      <c r="C5" s="39">
        <f>DAY(B5)</f>
        <v>2</v>
      </c>
      <c r="D5" s="13" t="str">
        <f>TEXT(B5, "dddd")</f>
        <v>måndag</v>
      </c>
      <c r="E5" s="37">
        <f>(366-(December!$B$63-B5))</f>
        <v>337</v>
      </c>
      <c r="F5" s="23"/>
      <c r="G5" s="34">
        <f>IF(D5="måndag",WEEKNUM(B5,21),"")</f>
        <v>49</v>
      </c>
      <c r="I5" s="47"/>
    </row>
    <row r="6" spans="1:9" ht="11.1" customHeight="1" thickBot="1" x14ac:dyDescent="0.25">
      <c r="A6" s="2" t="s">
        <v>354</v>
      </c>
      <c r="C6" s="40"/>
      <c r="D6" s="11" t="str">
        <f>A6</f>
        <v>Beata, Beatrice</v>
      </c>
      <c r="E6" s="38"/>
      <c r="F6" s="24"/>
      <c r="G6" s="35"/>
      <c r="I6" s="47"/>
    </row>
    <row r="7" spans="1:9" ht="15" customHeight="1" x14ac:dyDescent="0.2">
      <c r="A7" s="2"/>
      <c r="B7" s="3">
        <v>45629</v>
      </c>
      <c r="C7" s="39">
        <f>DAY(B7)</f>
        <v>3</v>
      </c>
      <c r="D7" s="13" t="str">
        <f>TEXT(B7, "dddd")</f>
        <v>tisdag</v>
      </c>
      <c r="E7" s="37">
        <f>(366-(December!$B$63-B7))</f>
        <v>338</v>
      </c>
      <c r="F7" s="23"/>
      <c r="G7" s="34" t="str">
        <f>IF(D7="måndag",WEEKNUM(B7,21),"")</f>
        <v/>
      </c>
      <c r="I7" s="47"/>
    </row>
    <row r="8" spans="1:9" ht="11.1" customHeight="1" thickBot="1" x14ac:dyDescent="0.25">
      <c r="A8" s="2" t="s">
        <v>355</v>
      </c>
      <c r="C8" s="40"/>
      <c r="D8" s="11" t="str">
        <f>A8</f>
        <v>Lydia</v>
      </c>
      <c r="E8" s="38"/>
      <c r="F8" s="31"/>
      <c r="G8" s="35"/>
      <c r="I8" s="47"/>
    </row>
    <row r="9" spans="1:9" ht="15" customHeight="1" x14ac:dyDescent="0.2">
      <c r="A9" s="2"/>
      <c r="B9" s="3">
        <v>45630</v>
      </c>
      <c r="C9" s="39">
        <f>DAY(B9)</f>
        <v>4</v>
      </c>
      <c r="D9" s="13" t="str">
        <f>TEXT(B9, "dddd")</f>
        <v>onsdag</v>
      </c>
      <c r="E9" s="37">
        <f>(366-(December!$B$63-B9))</f>
        <v>339</v>
      </c>
      <c r="F9" s="23"/>
      <c r="G9" s="34" t="str">
        <f>IF(D9="måndag",WEEKNUM(B9,21),"")</f>
        <v/>
      </c>
      <c r="I9" s="47"/>
    </row>
    <row r="10" spans="1:9" ht="11.1" customHeight="1" thickBot="1" x14ac:dyDescent="0.25">
      <c r="A10" s="2" t="s">
        <v>356</v>
      </c>
      <c r="C10" s="40"/>
      <c r="D10" s="11" t="str">
        <f>A10</f>
        <v>Barbara, Barbro</v>
      </c>
      <c r="E10" s="38"/>
      <c r="F10" s="31"/>
      <c r="G10" s="35"/>
      <c r="I10" s="47"/>
    </row>
    <row r="11" spans="1:9" ht="15" customHeight="1" x14ac:dyDescent="0.2">
      <c r="A11" s="2"/>
      <c r="B11" s="3">
        <v>45631</v>
      </c>
      <c r="C11" s="39">
        <f>DAY(B11)</f>
        <v>5</v>
      </c>
      <c r="D11" s="13" t="str">
        <f>TEXT(B11, "dddd")</f>
        <v>torsdag</v>
      </c>
      <c r="E11" s="37">
        <f>(366-(December!$B$63-B11))</f>
        <v>340</v>
      </c>
      <c r="F11" s="23"/>
      <c r="G11" s="34" t="str">
        <f>IF(D11="måndag",WEEKNUM(B11,21),"")</f>
        <v/>
      </c>
      <c r="I11" s="47"/>
    </row>
    <row r="12" spans="1:9" ht="11.1" customHeight="1" thickBot="1" x14ac:dyDescent="0.25">
      <c r="A12" s="2" t="s">
        <v>357</v>
      </c>
      <c r="C12" s="40"/>
      <c r="D12" s="11" t="str">
        <f>A12</f>
        <v>Sven</v>
      </c>
      <c r="E12" s="38"/>
      <c r="F12" s="31"/>
      <c r="G12" s="35"/>
      <c r="I12" s="47"/>
    </row>
    <row r="13" spans="1:9" ht="15" customHeight="1" x14ac:dyDescent="0.2">
      <c r="A13" s="2"/>
      <c r="B13" s="3">
        <v>45632</v>
      </c>
      <c r="C13" s="39">
        <f>DAY(B13)</f>
        <v>6</v>
      </c>
      <c r="D13" s="13" t="str">
        <f>TEXT(B13, "dddd")</f>
        <v>fredag</v>
      </c>
      <c r="E13" s="37">
        <f>(366-(December!$B$63-B13))</f>
        <v>341</v>
      </c>
      <c r="F13" s="23"/>
      <c r="G13" s="34" t="str">
        <f>IF(D13="måndag",WEEKNUM(B13,21),"")</f>
        <v/>
      </c>
      <c r="I13" s="47"/>
    </row>
    <row r="14" spans="1:9" ht="11.1" customHeight="1" thickBot="1" x14ac:dyDescent="0.25">
      <c r="A14" s="2" t="s">
        <v>358</v>
      </c>
      <c r="C14" s="41"/>
      <c r="D14" s="9" t="str">
        <f>A14</f>
        <v>Nikolaus, Niklas</v>
      </c>
      <c r="E14" s="38"/>
      <c r="F14" s="31"/>
      <c r="G14" s="57"/>
      <c r="I14" s="47"/>
    </row>
    <row r="15" spans="1:9" ht="15" customHeight="1" x14ac:dyDescent="0.2">
      <c r="A15" s="2"/>
      <c r="B15" s="3">
        <v>45633</v>
      </c>
      <c r="C15" s="39">
        <f>DAY(B15)</f>
        <v>7</v>
      </c>
      <c r="D15" s="13" t="str">
        <f>TEXT(B15, "dddd")</f>
        <v>lördag</v>
      </c>
      <c r="E15" s="37">
        <f>(366-(December!$B$63-B15))</f>
        <v>342</v>
      </c>
      <c r="F15" s="23"/>
      <c r="G15" s="34" t="str">
        <f>IF(D15="måndag",WEEKNUM(B15,21),"")</f>
        <v/>
      </c>
      <c r="I15" s="47"/>
    </row>
    <row r="16" spans="1:9" ht="11.1" customHeight="1" thickBot="1" x14ac:dyDescent="0.25">
      <c r="A16" s="2" t="s">
        <v>359</v>
      </c>
      <c r="C16" s="41"/>
      <c r="D16" s="9" t="str">
        <f>A16</f>
        <v>Angela, Angelika</v>
      </c>
      <c r="E16" s="38"/>
      <c r="F16" s="31"/>
      <c r="G16" s="57"/>
      <c r="I16" s="47"/>
    </row>
    <row r="17" spans="1:9" ht="15" customHeight="1" x14ac:dyDescent="0.2">
      <c r="A17" s="2"/>
      <c r="B17" s="3">
        <v>45634</v>
      </c>
      <c r="C17" s="39">
        <f>DAY(B17)</f>
        <v>8</v>
      </c>
      <c r="D17" s="13" t="str">
        <f>TEXT(B17, "dddd")</f>
        <v>söndag</v>
      </c>
      <c r="E17" s="37">
        <f>(366-(December!$B$63-B17))</f>
        <v>343</v>
      </c>
      <c r="F17" s="23" t="s">
        <v>418</v>
      </c>
      <c r="G17" s="34" t="str">
        <f>IF(D17="måndag",WEEKNUM(B17,21),"")</f>
        <v/>
      </c>
      <c r="I17" s="47"/>
    </row>
    <row r="18" spans="1:9" ht="11.1" customHeight="1" thickBot="1" x14ac:dyDescent="0.25">
      <c r="A18" s="2" t="s">
        <v>360</v>
      </c>
      <c r="C18" s="40"/>
      <c r="D18" s="11" t="str">
        <f>A18</f>
        <v>Virginia</v>
      </c>
      <c r="E18" s="38"/>
      <c r="F18" s="31"/>
      <c r="G18" s="35"/>
      <c r="I18" s="47"/>
    </row>
    <row r="19" spans="1:9" ht="15" customHeight="1" x14ac:dyDescent="0.2">
      <c r="A19" s="2"/>
      <c r="B19" s="3">
        <v>45635</v>
      </c>
      <c r="C19" s="41">
        <f>DAY(B19)</f>
        <v>9</v>
      </c>
      <c r="D19" s="10" t="str">
        <f>TEXT(B19, "dddd")</f>
        <v>måndag</v>
      </c>
      <c r="E19" s="37">
        <f>(366-(December!$B$63-B19))</f>
        <v>344</v>
      </c>
      <c r="F19" s="23"/>
      <c r="G19" s="57">
        <f>IF(D19="måndag",WEEKNUM(B19,21),"")</f>
        <v>50</v>
      </c>
      <c r="I19" s="47"/>
    </row>
    <row r="20" spans="1:9" ht="11.1" customHeight="1" thickBot="1" x14ac:dyDescent="0.25">
      <c r="A20" s="2" t="s">
        <v>361</v>
      </c>
      <c r="C20" s="41"/>
      <c r="D20" s="9" t="str">
        <f>A20</f>
        <v>Anna</v>
      </c>
      <c r="E20" s="38"/>
      <c r="F20" s="31"/>
      <c r="G20" s="57"/>
      <c r="I20" s="47"/>
    </row>
    <row r="21" spans="1:9" ht="15" customHeight="1" x14ac:dyDescent="0.2">
      <c r="A21" s="2"/>
      <c r="B21" s="3">
        <v>45636</v>
      </c>
      <c r="C21" s="39">
        <f>DAY(B21)</f>
        <v>10</v>
      </c>
      <c r="D21" s="13" t="str">
        <f>TEXT(B21, "dddd")</f>
        <v>tisdag</v>
      </c>
      <c r="E21" s="37">
        <f>(366-(December!$B$63-B21))</f>
        <v>345</v>
      </c>
      <c r="F21" s="23" t="s">
        <v>419</v>
      </c>
      <c r="G21" s="34" t="str">
        <f>IF(D21="måndag",WEEKNUM(B21,21),"")</f>
        <v/>
      </c>
      <c r="I21" s="47"/>
    </row>
    <row r="22" spans="1:9" ht="11.1" customHeight="1" thickBot="1" x14ac:dyDescent="0.25">
      <c r="A22" s="2" t="s">
        <v>362</v>
      </c>
      <c r="C22" s="40"/>
      <c r="D22" s="11" t="str">
        <f>A22</f>
        <v>Malin, Malena</v>
      </c>
      <c r="E22" s="38"/>
      <c r="F22" s="31"/>
      <c r="G22" s="35"/>
      <c r="I22" s="47"/>
    </row>
    <row r="23" spans="1:9" ht="15" customHeight="1" x14ac:dyDescent="0.2">
      <c r="A23" s="2"/>
      <c r="B23" s="3">
        <v>45637</v>
      </c>
      <c r="C23" s="41">
        <f>DAY(B23)</f>
        <v>11</v>
      </c>
      <c r="D23" s="10" t="str">
        <f>TEXT(B23, "dddd")</f>
        <v>onsdag</v>
      </c>
      <c r="E23" s="37">
        <f>(366-(December!$B$63-B23))</f>
        <v>346</v>
      </c>
      <c r="F23" s="23"/>
      <c r="G23" s="57" t="str">
        <f>IF(D23="måndag",WEEKNUM(B23,21),"")</f>
        <v/>
      </c>
      <c r="I23" s="47"/>
    </row>
    <row r="24" spans="1:9" ht="11.1" customHeight="1" thickBot="1" x14ac:dyDescent="0.25">
      <c r="A24" s="2" t="s">
        <v>363</v>
      </c>
      <c r="C24" s="41"/>
      <c r="D24" s="9" t="str">
        <f>A24</f>
        <v>Daniel, Daniela</v>
      </c>
      <c r="E24" s="38"/>
      <c r="F24" s="24"/>
      <c r="G24" s="57"/>
      <c r="I24" s="47"/>
    </row>
    <row r="25" spans="1:9" ht="15" customHeight="1" x14ac:dyDescent="0.2">
      <c r="A25" s="2"/>
      <c r="B25" s="3">
        <v>45638</v>
      </c>
      <c r="C25" s="39">
        <f>DAY(B25)</f>
        <v>12</v>
      </c>
      <c r="D25" s="13" t="str">
        <f>TEXT(B25, "dddd")</f>
        <v>torsdag</v>
      </c>
      <c r="E25" s="37">
        <f>(366-(December!$B$63-B25))</f>
        <v>347</v>
      </c>
      <c r="F25" s="23"/>
      <c r="G25" s="34" t="str">
        <f>IF(D25="måndag",WEEKNUM(B25,21),"")</f>
        <v/>
      </c>
      <c r="I25" s="47"/>
    </row>
    <row r="26" spans="1:9" ht="11.1" customHeight="1" thickBot="1" x14ac:dyDescent="0.25">
      <c r="A26" s="2" t="s">
        <v>364</v>
      </c>
      <c r="C26" s="40"/>
      <c r="D26" s="11" t="str">
        <f>A26</f>
        <v>Alexander, Alexis</v>
      </c>
      <c r="E26" s="38"/>
      <c r="F26" s="24"/>
      <c r="G26" s="35"/>
      <c r="I26" s="47"/>
    </row>
    <row r="27" spans="1:9" ht="15" customHeight="1" thickBot="1" x14ac:dyDescent="0.25">
      <c r="A27" s="2"/>
      <c r="B27" s="3">
        <v>45639</v>
      </c>
      <c r="C27" s="40">
        <f>DAY(B27)</f>
        <v>13</v>
      </c>
      <c r="D27" s="10" t="str">
        <f>TEXT(B27, "dddd")</f>
        <v>fredag</v>
      </c>
      <c r="E27" s="37">
        <f>(366-(December!$B$63-B27))</f>
        <v>348</v>
      </c>
      <c r="F27" s="23"/>
      <c r="G27" s="35" t="str">
        <f>IF(D27="måndag",WEEKNUM(B27,21),"")</f>
        <v/>
      </c>
      <c r="I27" s="47"/>
    </row>
    <row r="28" spans="1:9" ht="11.1" customHeight="1" thickBot="1" x14ac:dyDescent="0.25">
      <c r="A28" s="2" t="s">
        <v>365</v>
      </c>
      <c r="C28" s="39"/>
      <c r="D28" s="9" t="str">
        <f>A28</f>
        <v>Lucia</v>
      </c>
      <c r="E28" s="38"/>
      <c r="F28" s="24"/>
      <c r="G28" s="34"/>
      <c r="I28" s="47"/>
    </row>
    <row r="29" spans="1:9" ht="15" customHeight="1" x14ac:dyDescent="0.2">
      <c r="A29" s="2"/>
      <c r="B29" s="3">
        <v>45640</v>
      </c>
      <c r="C29" s="39">
        <f>DAY(B29)</f>
        <v>14</v>
      </c>
      <c r="D29" s="13" t="str">
        <f>TEXT(B29, "dddd")</f>
        <v>lördag</v>
      </c>
      <c r="E29" s="37">
        <f>(366-(December!$B$63-B29))</f>
        <v>349</v>
      </c>
      <c r="F29" s="23"/>
      <c r="G29" s="34" t="str">
        <f>IF(D29="måndag",WEEKNUM(B29,21),"")</f>
        <v/>
      </c>
      <c r="I29" s="47"/>
    </row>
    <row r="30" spans="1:9" ht="11.1" customHeight="1" thickBot="1" x14ac:dyDescent="0.25">
      <c r="A30" s="2" t="s">
        <v>366</v>
      </c>
      <c r="C30" s="41"/>
      <c r="D30" s="9" t="str">
        <f>A30</f>
        <v>Sten, Sixten</v>
      </c>
      <c r="E30" s="38"/>
      <c r="F30" s="31"/>
      <c r="G30" s="57"/>
      <c r="I30" s="47"/>
    </row>
    <row r="31" spans="1:9" ht="15" customHeight="1" x14ac:dyDescent="0.2">
      <c r="A31" s="2"/>
      <c r="B31" s="3">
        <v>45641</v>
      </c>
      <c r="C31" s="39">
        <f>DAY(B31)</f>
        <v>15</v>
      </c>
      <c r="D31" s="13" t="str">
        <f>TEXT(B31, "dddd")</f>
        <v>söndag</v>
      </c>
      <c r="E31" s="37">
        <f>(366-(December!$B$63-B31))</f>
        <v>350</v>
      </c>
      <c r="F31" s="23" t="s">
        <v>387</v>
      </c>
      <c r="G31" s="34" t="str">
        <f>IF(D31="måndag",WEEKNUM(B31,21),"")</f>
        <v/>
      </c>
      <c r="I31" s="47"/>
    </row>
    <row r="32" spans="1:9" ht="11.1" customHeight="1" thickBot="1" x14ac:dyDescent="0.25">
      <c r="A32" s="2" t="s">
        <v>367</v>
      </c>
      <c r="C32" s="40"/>
      <c r="D32" s="11" t="str">
        <f>A32</f>
        <v>Gottfrid</v>
      </c>
      <c r="E32" s="38"/>
      <c r="F32" s="24"/>
      <c r="G32" s="35"/>
      <c r="I32" s="47"/>
    </row>
    <row r="33" spans="1:9" ht="15" customHeight="1" x14ac:dyDescent="0.2">
      <c r="A33" s="2"/>
      <c r="B33" s="3">
        <v>45642</v>
      </c>
      <c r="C33" s="39">
        <f>DAY(B33)</f>
        <v>16</v>
      </c>
      <c r="D33" s="13" t="str">
        <f>TEXT(B33, "dddd")</f>
        <v>måndag</v>
      </c>
      <c r="E33" s="37">
        <f>(366-(December!$B$63-B33))</f>
        <v>351</v>
      </c>
      <c r="F33" s="23"/>
      <c r="G33" s="34">
        <f>IF(D33="måndag",WEEKNUM(B33,21),"")</f>
        <v>51</v>
      </c>
      <c r="I33" s="47"/>
    </row>
    <row r="34" spans="1:9" ht="11.1" customHeight="1" thickBot="1" x14ac:dyDescent="0.25">
      <c r="A34" s="2" t="s">
        <v>368</v>
      </c>
      <c r="C34" s="40"/>
      <c r="D34" s="11" t="str">
        <f>A34</f>
        <v>Assar</v>
      </c>
      <c r="E34" s="38"/>
      <c r="F34" s="24"/>
      <c r="G34" s="35"/>
      <c r="I34" s="47"/>
    </row>
    <row r="35" spans="1:9" ht="15" customHeight="1" x14ac:dyDescent="0.2">
      <c r="A35" s="2"/>
      <c r="B35" s="3">
        <v>45643</v>
      </c>
      <c r="C35" s="39">
        <f>DAY(B35)</f>
        <v>17</v>
      </c>
      <c r="D35" s="13" t="str">
        <f>TEXT(B35, "dddd")</f>
        <v>tisdag</v>
      </c>
      <c r="E35" s="37">
        <f>(366-(December!$B$63-B35))</f>
        <v>352</v>
      </c>
      <c r="F35" s="23"/>
      <c r="G35" s="34" t="str">
        <f>IF(D35="måndag",WEEKNUM(B35,21),"")</f>
        <v/>
      </c>
      <c r="I35" s="47"/>
    </row>
    <row r="36" spans="1:9" ht="11.1" customHeight="1" thickBot="1" x14ac:dyDescent="0.25">
      <c r="A36" s="2" t="s">
        <v>369</v>
      </c>
      <c r="C36" s="40"/>
      <c r="D36" s="11" t="str">
        <f>A36</f>
        <v>Stig</v>
      </c>
      <c r="E36" s="38"/>
      <c r="F36" s="24"/>
      <c r="G36" s="35"/>
      <c r="I36" s="47"/>
    </row>
    <row r="37" spans="1:9" ht="15" customHeight="1" x14ac:dyDescent="0.2">
      <c r="A37" s="2"/>
      <c r="B37" s="3">
        <v>45644</v>
      </c>
      <c r="C37" s="39">
        <f>DAY(B37)</f>
        <v>18</v>
      </c>
      <c r="D37" s="13" t="str">
        <f>TEXT(B37, "dddd")</f>
        <v>onsdag</v>
      </c>
      <c r="E37" s="37">
        <f>(366-(December!$B$63-B37))</f>
        <v>353</v>
      </c>
      <c r="F37" s="23"/>
      <c r="G37" s="34" t="str">
        <f>IF(D37="måndag",WEEKNUM(B37,21),"")</f>
        <v/>
      </c>
      <c r="I37" s="47"/>
    </row>
    <row r="38" spans="1:9" ht="11.1" customHeight="1" thickBot="1" x14ac:dyDescent="0.25">
      <c r="A38" s="2" t="s">
        <v>370</v>
      </c>
      <c r="C38" s="40"/>
      <c r="D38" s="11" t="str">
        <f>A38</f>
        <v>Abraham</v>
      </c>
      <c r="E38" s="38"/>
      <c r="F38" s="24"/>
      <c r="G38" s="35"/>
      <c r="I38" s="47"/>
    </row>
    <row r="39" spans="1:9" ht="15" customHeight="1" x14ac:dyDescent="0.2">
      <c r="A39" s="2"/>
      <c r="B39" s="3">
        <v>45645</v>
      </c>
      <c r="C39" s="39">
        <f>DAY(B39)</f>
        <v>19</v>
      </c>
      <c r="D39" s="13" t="str">
        <f>TEXT(B39, "dddd")</f>
        <v>torsdag</v>
      </c>
      <c r="E39" s="37">
        <f>(366-(December!$B$63-B39))</f>
        <v>354</v>
      </c>
      <c r="F39" s="23"/>
      <c r="G39" s="34" t="str">
        <f>IF(D39="måndag",WEEKNUM(B39,21),"")</f>
        <v/>
      </c>
      <c r="I39" s="47"/>
    </row>
    <row r="40" spans="1:9" ht="11.1" customHeight="1" thickBot="1" x14ac:dyDescent="0.25">
      <c r="A40" s="2" t="s">
        <v>371</v>
      </c>
      <c r="C40" s="40"/>
      <c r="D40" s="11" t="str">
        <f>A40</f>
        <v>Isak</v>
      </c>
      <c r="E40" s="38"/>
      <c r="F40" s="24"/>
      <c r="G40" s="35"/>
      <c r="I40" s="47"/>
    </row>
    <row r="41" spans="1:9" ht="15" customHeight="1" x14ac:dyDescent="0.2">
      <c r="A41" s="2"/>
      <c r="B41" s="3">
        <v>45646</v>
      </c>
      <c r="C41" s="39">
        <f>DAY(B41)</f>
        <v>20</v>
      </c>
      <c r="D41" s="13" t="str">
        <f>TEXT(B41, "dddd")</f>
        <v>fredag</v>
      </c>
      <c r="E41" s="37">
        <f>(366-(December!$B$63-B41))</f>
        <v>355</v>
      </c>
      <c r="F41" s="23"/>
      <c r="G41" s="34" t="str">
        <f>IF(D41="måndag",WEEKNUM(B41,21),"")</f>
        <v/>
      </c>
      <c r="I41" s="47"/>
    </row>
    <row r="42" spans="1:9" ht="11.1" customHeight="1" thickBot="1" x14ac:dyDescent="0.25">
      <c r="A42" s="2" t="s">
        <v>372</v>
      </c>
      <c r="C42" s="40"/>
      <c r="D42" s="11" t="str">
        <f>A42</f>
        <v>Israel, Moses</v>
      </c>
      <c r="E42" s="38"/>
      <c r="F42" s="24"/>
      <c r="G42" s="35"/>
      <c r="I42" s="47"/>
    </row>
    <row r="43" spans="1:9" ht="15" customHeight="1" x14ac:dyDescent="0.2">
      <c r="A43" s="2"/>
      <c r="B43" s="3">
        <v>45647</v>
      </c>
      <c r="C43" s="39">
        <f>DAY(B43)</f>
        <v>21</v>
      </c>
      <c r="D43" s="13" t="str">
        <f>TEXT(B43, "dddd")</f>
        <v>lördag</v>
      </c>
      <c r="E43" s="37">
        <f>(366-(December!$B$63-B43))</f>
        <v>356</v>
      </c>
      <c r="F43" s="23" t="s">
        <v>396</v>
      </c>
      <c r="G43" s="34" t="str">
        <f>IF(D43="måndag",WEEKNUM(B43,21),"")</f>
        <v/>
      </c>
      <c r="I43" s="47"/>
    </row>
    <row r="44" spans="1:9" ht="11.1" customHeight="1" thickBot="1" x14ac:dyDescent="0.25">
      <c r="A44" s="2" t="s">
        <v>373</v>
      </c>
      <c r="C44" s="40"/>
      <c r="D44" s="11" t="str">
        <f>A44</f>
        <v>Tomas</v>
      </c>
      <c r="E44" s="38"/>
      <c r="F44" s="24"/>
      <c r="G44" s="35"/>
      <c r="I44" s="47"/>
    </row>
    <row r="45" spans="1:9" ht="15" customHeight="1" x14ac:dyDescent="0.2">
      <c r="A45" s="2"/>
      <c r="B45" s="3">
        <v>45648</v>
      </c>
      <c r="C45" s="39">
        <f>DAY(B45)</f>
        <v>22</v>
      </c>
      <c r="D45" s="13" t="str">
        <f>TEXT(B45, "dddd")</f>
        <v>söndag</v>
      </c>
      <c r="E45" s="37">
        <f>(366-(December!$B$63-B45))</f>
        <v>357</v>
      </c>
      <c r="F45" s="23" t="s">
        <v>420</v>
      </c>
      <c r="G45" s="34" t="str">
        <f>IF(D45="måndag",WEEKNUM(B45,21),"")</f>
        <v/>
      </c>
      <c r="I45" s="47"/>
    </row>
    <row r="46" spans="1:9" ht="11.1" customHeight="1" thickBot="1" x14ac:dyDescent="0.25">
      <c r="A46" s="2" t="s">
        <v>374</v>
      </c>
      <c r="C46" s="40"/>
      <c r="D46" s="11" t="str">
        <f>A46</f>
        <v>Natanael, Jonatan</v>
      </c>
      <c r="E46" s="38"/>
      <c r="F46" s="24"/>
      <c r="G46" s="35"/>
      <c r="I46" s="47"/>
    </row>
    <row r="47" spans="1:9" ht="15" customHeight="1" x14ac:dyDescent="0.2">
      <c r="A47" s="2"/>
      <c r="B47" s="3">
        <v>45649</v>
      </c>
      <c r="C47" s="39">
        <f>DAY(B47)</f>
        <v>23</v>
      </c>
      <c r="D47" s="13" t="str">
        <f>TEXT(B47, "dddd")</f>
        <v>måndag</v>
      </c>
      <c r="E47" s="37">
        <f>(366-(December!$B$63-B47))</f>
        <v>358</v>
      </c>
      <c r="F47" s="23"/>
      <c r="G47" s="34">
        <f>IF(D47="måndag",WEEKNUM(B47,21),"")</f>
        <v>52</v>
      </c>
      <c r="I47" s="47"/>
    </row>
    <row r="48" spans="1:9" ht="11.1" customHeight="1" thickBot="1" x14ac:dyDescent="0.25">
      <c r="A48" s="2" t="s">
        <v>375</v>
      </c>
      <c r="C48" s="40"/>
      <c r="D48" s="11" t="str">
        <f>A48</f>
        <v>Adam</v>
      </c>
      <c r="E48" s="38"/>
      <c r="F48" s="24"/>
      <c r="G48" s="35"/>
      <c r="I48" s="47"/>
    </row>
    <row r="49" spans="1:9" ht="15" customHeight="1" x14ac:dyDescent="0.2">
      <c r="A49" s="2"/>
      <c r="B49" s="3">
        <v>45650</v>
      </c>
      <c r="C49" s="72">
        <f>DAY(B49)</f>
        <v>24</v>
      </c>
      <c r="D49" s="16" t="str">
        <f>TEXT(B49, "dddd")</f>
        <v>tisdag</v>
      </c>
      <c r="E49" s="37">
        <f>(366-(December!$B$63-B49))</f>
        <v>359</v>
      </c>
      <c r="F49" s="23" t="s">
        <v>421</v>
      </c>
      <c r="G49" s="34" t="str">
        <f>IF(D49="måndag",WEEKNUM(B49,21),"")</f>
        <v/>
      </c>
      <c r="I49" s="47"/>
    </row>
    <row r="50" spans="1:9" ht="11.1" customHeight="1" thickBot="1" x14ac:dyDescent="0.25">
      <c r="A50" s="2" t="s">
        <v>376</v>
      </c>
      <c r="C50" s="73"/>
      <c r="D50" s="11" t="str">
        <f>A50</f>
        <v>Eva</v>
      </c>
      <c r="E50" s="38"/>
      <c r="F50" s="24"/>
      <c r="G50" s="35"/>
      <c r="I50" s="47"/>
    </row>
    <row r="51" spans="1:9" ht="15" customHeight="1" x14ac:dyDescent="0.2">
      <c r="A51" s="2"/>
      <c r="B51" s="3">
        <v>45651</v>
      </c>
      <c r="C51" s="44">
        <f>DAY(B51)</f>
        <v>25</v>
      </c>
      <c r="D51" s="14" t="str">
        <f>TEXT(B51, "dddd")</f>
        <v>onsdag</v>
      </c>
      <c r="E51" s="37">
        <f>(366-(December!$B$63-B51))</f>
        <v>360</v>
      </c>
      <c r="F51" s="23" t="s">
        <v>383</v>
      </c>
      <c r="G51" s="34" t="str">
        <f>IF(D51="måndag",WEEKNUM(B51,21),"")</f>
        <v/>
      </c>
      <c r="I51" s="47"/>
    </row>
    <row r="52" spans="1:9" ht="11.1" customHeight="1" thickBot="1" x14ac:dyDescent="0.25">
      <c r="A52" s="2"/>
      <c r="C52" s="43"/>
      <c r="D52" s="11">
        <f>A52</f>
        <v>0</v>
      </c>
      <c r="E52" s="38"/>
      <c r="F52" s="24"/>
      <c r="G52" s="35"/>
      <c r="I52" s="47"/>
    </row>
    <row r="53" spans="1:9" ht="15" customHeight="1" x14ac:dyDescent="0.2">
      <c r="A53" s="2"/>
      <c r="B53" s="3">
        <v>45652</v>
      </c>
      <c r="C53" s="44">
        <f>DAY(B53)</f>
        <v>26</v>
      </c>
      <c r="D53" s="14" t="str">
        <f>TEXT(B53, "dddd")</f>
        <v>torsdag</v>
      </c>
      <c r="E53" s="37">
        <f>(366-(December!$B$63-B53))</f>
        <v>361</v>
      </c>
      <c r="F53" s="23" t="s">
        <v>384</v>
      </c>
      <c r="G53" s="34" t="str">
        <f>IF(D53="måndag",WEEKNUM(B53,21),"")</f>
        <v/>
      </c>
      <c r="I53" s="47"/>
    </row>
    <row r="54" spans="1:9" ht="11.1" customHeight="1" thickBot="1" x14ac:dyDescent="0.25">
      <c r="A54" s="2" t="s">
        <v>377</v>
      </c>
      <c r="C54" s="43"/>
      <c r="D54" s="11" t="str">
        <f>A54</f>
        <v>Stefan, Staffan</v>
      </c>
      <c r="E54" s="38"/>
      <c r="F54" s="24"/>
      <c r="G54" s="35"/>
      <c r="I54" s="47"/>
    </row>
    <row r="55" spans="1:9" ht="15" customHeight="1" x14ac:dyDescent="0.2">
      <c r="A55" s="2"/>
      <c r="B55" s="3">
        <v>45653</v>
      </c>
      <c r="C55" s="39">
        <f>DAY(B55)</f>
        <v>27</v>
      </c>
      <c r="D55" s="13" t="str">
        <f>TEXT(B55, "dddd")</f>
        <v>fredag</v>
      </c>
      <c r="E55" s="37">
        <f>(366-(December!$B$63-B55))</f>
        <v>362</v>
      </c>
      <c r="F55" s="23"/>
      <c r="G55" s="34" t="str">
        <f>IF(D55="måndag",WEEKNUM(B55,21),"")</f>
        <v/>
      </c>
      <c r="I55" s="47"/>
    </row>
    <row r="56" spans="1:9" ht="11.1" customHeight="1" thickBot="1" x14ac:dyDescent="0.25">
      <c r="A56" s="2" t="s">
        <v>378</v>
      </c>
      <c r="C56" s="40"/>
      <c r="D56" s="11" t="str">
        <f>A56</f>
        <v>Johannes, Johan</v>
      </c>
      <c r="E56" s="38"/>
      <c r="F56" s="24"/>
      <c r="G56" s="35"/>
      <c r="I56" s="47"/>
    </row>
    <row r="57" spans="1:9" ht="15" customHeight="1" x14ac:dyDescent="0.2">
      <c r="A57" s="2"/>
      <c r="B57" s="3">
        <v>45654</v>
      </c>
      <c r="C57" s="39">
        <f>DAY(B57)</f>
        <v>28</v>
      </c>
      <c r="D57" s="13" t="str">
        <f>TEXT(B57, "dddd")</f>
        <v>lördag</v>
      </c>
      <c r="E57" s="37">
        <f>(366-(December!$B$63-B57))</f>
        <v>363</v>
      </c>
      <c r="F57" s="23" t="s">
        <v>402</v>
      </c>
      <c r="G57" s="34" t="str">
        <f>IF(D57="måndag",WEEKNUM(B57,21),"")</f>
        <v/>
      </c>
      <c r="I57" s="47"/>
    </row>
    <row r="58" spans="1:9" ht="11.1" customHeight="1" thickBot="1" x14ac:dyDescent="0.25">
      <c r="A58" s="2" t="s">
        <v>379</v>
      </c>
      <c r="C58" s="40"/>
      <c r="D58" s="11" t="str">
        <f>A58</f>
        <v>Benjamin</v>
      </c>
      <c r="E58" s="38"/>
      <c r="F58" s="24"/>
      <c r="G58" s="35"/>
      <c r="I58" s="47"/>
    </row>
    <row r="59" spans="1:9" ht="15" customHeight="1" x14ac:dyDescent="0.2">
      <c r="B59" s="3">
        <v>45655</v>
      </c>
      <c r="C59" s="39">
        <f>DAY(B59)</f>
        <v>29</v>
      </c>
      <c r="D59" s="13" t="str">
        <f>TEXT(B59, "dddd")</f>
        <v>söndag</v>
      </c>
      <c r="E59" s="37">
        <f>(366-(December!$B$63-B59))</f>
        <v>364</v>
      </c>
      <c r="F59" s="23"/>
      <c r="G59" s="34" t="str">
        <f>IF(D59="måndag",WEEKNUM(B59,21),"")</f>
        <v/>
      </c>
      <c r="I59" s="47"/>
    </row>
    <row r="60" spans="1:9" ht="11.1" customHeight="1" thickBot="1" x14ac:dyDescent="0.25">
      <c r="A60" s="2" t="s">
        <v>380</v>
      </c>
      <c r="C60" s="40"/>
      <c r="D60" s="11" t="str">
        <f>A60</f>
        <v>Natalia, Natalie</v>
      </c>
      <c r="E60" s="38"/>
      <c r="F60" s="24"/>
      <c r="G60" s="35"/>
      <c r="I60" s="47"/>
    </row>
    <row r="61" spans="1:9" ht="15" customHeight="1" x14ac:dyDescent="0.2">
      <c r="A61" s="2"/>
      <c r="B61" s="3">
        <v>45656</v>
      </c>
      <c r="C61" s="62">
        <f>DAY(B61)</f>
        <v>30</v>
      </c>
      <c r="D61" s="13" t="str">
        <f>TEXT(B61, "dddd")</f>
        <v>måndag</v>
      </c>
      <c r="E61" s="37">
        <f>(366-(December!$B$63-B61))</f>
        <v>365</v>
      </c>
      <c r="F61" s="23"/>
      <c r="G61" s="34"/>
      <c r="I61" s="47"/>
    </row>
    <row r="62" spans="1:9" ht="11.1" customHeight="1" thickBot="1" x14ac:dyDescent="0.25">
      <c r="A62" s="2" t="s">
        <v>381</v>
      </c>
      <c r="C62" s="63"/>
      <c r="D62" s="11" t="str">
        <f>A62</f>
        <v>Abel, Set</v>
      </c>
      <c r="E62" s="38"/>
      <c r="F62" s="24"/>
      <c r="G62" s="35"/>
      <c r="I62" s="47"/>
    </row>
    <row r="63" spans="1:9" ht="15" customHeight="1" x14ac:dyDescent="0.2">
      <c r="A63" s="2"/>
      <c r="B63" s="3">
        <v>45657</v>
      </c>
      <c r="C63" s="72">
        <f>DAY(B63)</f>
        <v>31</v>
      </c>
      <c r="D63" s="16" t="str">
        <f>TEXT(B63, "dddd")</f>
        <v>tisdag</v>
      </c>
      <c r="E63" s="37">
        <f>(366-(December!$B$63-B63))</f>
        <v>366</v>
      </c>
      <c r="F63" s="23" t="s">
        <v>385</v>
      </c>
      <c r="G63" s="34"/>
      <c r="I63" s="48"/>
    </row>
    <row r="64" spans="1:9" ht="11.1" customHeight="1" thickBot="1" x14ac:dyDescent="0.25">
      <c r="A64" s="2" t="s">
        <v>382</v>
      </c>
      <c r="C64" s="73"/>
      <c r="D64" s="11" t="str">
        <f>A64</f>
        <v>Sylvester</v>
      </c>
      <c r="E64" s="38"/>
      <c r="F64" s="24"/>
      <c r="G64" s="35"/>
      <c r="I64" s="46"/>
    </row>
  </sheetData>
  <mergeCells count="156">
    <mergeCell ref="I57:I58"/>
    <mergeCell ref="I59:I60"/>
    <mergeCell ref="I61:I62"/>
    <mergeCell ref="I63:I64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C7:C8"/>
    <mergeCell ref="E7:E8"/>
    <mergeCell ref="F7:F8"/>
    <mergeCell ref="G7:G8"/>
    <mergeCell ref="C9:C10"/>
    <mergeCell ref="E9:E10"/>
    <mergeCell ref="F9:F10"/>
    <mergeCell ref="G9:G10"/>
    <mergeCell ref="C1:G2"/>
    <mergeCell ref="C3:C4"/>
    <mergeCell ref="E3:E4"/>
    <mergeCell ref="F3:F4"/>
    <mergeCell ref="G3:G4"/>
    <mergeCell ref="C5:C6"/>
    <mergeCell ref="E5:E6"/>
    <mergeCell ref="F5:F6"/>
    <mergeCell ref="G5:G6"/>
    <mergeCell ref="C15:C16"/>
    <mergeCell ref="E15:E16"/>
    <mergeCell ref="F15:F16"/>
    <mergeCell ref="G15:G16"/>
    <mergeCell ref="C17:C18"/>
    <mergeCell ref="E17:E18"/>
    <mergeCell ref="F17:F18"/>
    <mergeCell ref="G17:G18"/>
    <mergeCell ref="C11:C12"/>
    <mergeCell ref="E11:E12"/>
    <mergeCell ref="F11:F12"/>
    <mergeCell ref="G11:G12"/>
    <mergeCell ref="C13:C14"/>
    <mergeCell ref="E13:E14"/>
    <mergeCell ref="F13:F14"/>
    <mergeCell ref="G13:G14"/>
    <mergeCell ref="C23:C24"/>
    <mergeCell ref="E23:E24"/>
    <mergeCell ref="F23:F24"/>
    <mergeCell ref="G23:G24"/>
    <mergeCell ref="C25:C26"/>
    <mergeCell ref="E25:E26"/>
    <mergeCell ref="F25:F26"/>
    <mergeCell ref="G25:G26"/>
    <mergeCell ref="C19:C20"/>
    <mergeCell ref="E19:E20"/>
    <mergeCell ref="F19:F20"/>
    <mergeCell ref="G19:G20"/>
    <mergeCell ref="C21:C22"/>
    <mergeCell ref="E21:E22"/>
    <mergeCell ref="F21:F22"/>
    <mergeCell ref="G21:G22"/>
    <mergeCell ref="C31:C32"/>
    <mergeCell ref="E31:E32"/>
    <mergeCell ref="F31:F32"/>
    <mergeCell ref="G31:G32"/>
    <mergeCell ref="C33:C34"/>
    <mergeCell ref="E33:E34"/>
    <mergeCell ref="F33:F34"/>
    <mergeCell ref="G33:G34"/>
    <mergeCell ref="C27:C28"/>
    <mergeCell ref="E27:E28"/>
    <mergeCell ref="F27:F28"/>
    <mergeCell ref="G27:G28"/>
    <mergeCell ref="C29:C30"/>
    <mergeCell ref="E29:E30"/>
    <mergeCell ref="F29:F30"/>
    <mergeCell ref="G29:G30"/>
    <mergeCell ref="C39:C40"/>
    <mergeCell ref="E39:E40"/>
    <mergeCell ref="F39:F40"/>
    <mergeCell ref="G39:G40"/>
    <mergeCell ref="C41:C42"/>
    <mergeCell ref="E41:E42"/>
    <mergeCell ref="F41:F42"/>
    <mergeCell ref="G41:G42"/>
    <mergeCell ref="C35:C36"/>
    <mergeCell ref="E35:E36"/>
    <mergeCell ref="F35:F36"/>
    <mergeCell ref="G35:G36"/>
    <mergeCell ref="C37:C38"/>
    <mergeCell ref="E37:E38"/>
    <mergeCell ref="F37:F38"/>
    <mergeCell ref="G37:G38"/>
    <mergeCell ref="C47:C48"/>
    <mergeCell ref="E47:E48"/>
    <mergeCell ref="F47:F48"/>
    <mergeCell ref="G47:G48"/>
    <mergeCell ref="C49:C50"/>
    <mergeCell ref="E49:E50"/>
    <mergeCell ref="F49:F50"/>
    <mergeCell ref="G49:G50"/>
    <mergeCell ref="C43:C44"/>
    <mergeCell ref="E43:E44"/>
    <mergeCell ref="F43:F44"/>
    <mergeCell ref="G43:G44"/>
    <mergeCell ref="C45:C46"/>
    <mergeCell ref="E45:E46"/>
    <mergeCell ref="F45:F46"/>
    <mergeCell ref="G45:G46"/>
    <mergeCell ref="C55:C56"/>
    <mergeCell ref="E55:E56"/>
    <mergeCell ref="F55:F56"/>
    <mergeCell ref="G55:G56"/>
    <mergeCell ref="C57:C58"/>
    <mergeCell ref="E57:E58"/>
    <mergeCell ref="F57:F58"/>
    <mergeCell ref="G57:G58"/>
    <mergeCell ref="C51:C52"/>
    <mergeCell ref="E51:E52"/>
    <mergeCell ref="F51:F52"/>
    <mergeCell ref="G51:G52"/>
    <mergeCell ref="C53:C54"/>
    <mergeCell ref="E53:E54"/>
    <mergeCell ref="F53:F54"/>
    <mergeCell ref="G53:G54"/>
    <mergeCell ref="C63:C64"/>
    <mergeCell ref="E63:E64"/>
    <mergeCell ref="F63:F64"/>
    <mergeCell ref="G63:G64"/>
    <mergeCell ref="C59:C60"/>
    <mergeCell ref="E59:E60"/>
    <mergeCell ref="F59:F60"/>
    <mergeCell ref="G59:G60"/>
    <mergeCell ref="C61:C62"/>
    <mergeCell ref="E61:E62"/>
    <mergeCell ref="F61:F62"/>
    <mergeCell ref="G61:G62"/>
  </mergeCells>
  <conditionalFormatting sqref="D3:D50 D55:D64 D52">
    <cfRule type="containsText" dxfId="8" priority="4" stopIfTrue="1" operator="containsText" text="Söndag">
      <formula>NOT(ISERROR(SEARCH("Söndag",D3)))</formula>
    </cfRule>
    <cfRule type="containsText" dxfId="7" priority="5" stopIfTrue="1" operator="containsText" text="Lördag">
      <formula>NOT(ISERROR(SEARCH("Lördag",D3)))</formula>
    </cfRule>
  </conditionalFormatting>
  <conditionalFormatting sqref="C3:C50 C55:C64">
    <cfRule type="expression" dxfId="6" priority="2">
      <formula>D3="lördag"</formula>
    </cfRule>
    <cfRule type="expression" dxfId="5" priority="3">
      <formula>D3="söndag"</formula>
    </cfRule>
  </conditionalFormatting>
  <conditionalFormatting sqref="C3:C64">
    <cfRule type="expression" dxfId="4" priority="1">
      <formula>B3=TODAY()</formula>
    </cfRule>
  </conditionalFormatting>
  <hyperlinks>
    <hyperlink ref="I2" r:id="rId1" xr:uid="{00000000-0004-0000-0B00-000000000000}"/>
  </hyperlinks>
  <pageMargins left="0.47244094488188981" right="0.19685039370078741" top="0.39370078740157483" bottom="0.11811023622047245" header="0.15748031496062992" footer="0.31496062992125984"/>
  <pageSetup paperSize="9" scale="96" fitToWidth="0" orientation="portrait" r:id="rId2"/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6C7B-3D5F-4B10-972D-C6AA3E4D4C7B}">
  <dimension ref="A1:I64"/>
  <sheetViews>
    <sheetView showGridLines="0" zoomScaleNormal="100" workbookViewId="0">
      <pane xSplit="2" ySplit="2" topLeftCell="C3" activePane="bottomRight" state="frozen"/>
      <selection activeCell="G9" sqref="G9:G10"/>
      <selection pane="topRight" activeCell="G9" sqref="G9:G10"/>
      <selection pane="bottomLeft" activeCell="G9" sqref="G9:G10"/>
      <selection pane="bottomRight" activeCell="C3" sqref="C3:C4"/>
    </sheetView>
  </sheetViews>
  <sheetFormatPr defaultColWidth="8.85546875" defaultRowHeight="16.5" outlineLevelCol="1" x14ac:dyDescent="0.25"/>
  <cols>
    <col min="1" max="1" width="8.85546875" hidden="1" customWidth="1" outlineLevel="1"/>
    <col min="2" max="2" width="10.28515625" style="1" hidden="1" customWidth="1" outlineLevel="1"/>
    <col min="3" max="3" width="5.28515625" customWidth="1" collapsed="1"/>
    <col min="4" max="4" width="13.7109375" style="7" customWidth="1"/>
    <col min="5" max="5" width="3.28515625" style="2" customWidth="1"/>
    <col min="6" max="6" width="20.7109375" style="5" customWidth="1"/>
    <col min="7" max="7" width="5.7109375" style="6" customWidth="1"/>
    <col min="8" max="8" width="3.7109375" customWidth="1"/>
    <col min="9" max="9" width="43.7109375" style="17" customWidth="1"/>
  </cols>
  <sheetData>
    <row r="1" spans="1:9" ht="15" customHeight="1" x14ac:dyDescent="0.2">
      <c r="B1" s="1" t="s">
        <v>31</v>
      </c>
      <c r="C1" s="25" t="str">
        <f>B1&amp;" "&amp;B2</f>
        <v>JANUARI 2023</v>
      </c>
      <c r="D1" s="26"/>
      <c r="E1" s="26"/>
      <c r="F1" s="26"/>
      <c r="G1" s="27"/>
      <c r="I1" s="18"/>
    </row>
    <row r="2" spans="1:9" ht="11.1" customHeight="1" thickBot="1" x14ac:dyDescent="0.25">
      <c r="B2" s="4">
        <v>2023</v>
      </c>
      <c r="C2" s="28"/>
      <c r="D2" s="29"/>
      <c r="E2" s="29"/>
      <c r="F2" s="29"/>
      <c r="G2" s="30"/>
      <c r="I2" s="19" t="s">
        <v>389</v>
      </c>
    </row>
    <row r="3" spans="1:9" ht="15" customHeight="1" x14ac:dyDescent="0.2">
      <c r="A3" s="2"/>
      <c r="B3" s="3">
        <v>44927</v>
      </c>
      <c r="C3" s="42">
        <v>1</v>
      </c>
      <c r="D3" s="8" t="s">
        <v>408</v>
      </c>
      <c r="E3" s="77">
        <v>1</v>
      </c>
      <c r="F3" s="36" t="s">
        <v>30</v>
      </c>
      <c r="G3" s="32" t="s">
        <v>399</v>
      </c>
      <c r="I3" s="46"/>
    </row>
    <row r="4" spans="1:9" ht="11.1" customHeight="1" thickBot="1" x14ac:dyDescent="0.25">
      <c r="A4" s="2"/>
      <c r="C4" s="43"/>
      <c r="D4" s="11">
        <v>0</v>
      </c>
      <c r="E4" s="74"/>
      <c r="F4" s="24"/>
      <c r="G4" s="33"/>
      <c r="I4" s="47"/>
    </row>
    <row r="5" spans="1:9" ht="15" customHeight="1" x14ac:dyDescent="0.2">
      <c r="A5" s="2"/>
      <c r="B5" s="3">
        <v>44928</v>
      </c>
      <c r="C5" s="39">
        <v>2</v>
      </c>
      <c r="D5" s="13" t="s">
        <v>409</v>
      </c>
      <c r="E5" s="37">
        <v>2</v>
      </c>
      <c r="F5" s="23"/>
      <c r="G5" s="32">
        <v>1</v>
      </c>
      <c r="I5" s="47"/>
    </row>
    <row r="6" spans="1:9" ht="11.1" customHeight="1" thickBot="1" x14ac:dyDescent="0.25">
      <c r="A6" s="2" t="s">
        <v>0</v>
      </c>
      <c r="C6" s="40"/>
      <c r="D6" s="11" t="s">
        <v>0</v>
      </c>
      <c r="E6" s="74"/>
      <c r="F6" s="24"/>
      <c r="G6" s="33"/>
      <c r="I6" s="47"/>
    </row>
    <row r="7" spans="1:9" ht="15" customHeight="1" x14ac:dyDescent="0.2">
      <c r="A7" s="2"/>
      <c r="B7" s="3">
        <v>44929</v>
      </c>
      <c r="C7" s="39">
        <v>3</v>
      </c>
      <c r="D7" s="13" t="s">
        <v>403</v>
      </c>
      <c r="E7" s="37">
        <v>3</v>
      </c>
      <c r="F7" s="23"/>
      <c r="G7" s="32" t="s">
        <v>399</v>
      </c>
      <c r="I7" s="47"/>
    </row>
    <row r="8" spans="1:9" ht="11.1" customHeight="1" thickBot="1" x14ac:dyDescent="0.25">
      <c r="A8" s="2" t="s">
        <v>1</v>
      </c>
      <c r="C8" s="40"/>
      <c r="D8" s="11" t="s">
        <v>1</v>
      </c>
      <c r="E8" s="38"/>
      <c r="F8" s="24"/>
      <c r="G8" s="33"/>
      <c r="I8" s="47"/>
    </row>
    <row r="9" spans="1:9" ht="15" customHeight="1" x14ac:dyDescent="0.2">
      <c r="A9" s="2"/>
      <c r="B9" s="3">
        <v>44930</v>
      </c>
      <c r="C9" s="39">
        <v>4</v>
      </c>
      <c r="D9" s="13" t="s">
        <v>404</v>
      </c>
      <c r="E9" s="37">
        <v>4</v>
      </c>
      <c r="F9" s="23"/>
      <c r="G9" s="32" t="s">
        <v>399</v>
      </c>
      <c r="I9" s="47"/>
    </row>
    <row r="10" spans="1:9" ht="11.1" customHeight="1" thickBot="1" x14ac:dyDescent="0.25">
      <c r="A10" s="2" t="s">
        <v>2</v>
      </c>
      <c r="C10" s="40"/>
      <c r="D10" s="11" t="s">
        <v>2</v>
      </c>
      <c r="E10" s="38"/>
      <c r="F10" s="24"/>
      <c r="G10" s="33"/>
      <c r="I10" s="47"/>
    </row>
    <row r="11" spans="1:9" ht="15" customHeight="1" x14ac:dyDescent="0.2">
      <c r="A11" s="2"/>
      <c r="B11" s="3">
        <v>44931</v>
      </c>
      <c r="C11" s="39">
        <v>5</v>
      </c>
      <c r="D11" s="13" t="s">
        <v>405</v>
      </c>
      <c r="E11" s="37">
        <v>5</v>
      </c>
      <c r="F11" s="23" t="s">
        <v>93</v>
      </c>
      <c r="G11" s="32" t="s">
        <v>399</v>
      </c>
      <c r="I11" s="47"/>
    </row>
    <row r="12" spans="1:9" ht="11.1" customHeight="1" thickBot="1" x14ac:dyDescent="0.25">
      <c r="A12" s="2" t="s">
        <v>3</v>
      </c>
      <c r="C12" s="40"/>
      <c r="D12" s="11" t="s">
        <v>3</v>
      </c>
      <c r="E12" s="38"/>
      <c r="F12" s="24"/>
      <c r="G12" s="33"/>
      <c r="I12" s="47"/>
    </row>
    <row r="13" spans="1:9" ht="15" customHeight="1" x14ac:dyDescent="0.2">
      <c r="A13" s="2"/>
      <c r="B13" s="3">
        <v>44932</v>
      </c>
      <c r="C13" s="44">
        <v>6</v>
      </c>
      <c r="D13" s="14" t="s">
        <v>406</v>
      </c>
      <c r="E13" s="37">
        <v>6</v>
      </c>
      <c r="F13" s="23" t="s">
        <v>94</v>
      </c>
      <c r="G13" s="32" t="s">
        <v>399</v>
      </c>
      <c r="I13" s="47"/>
    </row>
    <row r="14" spans="1:9" ht="11.1" customHeight="1" thickBot="1" x14ac:dyDescent="0.25">
      <c r="A14" s="2" t="s">
        <v>4</v>
      </c>
      <c r="C14" s="45"/>
      <c r="D14" s="9" t="s">
        <v>4</v>
      </c>
      <c r="E14" s="76"/>
      <c r="F14" s="31"/>
      <c r="G14" s="33"/>
      <c r="I14" s="47"/>
    </row>
    <row r="15" spans="1:9" ht="15" customHeight="1" x14ac:dyDescent="0.2">
      <c r="A15" s="2"/>
      <c r="B15" s="3">
        <v>44933</v>
      </c>
      <c r="C15" s="39">
        <v>7</v>
      </c>
      <c r="D15" s="13" t="s">
        <v>407</v>
      </c>
      <c r="E15" s="37">
        <v>7</v>
      </c>
      <c r="F15" s="23"/>
      <c r="G15" s="32" t="s">
        <v>399</v>
      </c>
      <c r="I15" s="47"/>
    </row>
    <row r="16" spans="1:9" ht="11.1" customHeight="1" thickBot="1" x14ac:dyDescent="0.25">
      <c r="A16" s="2" t="s">
        <v>5</v>
      </c>
      <c r="C16" s="41"/>
      <c r="D16" s="9" t="s">
        <v>5</v>
      </c>
      <c r="E16" s="76"/>
      <c r="F16" s="31"/>
      <c r="G16" s="33"/>
      <c r="I16" s="47"/>
    </row>
    <row r="17" spans="1:9" ht="15" customHeight="1" x14ac:dyDescent="0.2">
      <c r="A17" s="2"/>
      <c r="B17" s="3">
        <v>44934</v>
      </c>
      <c r="C17" s="39">
        <v>8</v>
      </c>
      <c r="D17" s="13" t="s">
        <v>408</v>
      </c>
      <c r="E17" s="37">
        <v>8</v>
      </c>
      <c r="F17" s="23"/>
      <c r="G17" s="32" t="s">
        <v>399</v>
      </c>
      <c r="I17" s="47"/>
    </row>
    <row r="18" spans="1:9" ht="11.1" customHeight="1" thickBot="1" x14ac:dyDescent="0.25">
      <c r="A18" s="2" t="s">
        <v>6</v>
      </c>
      <c r="C18" s="40"/>
      <c r="D18" s="11" t="s">
        <v>6</v>
      </c>
      <c r="E18" s="74"/>
      <c r="F18" s="24"/>
      <c r="G18" s="33"/>
      <c r="I18" s="47"/>
    </row>
    <row r="19" spans="1:9" ht="15" customHeight="1" x14ac:dyDescent="0.2">
      <c r="A19" s="2"/>
      <c r="B19" s="3">
        <v>44935</v>
      </c>
      <c r="C19" s="41">
        <v>9</v>
      </c>
      <c r="D19" s="10" t="s">
        <v>409</v>
      </c>
      <c r="E19" s="71">
        <v>9</v>
      </c>
      <c r="F19" s="31"/>
      <c r="G19" s="32">
        <v>2</v>
      </c>
      <c r="I19" s="47"/>
    </row>
    <row r="20" spans="1:9" ht="11.1" customHeight="1" thickBot="1" x14ac:dyDescent="0.25">
      <c r="A20" s="2" t="s">
        <v>7</v>
      </c>
      <c r="C20" s="41"/>
      <c r="D20" s="9" t="s">
        <v>7</v>
      </c>
      <c r="E20" s="76"/>
      <c r="F20" s="31"/>
      <c r="G20" s="33"/>
      <c r="I20" s="47"/>
    </row>
    <row r="21" spans="1:9" ht="15" customHeight="1" x14ac:dyDescent="0.2">
      <c r="A21" s="2"/>
      <c r="B21" s="3">
        <v>44936</v>
      </c>
      <c r="C21" s="39">
        <v>10</v>
      </c>
      <c r="D21" s="13" t="s">
        <v>403</v>
      </c>
      <c r="E21" s="37">
        <v>10</v>
      </c>
      <c r="F21" s="23"/>
      <c r="G21" s="32" t="s">
        <v>399</v>
      </c>
      <c r="I21" s="47"/>
    </row>
    <row r="22" spans="1:9" ht="11.1" customHeight="1" thickBot="1" x14ac:dyDescent="0.25">
      <c r="A22" s="2" t="s">
        <v>8</v>
      </c>
      <c r="C22" s="40"/>
      <c r="D22" s="11" t="s">
        <v>8</v>
      </c>
      <c r="E22" s="74"/>
      <c r="F22" s="24"/>
      <c r="G22" s="33"/>
      <c r="I22" s="47"/>
    </row>
    <row r="23" spans="1:9" ht="15" customHeight="1" x14ac:dyDescent="0.2">
      <c r="A23" s="2"/>
      <c r="B23" s="3">
        <v>44937</v>
      </c>
      <c r="C23" s="41">
        <v>11</v>
      </c>
      <c r="D23" s="10" t="s">
        <v>404</v>
      </c>
      <c r="E23" s="71">
        <v>11</v>
      </c>
      <c r="F23" s="31"/>
      <c r="G23" s="32" t="s">
        <v>399</v>
      </c>
      <c r="I23" s="47"/>
    </row>
    <row r="24" spans="1:9" ht="11.1" customHeight="1" thickBot="1" x14ac:dyDescent="0.25">
      <c r="A24" s="2" t="s">
        <v>9</v>
      </c>
      <c r="C24" s="41"/>
      <c r="D24" s="9" t="s">
        <v>9</v>
      </c>
      <c r="E24" s="76"/>
      <c r="F24" s="31"/>
      <c r="G24" s="33"/>
      <c r="I24" s="47"/>
    </row>
    <row r="25" spans="1:9" ht="15" customHeight="1" x14ac:dyDescent="0.2">
      <c r="A25" s="2"/>
      <c r="B25" s="3">
        <v>44938</v>
      </c>
      <c r="C25" s="39">
        <v>12</v>
      </c>
      <c r="D25" s="13" t="s">
        <v>405</v>
      </c>
      <c r="E25" s="37">
        <v>12</v>
      </c>
      <c r="F25" s="23"/>
      <c r="G25" s="32" t="s">
        <v>399</v>
      </c>
      <c r="I25" s="47"/>
    </row>
    <row r="26" spans="1:9" ht="11.1" customHeight="1" thickBot="1" x14ac:dyDescent="0.25">
      <c r="A26" s="2" t="s">
        <v>10</v>
      </c>
      <c r="C26" s="40"/>
      <c r="D26" s="11" t="s">
        <v>10</v>
      </c>
      <c r="E26" s="74"/>
      <c r="F26" s="24"/>
      <c r="G26" s="33"/>
      <c r="I26" s="47"/>
    </row>
    <row r="27" spans="1:9" ht="15" customHeight="1" thickBot="1" x14ac:dyDescent="0.25">
      <c r="A27" s="2"/>
      <c r="B27" s="3">
        <v>44939</v>
      </c>
      <c r="C27" s="40">
        <v>13</v>
      </c>
      <c r="D27" s="10" t="s">
        <v>406</v>
      </c>
      <c r="E27" s="38">
        <v>13</v>
      </c>
      <c r="F27" s="24" t="s">
        <v>95</v>
      </c>
      <c r="G27" s="32" t="s">
        <v>399</v>
      </c>
      <c r="I27" s="47"/>
    </row>
    <row r="28" spans="1:9" ht="11.1" customHeight="1" thickBot="1" x14ac:dyDescent="0.25">
      <c r="A28" s="2" t="s">
        <v>11</v>
      </c>
      <c r="C28" s="39"/>
      <c r="D28" s="9" t="s">
        <v>11</v>
      </c>
      <c r="E28" s="75"/>
      <c r="F28" s="23"/>
      <c r="G28" s="33"/>
      <c r="I28" s="47"/>
    </row>
    <row r="29" spans="1:9" ht="15" customHeight="1" x14ac:dyDescent="0.2">
      <c r="A29" s="2"/>
      <c r="B29" s="3">
        <v>44940</v>
      </c>
      <c r="C29" s="39">
        <v>14</v>
      </c>
      <c r="D29" s="13" t="s">
        <v>407</v>
      </c>
      <c r="E29" s="37">
        <v>14</v>
      </c>
      <c r="F29" s="23"/>
      <c r="G29" s="32" t="s">
        <v>399</v>
      </c>
      <c r="I29" s="47"/>
    </row>
    <row r="30" spans="1:9" ht="11.1" customHeight="1" thickBot="1" x14ac:dyDescent="0.25">
      <c r="A30" s="2" t="s">
        <v>12</v>
      </c>
      <c r="C30" s="41"/>
      <c r="D30" s="9" t="s">
        <v>12</v>
      </c>
      <c r="E30" s="76"/>
      <c r="F30" s="31"/>
      <c r="G30" s="33"/>
      <c r="I30" s="47"/>
    </row>
    <row r="31" spans="1:9" ht="15" customHeight="1" x14ac:dyDescent="0.2">
      <c r="A31" s="2"/>
      <c r="B31" s="3">
        <v>44941</v>
      </c>
      <c r="C31" s="39">
        <v>15</v>
      </c>
      <c r="D31" s="13" t="s">
        <v>408</v>
      </c>
      <c r="E31" s="37">
        <v>15</v>
      </c>
      <c r="F31" s="23"/>
      <c r="G31" s="32" t="s">
        <v>399</v>
      </c>
      <c r="I31" s="47"/>
    </row>
    <row r="32" spans="1:9" ht="11.1" customHeight="1" thickBot="1" x14ac:dyDescent="0.25">
      <c r="A32" s="2" t="s">
        <v>13</v>
      </c>
      <c r="C32" s="40"/>
      <c r="D32" s="11" t="s">
        <v>13</v>
      </c>
      <c r="E32" s="74"/>
      <c r="F32" s="24"/>
      <c r="G32" s="33"/>
      <c r="I32" s="47"/>
    </row>
    <row r="33" spans="1:9" ht="15" customHeight="1" x14ac:dyDescent="0.2">
      <c r="A33" s="2"/>
      <c r="B33" s="3">
        <v>44942</v>
      </c>
      <c r="C33" s="39">
        <v>16</v>
      </c>
      <c r="D33" s="13" t="s">
        <v>409</v>
      </c>
      <c r="E33" s="37">
        <v>16</v>
      </c>
      <c r="F33" s="23"/>
      <c r="G33" s="32">
        <v>3</v>
      </c>
      <c r="I33" s="47"/>
    </row>
    <row r="34" spans="1:9" ht="11.1" customHeight="1" thickBot="1" x14ac:dyDescent="0.25">
      <c r="A34" s="2" t="s">
        <v>14</v>
      </c>
      <c r="C34" s="40"/>
      <c r="D34" s="11" t="s">
        <v>14</v>
      </c>
      <c r="E34" s="74"/>
      <c r="F34" s="24"/>
      <c r="G34" s="33"/>
      <c r="I34" s="47"/>
    </row>
    <row r="35" spans="1:9" ht="15" customHeight="1" x14ac:dyDescent="0.2">
      <c r="A35" s="2"/>
      <c r="B35" s="3">
        <v>44943</v>
      </c>
      <c r="C35" s="39">
        <v>17</v>
      </c>
      <c r="D35" s="13" t="s">
        <v>403</v>
      </c>
      <c r="E35" s="37">
        <v>17</v>
      </c>
      <c r="F35" s="23"/>
      <c r="G35" s="32" t="s">
        <v>399</v>
      </c>
      <c r="I35" s="47"/>
    </row>
    <row r="36" spans="1:9" ht="11.1" customHeight="1" thickBot="1" x14ac:dyDescent="0.25">
      <c r="A36" s="2" t="s">
        <v>15</v>
      </c>
      <c r="C36" s="40"/>
      <c r="D36" s="11" t="s">
        <v>15</v>
      </c>
      <c r="E36" s="74"/>
      <c r="F36" s="24"/>
      <c r="G36" s="33"/>
      <c r="I36" s="47"/>
    </row>
    <row r="37" spans="1:9" ht="15" customHeight="1" x14ac:dyDescent="0.2">
      <c r="A37" s="2"/>
      <c r="B37" s="3">
        <v>44944</v>
      </c>
      <c r="C37" s="39">
        <v>18</v>
      </c>
      <c r="D37" s="13" t="s">
        <v>404</v>
      </c>
      <c r="E37" s="37">
        <v>18</v>
      </c>
      <c r="F37" s="23"/>
      <c r="G37" s="32" t="s">
        <v>399</v>
      </c>
      <c r="I37" s="47"/>
    </row>
    <row r="38" spans="1:9" ht="11.1" customHeight="1" thickBot="1" x14ac:dyDescent="0.25">
      <c r="A38" s="2" t="s">
        <v>16</v>
      </c>
      <c r="C38" s="40"/>
      <c r="D38" s="11" t="s">
        <v>16</v>
      </c>
      <c r="E38" s="74"/>
      <c r="F38" s="24"/>
      <c r="G38" s="33"/>
      <c r="I38" s="47"/>
    </row>
    <row r="39" spans="1:9" ht="15" customHeight="1" x14ac:dyDescent="0.2">
      <c r="A39" s="2"/>
      <c r="B39" s="3">
        <v>44945</v>
      </c>
      <c r="C39" s="39">
        <v>19</v>
      </c>
      <c r="D39" s="13" t="s">
        <v>405</v>
      </c>
      <c r="E39" s="37">
        <v>19</v>
      </c>
      <c r="F39" s="23"/>
      <c r="G39" s="32" t="s">
        <v>399</v>
      </c>
      <c r="I39" s="47"/>
    </row>
    <row r="40" spans="1:9" ht="11.1" customHeight="1" thickBot="1" x14ac:dyDescent="0.25">
      <c r="A40" s="2" t="s">
        <v>17</v>
      </c>
      <c r="C40" s="40"/>
      <c r="D40" s="11" t="s">
        <v>17</v>
      </c>
      <c r="E40" s="74"/>
      <c r="F40" s="24"/>
      <c r="G40" s="33"/>
      <c r="I40" s="47"/>
    </row>
    <row r="41" spans="1:9" ht="15" customHeight="1" x14ac:dyDescent="0.2">
      <c r="A41" s="2"/>
      <c r="B41" s="3">
        <v>44946</v>
      </c>
      <c r="C41" s="39">
        <v>20</v>
      </c>
      <c r="D41" s="13" t="s">
        <v>406</v>
      </c>
      <c r="E41" s="37">
        <v>20</v>
      </c>
      <c r="F41" s="23"/>
      <c r="G41" s="32" t="s">
        <v>399</v>
      </c>
      <c r="I41" s="47"/>
    </row>
    <row r="42" spans="1:9" ht="11.1" customHeight="1" thickBot="1" x14ac:dyDescent="0.25">
      <c r="A42" s="2" t="s">
        <v>18</v>
      </c>
      <c r="C42" s="40"/>
      <c r="D42" s="11" t="s">
        <v>18</v>
      </c>
      <c r="E42" s="74"/>
      <c r="F42" s="24"/>
      <c r="G42" s="33"/>
      <c r="I42" s="47"/>
    </row>
    <row r="43" spans="1:9" ht="15" customHeight="1" x14ac:dyDescent="0.2">
      <c r="A43" s="2"/>
      <c r="B43" s="3">
        <v>44947</v>
      </c>
      <c r="C43" s="39">
        <v>21</v>
      </c>
      <c r="D43" s="13" t="s">
        <v>407</v>
      </c>
      <c r="E43" s="37">
        <v>21</v>
      </c>
      <c r="F43" s="23"/>
      <c r="G43" s="32" t="s">
        <v>399</v>
      </c>
      <c r="I43" s="47"/>
    </row>
    <row r="44" spans="1:9" ht="11.1" customHeight="1" thickBot="1" x14ac:dyDescent="0.25">
      <c r="A44" s="2" t="s">
        <v>19</v>
      </c>
      <c r="C44" s="40"/>
      <c r="D44" s="11" t="s">
        <v>19</v>
      </c>
      <c r="E44" s="74"/>
      <c r="F44" s="24"/>
      <c r="G44" s="33"/>
      <c r="I44" s="47"/>
    </row>
    <row r="45" spans="1:9" ht="15" customHeight="1" x14ac:dyDescent="0.2">
      <c r="A45" s="2"/>
      <c r="B45" s="3">
        <v>44948</v>
      </c>
      <c r="C45" s="39">
        <v>22</v>
      </c>
      <c r="D45" s="13" t="s">
        <v>408</v>
      </c>
      <c r="E45" s="37">
        <v>22</v>
      </c>
      <c r="F45" s="23"/>
      <c r="G45" s="32" t="s">
        <v>399</v>
      </c>
      <c r="I45" s="47"/>
    </row>
    <row r="46" spans="1:9" ht="11.1" customHeight="1" thickBot="1" x14ac:dyDescent="0.25">
      <c r="A46" s="2" t="s">
        <v>20</v>
      </c>
      <c r="C46" s="40"/>
      <c r="D46" s="11" t="s">
        <v>20</v>
      </c>
      <c r="E46" s="74"/>
      <c r="F46" s="24"/>
      <c r="G46" s="33"/>
      <c r="I46" s="47"/>
    </row>
    <row r="47" spans="1:9" ht="15" customHeight="1" x14ac:dyDescent="0.2">
      <c r="A47" s="2"/>
      <c r="B47" s="3">
        <v>44949</v>
      </c>
      <c r="C47" s="39">
        <v>23</v>
      </c>
      <c r="D47" s="13" t="s">
        <v>409</v>
      </c>
      <c r="E47" s="37">
        <v>23</v>
      </c>
      <c r="F47" s="23"/>
      <c r="G47" s="32">
        <v>4</v>
      </c>
      <c r="I47" s="47"/>
    </row>
    <row r="48" spans="1:9" ht="11.1" customHeight="1" thickBot="1" x14ac:dyDescent="0.25">
      <c r="A48" s="2" t="s">
        <v>21</v>
      </c>
      <c r="C48" s="40"/>
      <c r="D48" s="11" t="s">
        <v>21</v>
      </c>
      <c r="E48" s="74"/>
      <c r="F48" s="24"/>
      <c r="G48" s="33"/>
      <c r="I48" s="47"/>
    </row>
    <row r="49" spans="1:9" ht="15" customHeight="1" x14ac:dyDescent="0.2">
      <c r="A49" s="2"/>
      <c r="B49" s="3">
        <v>44950</v>
      </c>
      <c r="C49" s="39">
        <v>24</v>
      </c>
      <c r="D49" s="13" t="s">
        <v>403</v>
      </c>
      <c r="E49" s="37">
        <v>24</v>
      </c>
      <c r="F49" s="23"/>
      <c r="G49" s="32" t="s">
        <v>399</v>
      </c>
      <c r="I49" s="47"/>
    </row>
    <row r="50" spans="1:9" ht="11.1" customHeight="1" thickBot="1" x14ac:dyDescent="0.25">
      <c r="A50" s="2" t="s">
        <v>22</v>
      </c>
      <c r="C50" s="40"/>
      <c r="D50" s="11" t="s">
        <v>22</v>
      </c>
      <c r="E50" s="74"/>
      <c r="F50" s="24"/>
      <c r="G50" s="33"/>
      <c r="I50" s="47"/>
    </row>
    <row r="51" spans="1:9" ht="15" customHeight="1" x14ac:dyDescent="0.2">
      <c r="A51" s="2"/>
      <c r="B51" s="3">
        <v>44951</v>
      </c>
      <c r="C51" s="39">
        <v>25</v>
      </c>
      <c r="D51" s="13" t="s">
        <v>404</v>
      </c>
      <c r="E51" s="37">
        <v>25</v>
      </c>
      <c r="F51" s="23"/>
      <c r="G51" s="32" t="s">
        <v>399</v>
      </c>
      <c r="I51" s="47"/>
    </row>
    <row r="52" spans="1:9" ht="11.1" customHeight="1" thickBot="1" x14ac:dyDescent="0.25">
      <c r="A52" s="2" t="s">
        <v>23</v>
      </c>
      <c r="C52" s="40"/>
      <c r="D52" s="11" t="s">
        <v>23</v>
      </c>
      <c r="E52" s="74"/>
      <c r="F52" s="24"/>
      <c r="G52" s="33"/>
      <c r="I52" s="47"/>
    </row>
    <row r="53" spans="1:9" ht="15" customHeight="1" x14ac:dyDescent="0.2">
      <c r="A53" s="2"/>
      <c r="B53" s="3">
        <v>44952</v>
      </c>
      <c r="C53" s="39">
        <v>26</v>
      </c>
      <c r="D53" s="13" t="s">
        <v>405</v>
      </c>
      <c r="E53" s="37">
        <v>26</v>
      </c>
      <c r="F53" s="23"/>
      <c r="G53" s="32" t="s">
        <v>399</v>
      </c>
      <c r="I53" s="47"/>
    </row>
    <row r="54" spans="1:9" ht="11.1" customHeight="1" thickBot="1" x14ac:dyDescent="0.25">
      <c r="A54" s="2" t="s">
        <v>24</v>
      </c>
      <c r="C54" s="40"/>
      <c r="D54" s="11" t="s">
        <v>24</v>
      </c>
      <c r="E54" s="74"/>
      <c r="F54" s="24"/>
      <c r="G54" s="33"/>
      <c r="I54" s="47"/>
    </row>
    <row r="55" spans="1:9" ht="15" customHeight="1" x14ac:dyDescent="0.2">
      <c r="A55" s="2"/>
      <c r="B55" s="3">
        <v>44953</v>
      </c>
      <c r="C55" s="39">
        <v>27</v>
      </c>
      <c r="D55" s="13" t="s">
        <v>406</v>
      </c>
      <c r="E55" s="37">
        <v>27</v>
      </c>
      <c r="F55" s="23"/>
      <c r="G55" s="32" t="s">
        <v>399</v>
      </c>
      <c r="I55" s="47"/>
    </row>
    <row r="56" spans="1:9" ht="11.1" customHeight="1" thickBot="1" x14ac:dyDescent="0.25">
      <c r="A56" s="2" t="s">
        <v>25</v>
      </c>
      <c r="C56" s="40"/>
      <c r="D56" s="11" t="s">
        <v>25</v>
      </c>
      <c r="E56" s="74"/>
      <c r="F56" s="24"/>
      <c r="G56" s="33"/>
      <c r="I56" s="47"/>
    </row>
    <row r="57" spans="1:9" ht="15" customHeight="1" x14ac:dyDescent="0.2">
      <c r="A57" s="2"/>
      <c r="B57" s="3">
        <v>44954</v>
      </c>
      <c r="C57" s="39">
        <v>28</v>
      </c>
      <c r="D57" s="13" t="s">
        <v>407</v>
      </c>
      <c r="E57" s="37">
        <v>28</v>
      </c>
      <c r="F57" s="23"/>
      <c r="G57" s="32" t="s">
        <v>399</v>
      </c>
      <c r="I57" s="47"/>
    </row>
    <row r="58" spans="1:9" ht="11.1" customHeight="1" thickBot="1" x14ac:dyDescent="0.25">
      <c r="A58" s="2" t="s">
        <v>26</v>
      </c>
      <c r="C58" s="40"/>
      <c r="D58" s="11" t="s">
        <v>26</v>
      </c>
      <c r="E58" s="74"/>
      <c r="F58" s="24"/>
      <c r="G58" s="33"/>
      <c r="I58" s="47"/>
    </row>
    <row r="59" spans="1:9" ht="15" customHeight="1" x14ac:dyDescent="0.2">
      <c r="B59" s="3">
        <v>44955</v>
      </c>
      <c r="C59" s="39">
        <v>29</v>
      </c>
      <c r="D59" s="13" t="s">
        <v>408</v>
      </c>
      <c r="E59" s="37">
        <v>29</v>
      </c>
      <c r="F59" s="23"/>
      <c r="G59" s="32" t="s">
        <v>399</v>
      </c>
      <c r="I59" s="47"/>
    </row>
    <row r="60" spans="1:9" ht="11.1" customHeight="1" thickBot="1" x14ac:dyDescent="0.25">
      <c r="A60" s="2" t="s">
        <v>27</v>
      </c>
      <c r="C60" s="40"/>
      <c r="D60" s="11" t="s">
        <v>27</v>
      </c>
      <c r="E60" s="74"/>
      <c r="F60" s="24"/>
      <c r="G60" s="33"/>
      <c r="I60" s="47"/>
    </row>
    <row r="61" spans="1:9" ht="15" customHeight="1" x14ac:dyDescent="0.2">
      <c r="A61" s="2"/>
      <c r="B61" s="3">
        <v>44956</v>
      </c>
      <c r="C61" s="39">
        <v>30</v>
      </c>
      <c r="D61" s="13" t="s">
        <v>409</v>
      </c>
      <c r="E61" s="37">
        <v>30</v>
      </c>
      <c r="F61" s="23"/>
      <c r="G61" s="32">
        <v>5</v>
      </c>
      <c r="I61" s="47"/>
    </row>
    <row r="62" spans="1:9" ht="11.1" customHeight="1" thickBot="1" x14ac:dyDescent="0.25">
      <c r="A62" s="2" t="s">
        <v>28</v>
      </c>
      <c r="C62" s="40"/>
      <c r="D62" s="11" t="s">
        <v>28</v>
      </c>
      <c r="E62" s="74"/>
      <c r="F62" s="24"/>
      <c r="G62" s="33"/>
      <c r="I62" s="47"/>
    </row>
    <row r="63" spans="1:9" ht="15" customHeight="1" x14ac:dyDescent="0.2">
      <c r="A63" s="2"/>
      <c r="B63" s="3">
        <v>44957</v>
      </c>
      <c r="C63" s="39">
        <v>31</v>
      </c>
      <c r="D63" s="13" t="s">
        <v>403</v>
      </c>
      <c r="E63" s="37">
        <v>31</v>
      </c>
      <c r="F63" s="23"/>
      <c r="G63" s="34" t="s">
        <v>399</v>
      </c>
      <c r="I63" s="48"/>
    </row>
    <row r="64" spans="1:9" ht="11.1" customHeight="1" thickBot="1" x14ac:dyDescent="0.25">
      <c r="A64" s="2" t="s">
        <v>29</v>
      </c>
      <c r="C64" s="40"/>
      <c r="D64" s="11" t="s">
        <v>29</v>
      </c>
      <c r="E64" s="74"/>
      <c r="F64" s="24"/>
      <c r="G64" s="35"/>
      <c r="I64" s="46"/>
    </row>
  </sheetData>
  <mergeCells count="156">
    <mergeCell ref="C1:G2"/>
    <mergeCell ref="C3:C4"/>
    <mergeCell ref="E3:E4"/>
    <mergeCell ref="F3:F4"/>
    <mergeCell ref="G3:G4"/>
    <mergeCell ref="I3:I4"/>
    <mergeCell ref="C5:C6"/>
    <mergeCell ref="E5:E6"/>
    <mergeCell ref="F5:F6"/>
    <mergeCell ref="G5:G6"/>
    <mergeCell ref="I5:I6"/>
    <mergeCell ref="C7:C8"/>
    <mergeCell ref="E7:E8"/>
    <mergeCell ref="F7:F8"/>
    <mergeCell ref="G7:G8"/>
    <mergeCell ref="I7:I8"/>
    <mergeCell ref="C9:C10"/>
    <mergeCell ref="E9:E10"/>
    <mergeCell ref="F9:F10"/>
    <mergeCell ref="G9:G10"/>
    <mergeCell ref="I9:I10"/>
    <mergeCell ref="C11:C12"/>
    <mergeCell ref="E11:E12"/>
    <mergeCell ref="F11:F12"/>
    <mergeCell ref="G11:G12"/>
    <mergeCell ref="I11:I12"/>
    <mergeCell ref="C13:C14"/>
    <mergeCell ref="E13:E14"/>
    <mergeCell ref="F13:F14"/>
    <mergeCell ref="G13:G14"/>
    <mergeCell ref="I13:I14"/>
    <mergeCell ref="C15:C16"/>
    <mergeCell ref="E15:E16"/>
    <mergeCell ref="F15:F16"/>
    <mergeCell ref="G15:G16"/>
    <mergeCell ref="I15:I16"/>
    <mergeCell ref="C17:C18"/>
    <mergeCell ref="E17:E18"/>
    <mergeCell ref="F17:F18"/>
    <mergeCell ref="G17:G18"/>
    <mergeCell ref="I17:I18"/>
    <mergeCell ref="C19:C20"/>
    <mergeCell ref="E19:E20"/>
    <mergeCell ref="F19:F20"/>
    <mergeCell ref="G19:G20"/>
    <mergeCell ref="I19:I20"/>
    <mergeCell ref="C21:C22"/>
    <mergeCell ref="E21:E22"/>
    <mergeCell ref="F21:F22"/>
    <mergeCell ref="G21:G22"/>
    <mergeCell ref="I21:I22"/>
    <mergeCell ref="C23:C24"/>
    <mergeCell ref="E23:E24"/>
    <mergeCell ref="F23:F24"/>
    <mergeCell ref="G23:G24"/>
    <mergeCell ref="I23:I24"/>
    <mergeCell ref="C25:C26"/>
    <mergeCell ref="E25:E26"/>
    <mergeCell ref="F25:F26"/>
    <mergeCell ref="G25:G26"/>
    <mergeCell ref="I25:I26"/>
    <mergeCell ref="C27:C28"/>
    <mergeCell ref="E27:E28"/>
    <mergeCell ref="F27:F28"/>
    <mergeCell ref="G27:G28"/>
    <mergeCell ref="I27:I28"/>
    <mergeCell ref="C29:C30"/>
    <mergeCell ref="E29:E30"/>
    <mergeCell ref="F29:F30"/>
    <mergeCell ref="G29:G30"/>
    <mergeCell ref="I29:I30"/>
    <mergeCell ref="C31:C32"/>
    <mergeCell ref="E31:E32"/>
    <mergeCell ref="F31:F32"/>
    <mergeCell ref="G31:G32"/>
    <mergeCell ref="I31:I32"/>
    <mergeCell ref="C33:C34"/>
    <mergeCell ref="E33:E34"/>
    <mergeCell ref="F33:F34"/>
    <mergeCell ref="G33:G34"/>
    <mergeCell ref="I33:I34"/>
    <mergeCell ref="C35:C36"/>
    <mergeCell ref="E35:E36"/>
    <mergeCell ref="F35:F36"/>
    <mergeCell ref="G35:G36"/>
    <mergeCell ref="I35:I36"/>
    <mergeCell ref="C37:C38"/>
    <mergeCell ref="E37:E38"/>
    <mergeCell ref="F37:F38"/>
    <mergeCell ref="G37:G38"/>
    <mergeCell ref="I37:I38"/>
    <mergeCell ref="C39:C40"/>
    <mergeCell ref="E39:E40"/>
    <mergeCell ref="F39:F40"/>
    <mergeCell ref="G39:G40"/>
    <mergeCell ref="I39:I40"/>
    <mergeCell ref="C41:C42"/>
    <mergeCell ref="E41:E42"/>
    <mergeCell ref="F41:F42"/>
    <mergeCell ref="G41:G42"/>
    <mergeCell ref="I41:I42"/>
    <mergeCell ref="C43:C44"/>
    <mergeCell ref="E43:E44"/>
    <mergeCell ref="F43:F44"/>
    <mergeCell ref="G43:G44"/>
    <mergeCell ref="I43:I44"/>
    <mergeCell ref="C45:C46"/>
    <mergeCell ref="E45:E46"/>
    <mergeCell ref="F45:F46"/>
    <mergeCell ref="G45:G46"/>
    <mergeCell ref="I45:I46"/>
    <mergeCell ref="C47:C48"/>
    <mergeCell ref="E47:E48"/>
    <mergeCell ref="F47:F48"/>
    <mergeCell ref="G47:G48"/>
    <mergeCell ref="I47:I48"/>
    <mergeCell ref="C49:C50"/>
    <mergeCell ref="E49:E50"/>
    <mergeCell ref="F49:F50"/>
    <mergeCell ref="G49:G50"/>
    <mergeCell ref="I49:I50"/>
    <mergeCell ref="C51:C52"/>
    <mergeCell ref="E51:E52"/>
    <mergeCell ref="F51:F52"/>
    <mergeCell ref="G51:G52"/>
    <mergeCell ref="I51:I52"/>
    <mergeCell ref="C53:C54"/>
    <mergeCell ref="E53:E54"/>
    <mergeCell ref="F53:F54"/>
    <mergeCell ref="G53:G54"/>
    <mergeCell ref="I53:I54"/>
    <mergeCell ref="C55:C56"/>
    <mergeCell ref="E55:E56"/>
    <mergeCell ref="F55:F56"/>
    <mergeCell ref="G55:G56"/>
    <mergeCell ref="I55:I56"/>
    <mergeCell ref="C57:C58"/>
    <mergeCell ref="E57:E58"/>
    <mergeCell ref="F57:F58"/>
    <mergeCell ref="G57:G58"/>
    <mergeCell ref="I57:I58"/>
    <mergeCell ref="C63:C64"/>
    <mergeCell ref="E63:E64"/>
    <mergeCell ref="F63:F64"/>
    <mergeCell ref="G63:G64"/>
    <mergeCell ref="I63:I64"/>
    <mergeCell ref="C59:C60"/>
    <mergeCell ref="E59:E60"/>
    <mergeCell ref="F59:F60"/>
    <mergeCell ref="G59:G60"/>
    <mergeCell ref="I59:I60"/>
    <mergeCell ref="C61:C62"/>
    <mergeCell ref="E61:E62"/>
    <mergeCell ref="F61:F62"/>
    <mergeCell ref="G61:G62"/>
    <mergeCell ref="I61:I62"/>
  </mergeCells>
  <conditionalFormatting sqref="C5:C64">
    <cfRule type="expression" dxfId="3" priority="1">
      <formula>D5="lördag"</formula>
    </cfRule>
    <cfRule type="expression" dxfId="2" priority="2">
      <formula>D5="söndag"</formula>
    </cfRule>
  </conditionalFormatting>
  <conditionalFormatting sqref="D5:D64">
    <cfRule type="containsText" dxfId="1" priority="3" stopIfTrue="1" operator="containsText" text="Söndag">
      <formula>NOT(ISERROR(SEARCH("Söndag",D5)))</formula>
    </cfRule>
    <cfRule type="containsText" dxfId="0" priority="4" stopIfTrue="1" operator="containsText" text="Lördag">
      <formula>NOT(ISERROR(SEARCH("Lördag",D5)))</formula>
    </cfRule>
  </conditionalFormatting>
  <hyperlinks>
    <hyperlink ref="I2" r:id="rId1" xr:uid="{87567E1E-987D-460B-99D1-68B1675B6083}"/>
  </hyperlinks>
  <pageMargins left="0.47244094488188981" right="0.19685039370078741" top="0.39370078740157483" bottom="0.11811023622047245" header="0.15748031496062992" footer="0.31496062992125984"/>
  <pageSetup paperSize="9" scale="96" fitToWidth="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  <vt:lpstr>Januari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</dc:creator>
  <cp:lastModifiedBy>Viveka Söderström</cp:lastModifiedBy>
  <cp:lastPrinted>2022-01-04T12:52:43Z</cp:lastPrinted>
  <dcterms:created xsi:type="dcterms:W3CDTF">2017-12-03T08:33:56Z</dcterms:created>
  <dcterms:modified xsi:type="dcterms:W3CDTF">2024-01-02T11:42:08Z</dcterms:modified>
</cp:coreProperties>
</file>