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187" documentId="8_{A465A91F-58F5-467F-8A49-B99AF9EBC524}" xr6:coauthVersionLast="47" xr6:coauthVersionMax="47" xr10:uidLastSave="{6F38428F-2A2A-4FF0-BFA4-56863EE72A12}"/>
  <workbookProtection lockStructure="1"/>
  <bookViews>
    <workbookView xWindow="-120" yWindow="-120" windowWidth="29040" windowHeight="15720" xr2:uid="{00000000-000D-0000-FFFF-FFFF00000000}"/>
  </bookViews>
  <sheets>
    <sheet name="Januari" sheetId="2" r:id="rId1"/>
    <sheet name="Februari" sheetId="5" r:id="rId2"/>
    <sheet name="Mars" sheetId="6" r:id="rId3"/>
    <sheet name="April" sheetId="7" r:id="rId4"/>
    <sheet name="Maj" sheetId="8" r:id="rId5"/>
    <sheet name="Juni" sheetId="9" r:id="rId6"/>
    <sheet name="Juli" sheetId="10" r:id="rId7"/>
    <sheet name="Augusti" sheetId="11" r:id="rId8"/>
    <sheet name="September" sheetId="12" r:id="rId9"/>
    <sheet name="Oktober" sheetId="13" r:id="rId10"/>
    <sheet name="November" sheetId="14" r:id="rId11"/>
    <sheet name="December" sheetId="15" r:id="rId12"/>
    <sheet name="Januari 2023" sheetId="16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B61" i="5" l="1"/>
  <c r="D61" i="5"/>
  <c r="E61" i="5"/>
  <c r="F61" i="5" s="1"/>
  <c r="G61" i="5"/>
  <c r="E62" i="5"/>
  <c r="E44" i="15"/>
  <c r="B7" i="15"/>
  <c r="B9" i="15" s="1"/>
  <c r="B11" i="15" s="1"/>
  <c r="B13" i="15" s="1"/>
  <c r="B15" i="15" s="1"/>
  <c r="B17" i="15" s="1"/>
  <c r="B19" i="15" s="1"/>
  <c r="B21" i="15" s="1"/>
  <c r="B23" i="15" s="1"/>
  <c r="B25" i="15" s="1"/>
  <c r="B27" i="15" s="1"/>
  <c r="B29" i="15" s="1"/>
  <c r="B31" i="15" s="1"/>
  <c r="B33" i="15" s="1"/>
  <c r="B35" i="15" s="1"/>
  <c r="B37" i="15" s="1"/>
  <c r="B39" i="15" s="1"/>
  <c r="B41" i="15" s="1"/>
  <c r="B43" i="15" s="1"/>
  <c r="B45" i="15" s="1"/>
  <c r="B47" i="15" s="1"/>
  <c r="B49" i="15" s="1"/>
  <c r="B51" i="15" s="1"/>
  <c r="B53" i="15" s="1"/>
  <c r="B55" i="15" s="1"/>
  <c r="B57" i="15" s="1"/>
  <c r="B59" i="15" s="1"/>
  <c r="B61" i="15" s="1"/>
  <c r="B63" i="15" s="1"/>
  <c r="B65" i="15" s="1"/>
  <c r="B7" i="14"/>
  <c r="B9" i="14" s="1"/>
  <c r="B11" i="14" s="1"/>
  <c r="B13" i="14" s="1"/>
  <c r="B15" i="14" s="1"/>
  <c r="B17" i="14" s="1"/>
  <c r="B19" i="14" s="1"/>
  <c r="B21" i="14" s="1"/>
  <c r="B23" i="14" s="1"/>
  <c r="B25" i="14" s="1"/>
  <c r="B27" i="14" s="1"/>
  <c r="B29" i="14" s="1"/>
  <c r="B31" i="14" s="1"/>
  <c r="B33" i="14" s="1"/>
  <c r="B35" i="14" s="1"/>
  <c r="B37" i="14" s="1"/>
  <c r="B39" i="14" s="1"/>
  <c r="B41" i="14" s="1"/>
  <c r="B43" i="14" s="1"/>
  <c r="B45" i="14" s="1"/>
  <c r="B47" i="14" s="1"/>
  <c r="B49" i="14" s="1"/>
  <c r="B51" i="14" s="1"/>
  <c r="B53" i="14" s="1"/>
  <c r="B55" i="14" s="1"/>
  <c r="B57" i="14" s="1"/>
  <c r="B59" i="14" s="1"/>
  <c r="B61" i="14" s="1"/>
  <c r="B63" i="14" s="1"/>
  <c r="B7" i="13"/>
  <c r="B9" i="13" s="1"/>
  <c r="B11" i="13" s="1"/>
  <c r="B13" i="13" s="1"/>
  <c r="B15" i="13" s="1"/>
  <c r="B17" i="13" s="1"/>
  <c r="B19" i="13" s="1"/>
  <c r="B21" i="13" s="1"/>
  <c r="B23" i="13" s="1"/>
  <c r="B25" i="13" s="1"/>
  <c r="B27" i="13" s="1"/>
  <c r="B29" i="13" s="1"/>
  <c r="B31" i="13" s="1"/>
  <c r="B33" i="13" s="1"/>
  <c r="B35" i="13" s="1"/>
  <c r="B37" i="13" s="1"/>
  <c r="B39" i="13" s="1"/>
  <c r="B41" i="13" s="1"/>
  <c r="B43" i="13" s="1"/>
  <c r="B45" i="13" s="1"/>
  <c r="B47" i="13" s="1"/>
  <c r="B49" i="13" s="1"/>
  <c r="B51" i="13" s="1"/>
  <c r="B53" i="13" s="1"/>
  <c r="B55" i="13" s="1"/>
  <c r="B57" i="13" s="1"/>
  <c r="B59" i="13" s="1"/>
  <c r="B61" i="13" s="1"/>
  <c r="B63" i="13" s="1"/>
  <c r="B65" i="13" s="1"/>
  <c r="B7" i="12"/>
  <c r="B9" i="12" s="1"/>
  <c r="B11" i="12" s="1"/>
  <c r="B13" i="12" s="1"/>
  <c r="B15" i="12" s="1"/>
  <c r="B17" i="12" s="1"/>
  <c r="B19" i="12" s="1"/>
  <c r="B21" i="12" s="1"/>
  <c r="B23" i="12" s="1"/>
  <c r="B25" i="12" s="1"/>
  <c r="B27" i="12" s="1"/>
  <c r="B29" i="12" s="1"/>
  <c r="B31" i="12" s="1"/>
  <c r="B33" i="12" s="1"/>
  <c r="B35" i="12" s="1"/>
  <c r="B37" i="12" s="1"/>
  <c r="B39" i="12" s="1"/>
  <c r="B41" i="12" s="1"/>
  <c r="B43" i="12" s="1"/>
  <c r="B45" i="12" s="1"/>
  <c r="B47" i="12" s="1"/>
  <c r="B49" i="12" s="1"/>
  <c r="B51" i="12" s="1"/>
  <c r="B53" i="12" s="1"/>
  <c r="B55" i="12" s="1"/>
  <c r="B57" i="12" s="1"/>
  <c r="B59" i="12" s="1"/>
  <c r="B61" i="12" s="1"/>
  <c r="B63" i="12" s="1"/>
  <c r="B7" i="11"/>
  <c r="B9" i="11" s="1"/>
  <c r="B11" i="11" s="1"/>
  <c r="B13" i="11" s="1"/>
  <c r="B15" i="11" s="1"/>
  <c r="B17" i="11" s="1"/>
  <c r="B19" i="11" s="1"/>
  <c r="B21" i="11" s="1"/>
  <c r="B23" i="11" s="1"/>
  <c r="B25" i="11" s="1"/>
  <c r="B27" i="11" s="1"/>
  <c r="B29" i="11" s="1"/>
  <c r="B31" i="11" s="1"/>
  <c r="B33" i="11" s="1"/>
  <c r="B35" i="11" s="1"/>
  <c r="B37" i="11" s="1"/>
  <c r="B39" i="11" s="1"/>
  <c r="B41" i="11" s="1"/>
  <c r="B43" i="11" s="1"/>
  <c r="B45" i="11" s="1"/>
  <c r="B47" i="11" s="1"/>
  <c r="B49" i="11" s="1"/>
  <c r="B51" i="11" s="1"/>
  <c r="B53" i="11" s="1"/>
  <c r="B55" i="11" s="1"/>
  <c r="B57" i="11" s="1"/>
  <c r="B59" i="11" s="1"/>
  <c r="B61" i="11" s="1"/>
  <c r="B63" i="11" s="1"/>
  <c r="B65" i="11" s="1"/>
  <c r="B7" i="10"/>
  <c r="B9" i="10" s="1"/>
  <c r="B11" i="10" s="1"/>
  <c r="B13" i="10" s="1"/>
  <c r="B15" i="10" s="1"/>
  <c r="B17" i="10" s="1"/>
  <c r="B19" i="10" s="1"/>
  <c r="B21" i="10" s="1"/>
  <c r="B23" i="10" s="1"/>
  <c r="B25" i="10" s="1"/>
  <c r="B27" i="10" s="1"/>
  <c r="B29" i="10" s="1"/>
  <c r="B31" i="10" s="1"/>
  <c r="B33" i="10" s="1"/>
  <c r="B35" i="10" s="1"/>
  <c r="B37" i="10" s="1"/>
  <c r="B39" i="10" s="1"/>
  <c r="B41" i="10" s="1"/>
  <c r="B43" i="10" s="1"/>
  <c r="B45" i="10" s="1"/>
  <c r="B47" i="10" s="1"/>
  <c r="B49" i="10" s="1"/>
  <c r="B51" i="10" s="1"/>
  <c r="B53" i="10" s="1"/>
  <c r="B55" i="10" s="1"/>
  <c r="B57" i="10" s="1"/>
  <c r="B59" i="10" s="1"/>
  <c r="B61" i="10" s="1"/>
  <c r="B63" i="10" s="1"/>
  <c r="B65" i="10" s="1"/>
  <c r="B7" i="9"/>
  <c r="B9" i="9" s="1"/>
  <c r="B11" i="9" s="1"/>
  <c r="B13" i="9" s="1"/>
  <c r="B15" i="9" s="1"/>
  <c r="B17" i="9" s="1"/>
  <c r="B19" i="9" s="1"/>
  <c r="B21" i="9" s="1"/>
  <c r="B23" i="9" s="1"/>
  <c r="B25" i="9" s="1"/>
  <c r="B27" i="9" s="1"/>
  <c r="B29" i="9" s="1"/>
  <c r="B31" i="9" s="1"/>
  <c r="B33" i="9" s="1"/>
  <c r="B35" i="9" s="1"/>
  <c r="B37" i="9" s="1"/>
  <c r="B39" i="9" s="1"/>
  <c r="B41" i="9" s="1"/>
  <c r="B43" i="9" s="1"/>
  <c r="B45" i="9" s="1"/>
  <c r="B47" i="9" s="1"/>
  <c r="B49" i="9" s="1"/>
  <c r="B51" i="9" s="1"/>
  <c r="B53" i="9" s="1"/>
  <c r="B55" i="9" s="1"/>
  <c r="B57" i="9" s="1"/>
  <c r="B59" i="9" s="1"/>
  <c r="B61" i="9" s="1"/>
  <c r="B63" i="9" s="1"/>
  <c r="B7" i="8"/>
  <c r="B9" i="8" s="1"/>
  <c r="B11" i="8" s="1"/>
  <c r="B13" i="8" s="1"/>
  <c r="B15" i="8" s="1"/>
  <c r="B17" i="8" s="1"/>
  <c r="B19" i="8" s="1"/>
  <c r="B21" i="8" s="1"/>
  <c r="B23" i="8" s="1"/>
  <c r="B25" i="8" s="1"/>
  <c r="B27" i="8" s="1"/>
  <c r="B29" i="8" s="1"/>
  <c r="B31" i="8" s="1"/>
  <c r="B33" i="8" s="1"/>
  <c r="B35" i="8" s="1"/>
  <c r="B37" i="8" s="1"/>
  <c r="B39" i="8" s="1"/>
  <c r="B41" i="8" s="1"/>
  <c r="B43" i="8" s="1"/>
  <c r="B45" i="8" s="1"/>
  <c r="B47" i="8" s="1"/>
  <c r="B49" i="8" s="1"/>
  <c r="B51" i="8" s="1"/>
  <c r="B53" i="8" s="1"/>
  <c r="B55" i="8" s="1"/>
  <c r="B57" i="8" s="1"/>
  <c r="B59" i="8" s="1"/>
  <c r="B61" i="8" s="1"/>
  <c r="B63" i="8" s="1"/>
  <c r="B65" i="8" s="1"/>
  <c r="B7" i="7"/>
  <c r="B9" i="7" s="1"/>
  <c r="B11" i="7" s="1"/>
  <c r="B13" i="7" s="1"/>
  <c r="B15" i="7" s="1"/>
  <c r="B17" i="7" s="1"/>
  <c r="B19" i="7" s="1"/>
  <c r="B21" i="7" s="1"/>
  <c r="B23" i="7" s="1"/>
  <c r="B25" i="7" s="1"/>
  <c r="B27" i="7" s="1"/>
  <c r="B29" i="7" s="1"/>
  <c r="B31" i="7" s="1"/>
  <c r="B33" i="7" s="1"/>
  <c r="B35" i="7" s="1"/>
  <c r="B37" i="7" s="1"/>
  <c r="B39" i="7" s="1"/>
  <c r="B41" i="7" s="1"/>
  <c r="B43" i="7" s="1"/>
  <c r="B45" i="7" s="1"/>
  <c r="B47" i="7" s="1"/>
  <c r="B49" i="7" s="1"/>
  <c r="B51" i="7" s="1"/>
  <c r="B53" i="7" s="1"/>
  <c r="B55" i="7" s="1"/>
  <c r="B57" i="7" s="1"/>
  <c r="B59" i="7" s="1"/>
  <c r="B61" i="7" s="1"/>
  <c r="B63" i="7" s="1"/>
  <c r="E62" i="6" l="1"/>
  <c r="B7" i="6"/>
  <c r="B9" i="6" s="1"/>
  <c r="B11" i="6" s="1"/>
  <c r="B13" i="6" s="1"/>
  <c r="B15" i="6" s="1"/>
  <c r="B17" i="6" s="1"/>
  <c r="B19" i="6" s="1"/>
  <c r="B21" i="6" s="1"/>
  <c r="B23" i="6" s="1"/>
  <c r="B25" i="6" s="1"/>
  <c r="B27" i="6" s="1"/>
  <c r="B29" i="6" s="1"/>
  <c r="B31" i="6" s="1"/>
  <c r="B33" i="6" s="1"/>
  <c r="B35" i="6" s="1"/>
  <c r="B37" i="6" s="1"/>
  <c r="B39" i="6" s="1"/>
  <c r="B41" i="6" s="1"/>
  <c r="B43" i="6" s="1"/>
  <c r="B45" i="6" s="1"/>
  <c r="B47" i="6" s="1"/>
  <c r="B49" i="6" s="1"/>
  <c r="B51" i="6" s="1"/>
  <c r="B53" i="6" s="1"/>
  <c r="B55" i="6" s="1"/>
  <c r="B57" i="6" s="1"/>
  <c r="B59" i="6" s="1"/>
  <c r="B61" i="6" s="1"/>
  <c r="B63" i="6" s="1"/>
  <c r="B65" i="6" s="1"/>
  <c r="B7" i="5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B29" i="5" s="1"/>
  <c r="B31" i="5" s="1"/>
  <c r="B33" i="5" s="1"/>
  <c r="B35" i="5" s="1"/>
  <c r="B37" i="5" s="1"/>
  <c r="B39" i="5" s="1"/>
  <c r="B41" i="5" s="1"/>
  <c r="B43" i="5" s="1"/>
  <c r="B45" i="5" s="1"/>
  <c r="B47" i="5" s="1"/>
  <c r="B49" i="5" s="1"/>
  <c r="B51" i="5" s="1"/>
  <c r="B53" i="5" s="1"/>
  <c r="B55" i="5" s="1"/>
  <c r="B57" i="5" s="1"/>
  <c r="B59" i="5" s="1"/>
  <c r="B7" i="2" l="1"/>
  <c r="B9" i="2" s="1"/>
  <c r="B11" i="2" s="1"/>
  <c r="B13" i="2" s="1"/>
  <c r="B15" i="2" s="1"/>
  <c r="B17" i="2" s="1"/>
  <c r="B19" i="2" s="1"/>
  <c r="B21" i="2" s="1"/>
  <c r="B23" i="2" s="1"/>
  <c r="B25" i="2" s="1"/>
  <c r="B27" i="2" s="1"/>
  <c r="B29" i="2" s="1"/>
  <c r="B31" i="2" s="1"/>
  <c r="B33" i="2" s="1"/>
  <c r="B35" i="2" s="1"/>
  <c r="B37" i="2" s="1"/>
  <c r="B39" i="2" s="1"/>
  <c r="B41" i="2" s="1"/>
  <c r="B43" i="2" s="1"/>
  <c r="B45" i="2" s="1"/>
  <c r="B47" i="2" s="1"/>
  <c r="B49" i="2" s="1"/>
  <c r="B51" i="2" s="1"/>
  <c r="B53" i="2" s="1"/>
  <c r="B55" i="2" s="1"/>
  <c r="B57" i="2" s="1"/>
  <c r="B59" i="2" s="1"/>
  <c r="B61" i="2" s="1"/>
  <c r="B63" i="2" s="1"/>
  <c r="B65" i="2" s="1"/>
  <c r="G51" i="13" l="1"/>
  <c r="D59" i="5" l="1"/>
  <c r="D57" i="5"/>
  <c r="D55" i="5"/>
  <c r="D53" i="5"/>
  <c r="D51" i="5"/>
  <c r="D49" i="5"/>
  <c r="D47" i="5"/>
  <c r="D45" i="5"/>
  <c r="D43" i="5"/>
  <c r="D41" i="5"/>
  <c r="D39" i="5"/>
  <c r="D37" i="5"/>
  <c r="D35" i="5"/>
  <c r="D33" i="5"/>
  <c r="D31" i="5"/>
  <c r="D29" i="5"/>
  <c r="D27" i="5"/>
  <c r="D25" i="5"/>
  <c r="D23" i="5"/>
  <c r="D21" i="5"/>
  <c r="D19" i="5"/>
  <c r="D17" i="5"/>
  <c r="D15" i="5"/>
  <c r="D13" i="5"/>
  <c r="D11" i="5"/>
  <c r="D9" i="5"/>
  <c r="D7" i="5"/>
  <c r="D5" i="5"/>
  <c r="G43" i="5"/>
  <c r="G45" i="5"/>
  <c r="G47" i="5"/>
  <c r="G49" i="5"/>
  <c r="G51" i="5"/>
  <c r="G53" i="5"/>
  <c r="G55" i="5"/>
  <c r="G57" i="5"/>
  <c r="G59" i="5"/>
  <c r="L3" i="5"/>
  <c r="L3" i="6" s="1"/>
  <c r="K3" i="5"/>
  <c r="K3" i="6" s="1"/>
  <c r="J3" i="5"/>
  <c r="J3" i="6" s="1"/>
  <c r="I3" i="5"/>
  <c r="I3" i="6" s="1"/>
  <c r="H3" i="5"/>
  <c r="H3" i="6" s="1"/>
  <c r="E59" i="5"/>
  <c r="F59" i="5" s="1"/>
  <c r="E57" i="5"/>
  <c r="F57" i="5" s="1"/>
  <c r="E55" i="5"/>
  <c r="F55" i="5" s="1"/>
  <c r="E53" i="5"/>
  <c r="F53" i="5" s="1"/>
  <c r="E51" i="5"/>
  <c r="F51" i="5" s="1"/>
  <c r="E49" i="5"/>
  <c r="F49" i="5" s="1"/>
  <c r="E47" i="5"/>
  <c r="F47" i="5" s="1"/>
  <c r="E45" i="5"/>
  <c r="F45" i="5" s="1"/>
  <c r="E43" i="5"/>
  <c r="F43" i="5" s="1"/>
  <c r="E41" i="5"/>
  <c r="F41" i="5" s="1"/>
  <c r="E39" i="5"/>
  <c r="F39" i="5" s="1"/>
  <c r="E37" i="5"/>
  <c r="F37" i="5" s="1"/>
  <c r="E35" i="5"/>
  <c r="F35" i="5" s="1"/>
  <c r="E33" i="5"/>
  <c r="F33" i="5" s="1"/>
  <c r="E31" i="5"/>
  <c r="F31" i="5" s="1"/>
  <c r="E29" i="5"/>
  <c r="F29" i="5" s="1"/>
  <c r="E27" i="5"/>
  <c r="F27" i="5" s="1"/>
  <c r="E25" i="5"/>
  <c r="F25" i="5" s="1"/>
  <c r="E23" i="5"/>
  <c r="F23" i="5" s="1"/>
  <c r="E21" i="5"/>
  <c r="F21" i="5" s="1"/>
  <c r="E19" i="5"/>
  <c r="F19" i="5" s="1"/>
  <c r="E17" i="5"/>
  <c r="F17" i="5" s="1"/>
  <c r="E15" i="5"/>
  <c r="F15" i="5" s="1"/>
  <c r="E13" i="5"/>
  <c r="F13" i="5" s="1"/>
  <c r="E11" i="5"/>
  <c r="F11" i="5" s="1"/>
  <c r="E9" i="5"/>
  <c r="F9" i="5" s="1"/>
  <c r="E7" i="5"/>
  <c r="F7" i="5" s="1"/>
  <c r="E5" i="5"/>
  <c r="F5" i="5" s="1"/>
  <c r="E41" i="2"/>
  <c r="L4" i="7" l="1"/>
  <c r="K4" i="7"/>
  <c r="J4" i="7"/>
  <c r="I4" i="7"/>
  <c r="H4" i="7"/>
  <c r="L4" i="8"/>
  <c r="K4" i="8"/>
  <c r="J4" i="8"/>
  <c r="I4" i="8"/>
  <c r="H4" i="8"/>
  <c r="L4" i="9"/>
  <c r="K4" i="9"/>
  <c r="J4" i="9"/>
  <c r="I4" i="9"/>
  <c r="H4" i="9"/>
  <c r="L4" i="10"/>
  <c r="K4" i="10"/>
  <c r="J4" i="10"/>
  <c r="I4" i="10"/>
  <c r="H4" i="10"/>
  <c r="L4" i="11"/>
  <c r="K4" i="11"/>
  <c r="J4" i="11"/>
  <c r="I4" i="11"/>
  <c r="H4" i="11"/>
  <c r="L4" i="12"/>
  <c r="K4" i="12"/>
  <c r="J4" i="12"/>
  <c r="I4" i="12"/>
  <c r="H4" i="12"/>
  <c r="L4" i="13"/>
  <c r="K4" i="13"/>
  <c r="J4" i="13"/>
  <c r="I4" i="13"/>
  <c r="H4" i="13"/>
  <c r="L4" i="14"/>
  <c r="K4" i="14"/>
  <c r="J4" i="14"/>
  <c r="I4" i="14"/>
  <c r="H4" i="14"/>
  <c r="L4" i="15"/>
  <c r="K4" i="15"/>
  <c r="J4" i="15"/>
  <c r="I4" i="15"/>
  <c r="H4" i="15"/>
  <c r="L4" i="6"/>
  <c r="K4" i="6"/>
  <c r="J4" i="6"/>
  <c r="I4" i="6"/>
  <c r="H4" i="6"/>
  <c r="L4" i="5"/>
  <c r="K4" i="5"/>
  <c r="J4" i="5"/>
  <c r="I4" i="5"/>
  <c r="H4" i="5"/>
  <c r="D1" i="14"/>
  <c r="D1" i="13"/>
  <c r="D1" i="12"/>
  <c r="D1" i="11"/>
  <c r="D1" i="10"/>
  <c r="D1" i="9"/>
  <c r="D1" i="8"/>
  <c r="D1" i="7"/>
  <c r="D1" i="6"/>
  <c r="E66" i="6"/>
  <c r="E66" i="7"/>
  <c r="E66" i="8"/>
  <c r="E66" i="9"/>
  <c r="E66" i="10"/>
  <c r="E66" i="11"/>
  <c r="E66" i="12"/>
  <c r="E66" i="13"/>
  <c r="E66" i="14"/>
  <c r="E66" i="15"/>
  <c r="E66" i="2"/>
  <c r="E64" i="6"/>
  <c r="E64" i="7"/>
  <c r="E64" i="8"/>
  <c r="E64" i="9"/>
  <c r="E64" i="10"/>
  <c r="E64" i="11"/>
  <c r="E64" i="12"/>
  <c r="E64" i="13"/>
  <c r="E64" i="14"/>
  <c r="E64" i="15"/>
  <c r="E64" i="2"/>
  <c r="E62" i="7"/>
  <c r="E62" i="8"/>
  <c r="E62" i="9"/>
  <c r="E62" i="10"/>
  <c r="E62" i="11"/>
  <c r="E62" i="12"/>
  <c r="E62" i="13"/>
  <c r="E62" i="14"/>
  <c r="E62" i="15"/>
  <c r="E62" i="2"/>
  <c r="E60" i="5"/>
  <c r="E60" i="6"/>
  <c r="E60" i="7"/>
  <c r="E60" i="8"/>
  <c r="E60" i="9"/>
  <c r="E60" i="10"/>
  <c r="E60" i="11"/>
  <c r="E60" i="12"/>
  <c r="E60" i="13"/>
  <c r="E60" i="14"/>
  <c r="E60" i="15"/>
  <c r="E60" i="2"/>
  <c r="E58" i="5"/>
  <c r="E58" i="6"/>
  <c r="E58" i="7"/>
  <c r="E58" i="8"/>
  <c r="E58" i="9"/>
  <c r="E58" i="10"/>
  <c r="E58" i="11"/>
  <c r="E58" i="12"/>
  <c r="E58" i="13"/>
  <c r="E58" i="14"/>
  <c r="E58" i="15"/>
  <c r="E58" i="2"/>
  <c r="E56" i="5"/>
  <c r="E56" i="6"/>
  <c r="E56" i="7"/>
  <c r="E56" i="8"/>
  <c r="E56" i="9"/>
  <c r="E56" i="10"/>
  <c r="E56" i="11"/>
  <c r="E56" i="12"/>
  <c r="E56" i="13"/>
  <c r="E56" i="14"/>
  <c r="E56" i="15"/>
  <c r="E56" i="2"/>
  <c r="E54" i="5"/>
  <c r="E54" i="6"/>
  <c r="E54" i="7"/>
  <c r="E54" i="8"/>
  <c r="E54" i="9"/>
  <c r="E54" i="10"/>
  <c r="E54" i="11"/>
  <c r="E54" i="12"/>
  <c r="E54" i="13"/>
  <c r="E54" i="14"/>
  <c r="E54" i="15"/>
  <c r="E54" i="2"/>
  <c r="E52" i="5"/>
  <c r="E52" i="6"/>
  <c r="E52" i="7"/>
  <c r="E52" i="8"/>
  <c r="E52" i="9"/>
  <c r="E52" i="10"/>
  <c r="E52" i="11"/>
  <c r="E52" i="12"/>
  <c r="E52" i="13"/>
  <c r="E52" i="14"/>
  <c r="E52" i="15"/>
  <c r="E52" i="2"/>
  <c r="E50" i="5"/>
  <c r="E50" i="6"/>
  <c r="E50" i="7"/>
  <c r="E50" i="8"/>
  <c r="E50" i="9"/>
  <c r="E50" i="10"/>
  <c r="E50" i="11"/>
  <c r="E50" i="12"/>
  <c r="E50" i="13"/>
  <c r="E50" i="14"/>
  <c r="E50" i="15"/>
  <c r="E50" i="2"/>
  <c r="E48" i="5"/>
  <c r="E48" i="6"/>
  <c r="E48" i="7"/>
  <c r="E48" i="8"/>
  <c r="E48" i="9"/>
  <c r="E48" i="10"/>
  <c r="E48" i="11"/>
  <c r="E48" i="12"/>
  <c r="E48" i="13"/>
  <c r="E48" i="14"/>
  <c r="E48" i="15"/>
  <c r="E48" i="2"/>
  <c r="E46" i="5"/>
  <c r="E46" i="6"/>
  <c r="E46" i="7"/>
  <c r="E46" i="8"/>
  <c r="E46" i="9"/>
  <c r="E46" i="10"/>
  <c r="E46" i="11"/>
  <c r="E46" i="12"/>
  <c r="E46" i="13"/>
  <c r="E46" i="14"/>
  <c r="E46" i="15"/>
  <c r="E46" i="2"/>
  <c r="E44" i="5"/>
  <c r="E44" i="6"/>
  <c r="E44" i="7"/>
  <c r="E44" i="8"/>
  <c r="E44" i="9"/>
  <c r="E44" i="10"/>
  <c r="E44" i="11"/>
  <c r="E44" i="12"/>
  <c r="E44" i="13"/>
  <c r="E44" i="14"/>
  <c r="E44" i="2"/>
  <c r="E42" i="5"/>
  <c r="E42" i="6"/>
  <c r="E42" i="7"/>
  <c r="E42" i="8"/>
  <c r="E42" i="9"/>
  <c r="E42" i="10"/>
  <c r="E42" i="11"/>
  <c r="E42" i="12"/>
  <c r="E42" i="13"/>
  <c r="E42" i="14"/>
  <c r="E42" i="15"/>
  <c r="E42" i="2"/>
  <c r="E40" i="5"/>
  <c r="E40" i="6"/>
  <c r="E40" i="7"/>
  <c r="E40" i="8"/>
  <c r="E40" i="9"/>
  <c r="E40" i="10"/>
  <c r="E40" i="11"/>
  <c r="E40" i="12"/>
  <c r="E40" i="13"/>
  <c r="E40" i="14"/>
  <c r="E40" i="15"/>
  <c r="E40" i="2"/>
  <c r="E38" i="5"/>
  <c r="E38" i="6"/>
  <c r="E38" i="7"/>
  <c r="E38" i="8"/>
  <c r="E38" i="9"/>
  <c r="E38" i="10"/>
  <c r="E38" i="11"/>
  <c r="E38" i="12"/>
  <c r="E38" i="13"/>
  <c r="E38" i="14"/>
  <c r="E38" i="15"/>
  <c r="E38" i="2"/>
  <c r="E36" i="5"/>
  <c r="E36" i="6"/>
  <c r="E36" i="7"/>
  <c r="E36" i="8"/>
  <c r="E36" i="9"/>
  <c r="E36" i="10"/>
  <c r="E36" i="11"/>
  <c r="E36" i="12"/>
  <c r="E36" i="13"/>
  <c r="E36" i="14"/>
  <c r="E36" i="15"/>
  <c r="E36" i="2"/>
  <c r="E34" i="5"/>
  <c r="E34" i="6"/>
  <c r="E34" i="7"/>
  <c r="E34" i="8"/>
  <c r="E34" i="9"/>
  <c r="E34" i="10"/>
  <c r="E34" i="11"/>
  <c r="E34" i="12"/>
  <c r="E34" i="13"/>
  <c r="E34" i="14"/>
  <c r="E34" i="15"/>
  <c r="E34" i="2"/>
  <c r="E32" i="5"/>
  <c r="E32" i="6"/>
  <c r="E32" i="7"/>
  <c r="E32" i="8"/>
  <c r="E32" i="9"/>
  <c r="E32" i="10"/>
  <c r="E32" i="11"/>
  <c r="E32" i="12"/>
  <c r="E32" i="13"/>
  <c r="E32" i="14"/>
  <c r="E32" i="15"/>
  <c r="E32" i="2"/>
  <c r="E30" i="5"/>
  <c r="E30" i="6"/>
  <c r="E30" i="7"/>
  <c r="E30" i="8"/>
  <c r="E30" i="9"/>
  <c r="E30" i="10"/>
  <c r="E30" i="11"/>
  <c r="E30" i="12"/>
  <c r="E30" i="13"/>
  <c r="E30" i="14"/>
  <c r="E30" i="15"/>
  <c r="E30" i="2"/>
  <c r="E28" i="5"/>
  <c r="E28" i="6"/>
  <c r="E28" i="7"/>
  <c r="E28" i="8"/>
  <c r="E28" i="9"/>
  <c r="E28" i="10"/>
  <c r="E28" i="11"/>
  <c r="E28" i="12"/>
  <c r="E28" i="13"/>
  <c r="E28" i="14"/>
  <c r="E28" i="15"/>
  <c r="E28" i="2"/>
  <c r="E26" i="5"/>
  <c r="E26" i="6"/>
  <c r="E26" i="7"/>
  <c r="E26" i="8"/>
  <c r="E26" i="9"/>
  <c r="E26" i="10"/>
  <c r="E26" i="11"/>
  <c r="E26" i="12"/>
  <c r="E26" i="13"/>
  <c r="E26" i="14"/>
  <c r="E26" i="15"/>
  <c r="E26" i="2"/>
  <c r="E24" i="5"/>
  <c r="E24" i="6"/>
  <c r="E24" i="7"/>
  <c r="E24" i="8"/>
  <c r="E24" i="9"/>
  <c r="E24" i="10"/>
  <c r="E24" i="11"/>
  <c r="E24" i="12"/>
  <c r="E24" i="13"/>
  <c r="E24" i="14"/>
  <c r="E24" i="15"/>
  <c r="E24" i="2"/>
  <c r="E22" i="5"/>
  <c r="E22" i="6"/>
  <c r="E22" i="7"/>
  <c r="E22" i="8"/>
  <c r="E22" i="9"/>
  <c r="E22" i="10"/>
  <c r="E22" i="11"/>
  <c r="E22" i="12"/>
  <c r="E22" i="13"/>
  <c r="E22" i="14"/>
  <c r="E22" i="15"/>
  <c r="E22" i="2"/>
  <c r="E20" i="5"/>
  <c r="E20" i="6"/>
  <c r="E20" i="7"/>
  <c r="E20" i="8"/>
  <c r="E20" i="9"/>
  <c r="E20" i="10"/>
  <c r="E20" i="11"/>
  <c r="E20" i="12"/>
  <c r="E20" i="13"/>
  <c r="E20" i="14"/>
  <c r="E20" i="15"/>
  <c r="E20" i="2"/>
  <c r="E18" i="5"/>
  <c r="E18" i="6"/>
  <c r="E18" i="7"/>
  <c r="E18" i="8"/>
  <c r="E18" i="9"/>
  <c r="E18" i="10"/>
  <c r="E18" i="11"/>
  <c r="E18" i="12"/>
  <c r="E18" i="13"/>
  <c r="E18" i="14"/>
  <c r="E18" i="15"/>
  <c r="E18" i="2"/>
  <c r="E16" i="5"/>
  <c r="E16" i="6"/>
  <c r="E16" i="7"/>
  <c r="E16" i="8"/>
  <c r="E16" i="9"/>
  <c r="E16" i="10"/>
  <c r="E16" i="11"/>
  <c r="E16" i="12"/>
  <c r="E16" i="13"/>
  <c r="E16" i="14"/>
  <c r="E16" i="15"/>
  <c r="E16" i="2"/>
  <c r="E14" i="5"/>
  <c r="E14" i="6"/>
  <c r="E14" i="7"/>
  <c r="E14" i="8"/>
  <c r="E14" i="9"/>
  <c r="E14" i="10"/>
  <c r="E14" i="11"/>
  <c r="E14" i="12"/>
  <c r="E14" i="13"/>
  <c r="E14" i="14"/>
  <c r="E14" i="15"/>
  <c r="E14" i="2"/>
  <c r="E12" i="5"/>
  <c r="E12" i="6"/>
  <c r="E12" i="7"/>
  <c r="E12" i="8"/>
  <c r="E12" i="9"/>
  <c r="E12" i="10"/>
  <c r="E12" i="11"/>
  <c r="E12" i="12"/>
  <c r="E12" i="13"/>
  <c r="E12" i="14"/>
  <c r="E12" i="15"/>
  <c r="E12" i="2"/>
  <c r="E10" i="5"/>
  <c r="E10" i="6"/>
  <c r="E10" i="7"/>
  <c r="E10" i="8"/>
  <c r="E10" i="9"/>
  <c r="E10" i="10"/>
  <c r="E10" i="11"/>
  <c r="E10" i="12"/>
  <c r="E10" i="13"/>
  <c r="E10" i="14"/>
  <c r="E10" i="2"/>
  <c r="E8" i="5"/>
  <c r="E8" i="6"/>
  <c r="E8" i="7"/>
  <c r="E8" i="8"/>
  <c r="E8" i="9"/>
  <c r="E8" i="10"/>
  <c r="E8" i="11"/>
  <c r="E8" i="12"/>
  <c r="E8" i="13"/>
  <c r="E8" i="14"/>
  <c r="E8" i="15"/>
  <c r="E8" i="2"/>
  <c r="E6" i="5"/>
  <c r="E6" i="6"/>
  <c r="E6" i="7"/>
  <c r="E6" i="8"/>
  <c r="E6" i="9"/>
  <c r="E6" i="10"/>
  <c r="E6" i="11"/>
  <c r="E6" i="12"/>
  <c r="E6" i="13"/>
  <c r="E6" i="14"/>
  <c r="E6" i="15"/>
  <c r="E6" i="2"/>
  <c r="G27" i="5"/>
  <c r="G27" i="6"/>
  <c r="G27" i="7"/>
  <c r="G27" i="8"/>
  <c r="G27" i="9"/>
  <c r="G27" i="10"/>
  <c r="G27" i="11"/>
  <c r="G27" i="12"/>
  <c r="G27" i="13"/>
  <c r="G27" i="14"/>
  <c r="G27" i="15"/>
  <c r="G27" i="2"/>
  <c r="E13" i="2"/>
  <c r="E13" i="15"/>
  <c r="E13" i="14"/>
  <c r="E13" i="13"/>
  <c r="E13" i="12"/>
  <c r="E13" i="11"/>
  <c r="E13" i="10"/>
  <c r="E13" i="9"/>
  <c r="E13" i="8"/>
  <c r="E13" i="7"/>
  <c r="E13" i="6"/>
  <c r="G65" i="6"/>
  <c r="G65" i="7"/>
  <c r="G65" i="8"/>
  <c r="G65" i="9"/>
  <c r="G65" i="10"/>
  <c r="G65" i="11"/>
  <c r="G65" i="12"/>
  <c r="G65" i="13"/>
  <c r="G65" i="14"/>
  <c r="G65" i="15"/>
  <c r="G65" i="2"/>
  <c r="G63" i="6"/>
  <c r="G63" i="7"/>
  <c r="G63" i="8"/>
  <c r="G63" i="9"/>
  <c r="G63" i="10"/>
  <c r="G63" i="11"/>
  <c r="G63" i="12"/>
  <c r="G63" i="13"/>
  <c r="G63" i="14"/>
  <c r="G63" i="15"/>
  <c r="G63" i="2"/>
  <c r="G61" i="6"/>
  <c r="G61" i="7"/>
  <c r="G61" i="8"/>
  <c r="G61" i="9"/>
  <c r="G61" i="10"/>
  <c r="G61" i="11"/>
  <c r="G61" i="12"/>
  <c r="G61" i="13"/>
  <c r="G61" i="14"/>
  <c r="G61" i="15"/>
  <c r="G61" i="2"/>
  <c r="G59" i="6"/>
  <c r="G59" i="7"/>
  <c r="G59" i="8"/>
  <c r="G59" i="9"/>
  <c r="G59" i="10"/>
  <c r="G59" i="11"/>
  <c r="G59" i="12"/>
  <c r="G59" i="13"/>
  <c r="G59" i="14"/>
  <c r="G59" i="15"/>
  <c r="G59" i="2"/>
  <c r="G57" i="6"/>
  <c r="G57" i="7"/>
  <c r="G57" i="8"/>
  <c r="G57" i="9"/>
  <c r="G57" i="10"/>
  <c r="G57" i="11"/>
  <c r="G57" i="12"/>
  <c r="G57" i="13"/>
  <c r="G57" i="14"/>
  <c r="G57" i="15"/>
  <c r="G57" i="2"/>
  <c r="G55" i="6"/>
  <c r="G55" i="7"/>
  <c r="G55" i="8"/>
  <c r="G55" i="9"/>
  <c r="G55" i="10"/>
  <c r="G55" i="11"/>
  <c r="G55" i="12"/>
  <c r="G55" i="13"/>
  <c r="G55" i="14"/>
  <c r="G55" i="15"/>
  <c r="G55" i="2"/>
  <c r="G53" i="6"/>
  <c r="G53" i="7"/>
  <c r="G53" i="8"/>
  <c r="G53" i="9"/>
  <c r="G53" i="10"/>
  <c r="G53" i="11"/>
  <c r="G53" i="12"/>
  <c r="G53" i="13"/>
  <c r="G53" i="14"/>
  <c r="G53" i="15"/>
  <c r="G53" i="2"/>
  <c r="G51" i="6"/>
  <c r="G51" i="7"/>
  <c r="G51" i="8"/>
  <c r="G51" i="9"/>
  <c r="G51" i="10"/>
  <c r="G51" i="11"/>
  <c r="G51" i="12"/>
  <c r="G51" i="14"/>
  <c r="G51" i="15"/>
  <c r="G51" i="2"/>
  <c r="G49" i="6"/>
  <c r="G49" i="7"/>
  <c r="G49" i="8"/>
  <c r="G49" i="9"/>
  <c r="G49" i="10"/>
  <c r="G49" i="11"/>
  <c r="G49" i="12"/>
  <c r="G49" i="13"/>
  <c r="G49" i="14"/>
  <c r="G49" i="15"/>
  <c r="G49" i="2"/>
  <c r="G47" i="6"/>
  <c r="G47" i="7"/>
  <c r="G47" i="8"/>
  <c r="G47" i="9"/>
  <c r="G47" i="10"/>
  <c r="G47" i="11"/>
  <c r="G47" i="12"/>
  <c r="G47" i="13"/>
  <c r="G47" i="14"/>
  <c r="G47" i="15"/>
  <c r="G47" i="2"/>
  <c r="G45" i="6"/>
  <c r="G45" i="7"/>
  <c r="G45" i="8"/>
  <c r="G45" i="9"/>
  <c r="G45" i="10"/>
  <c r="G45" i="11"/>
  <c r="G45" i="12"/>
  <c r="G45" i="13"/>
  <c r="G45" i="14"/>
  <c r="G45" i="15"/>
  <c r="G45" i="2"/>
  <c r="G43" i="6"/>
  <c r="G43" i="7"/>
  <c r="G43" i="8"/>
  <c r="G43" i="9"/>
  <c r="G43" i="10"/>
  <c r="G43" i="11"/>
  <c r="G43" i="12"/>
  <c r="G43" i="13"/>
  <c r="G43" i="14"/>
  <c r="G43" i="15"/>
  <c r="G43" i="2"/>
  <c r="G41" i="6"/>
  <c r="G41" i="7"/>
  <c r="G41" i="8"/>
  <c r="G41" i="9"/>
  <c r="G41" i="10"/>
  <c r="G41" i="11"/>
  <c r="G41" i="12"/>
  <c r="G41" i="13"/>
  <c r="G41" i="14"/>
  <c r="G41" i="15"/>
  <c r="G41" i="2"/>
  <c r="G39" i="6"/>
  <c r="G39" i="7"/>
  <c r="G39" i="8"/>
  <c r="G39" i="9"/>
  <c r="G39" i="10"/>
  <c r="G39" i="11"/>
  <c r="G39" i="12"/>
  <c r="G39" i="13"/>
  <c r="G39" i="14"/>
  <c r="G39" i="15"/>
  <c r="G39" i="2"/>
  <c r="G37" i="6"/>
  <c r="G37" i="7"/>
  <c r="G37" i="8"/>
  <c r="G37" i="9"/>
  <c r="G37" i="10"/>
  <c r="G37" i="11"/>
  <c r="G37" i="12"/>
  <c r="G37" i="13"/>
  <c r="G37" i="14"/>
  <c r="G37" i="15"/>
  <c r="G37" i="2"/>
  <c r="G35" i="6"/>
  <c r="G35" i="7"/>
  <c r="G35" i="8"/>
  <c r="G35" i="9"/>
  <c r="G35" i="10"/>
  <c r="G35" i="11"/>
  <c r="G35" i="12"/>
  <c r="G35" i="13"/>
  <c r="G35" i="14"/>
  <c r="G35" i="15"/>
  <c r="G35" i="2"/>
  <c r="G33" i="6"/>
  <c r="G33" i="7"/>
  <c r="G33" i="8"/>
  <c r="G33" i="9"/>
  <c r="G33" i="10"/>
  <c r="G33" i="11"/>
  <c r="G33" i="12"/>
  <c r="G33" i="13"/>
  <c r="G33" i="14"/>
  <c r="G33" i="15"/>
  <c r="G33" i="2"/>
  <c r="G31" i="6"/>
  <c r="G31" i="7"/>
  <c r="G31" i="8"/>
  <c r="G31" i="9"/>
  <c r="G31" i="10"/>
  <c r="G31" i="11"/>
  <c r="G31" i="12"/>
  <c r="G31" i="13"/>
  <c r="G31" i="14"/>
  <c r="G31" i="15"/>
  <c r="G31" i="2"/>
  <c r="G29" i="6"/>
  <c r="G29" i="7"/>
  <c r="G29" i="8"/>
  <c r="G29" i="9"/>
  <c r="G29" i="10"/>
  <c r="G29" i="11"/>
  <c r="G29" i="12"/>
  <c r="G29" i="13"/>
  <c r="G29" i="14"/>
  <c r="G29" i="15"/>
  <c r="G29" i="2"/>
  <c r="G25" i="6"/>
  <c r="G25" i="7"/>
  <c r="G25" i="8"/>
  <c r="G25" i="9"/>
  <c r="G25" i="10"/>
  <c r="G25" i="11"/>
  <c r="G25" i="12"/>
  <c r="G25" i="13"/>
  <c r="G25" i="14"/>
  <c r="G25" i="15"/>
  <c r="G25" i="2"/>
  <c r="G23" i="6"/>
  <c r="G23" i="7"/>
  <c r="G23" i="8"/>
  <c r="G23" i="9"/>
  <c r="G23" i="10"/>
  <c r="G23" i="11"/>
  <c r="G23" i="12"/>
  <c r="G23" i="13"/>
  <c r="G23" i="14"/>
  <c r="G23" i="15"/>
  <c r="G23" i="2"/>
  <c r="G21" i="6"/>
  <c r="G21" i="7"/>
  <c r="G21" i="8"/>
  <c r="G21" i="9"/>
  <c r="G21" i="10"/>
  <c r="G21" i="11"/>
  <c r="G21" i="12"/>
  <c r="G21" i="13"/>
  <c r="G21" i="14"/>
  <c r="G21" i="15"/>
  <c r="G21" i="2"/>
  <c r="G19" i="6"/>
  <c r="G19" i="7"/>
  <c r="G19" i="8"/>
  <c r="G19" i="9"/>
  <c r="G19" i="10"/>
  <c r="G19" i="11"/>
  <c r="G19" i="12"/>
  <c r="G19" i="13"/>
  <c r="G19" i="14"/>
  <c r="G19" i="15"/>
  <c r="G19" i="2"/>
  <c r="G17" i="6"/>
  <c r="G17" i="7"/>
  <c r="G17" i="8"/>
  <c r="G17" i="9"/>
  <c r="G17" i="10"/>
  <c r="G17" i="11"/>
  <c r="G17" i="12"/>
  <c r="G17" i="13"/>
  <c r="G17" i="14"/>
  <c r="G17" i="15"/>
  <c r="G17" i="2"/>
  <c r="G15" i="6"/>
  <c r="G15" i="7"/>
  <c r="G15" i="8"/>
  <c r="G15" i="9"/>
  <c r="G15" i="10"/>
  <c r="G15" i="11"/>
  <c r="G15" i="12"/>
  <c r="G15" i="13"/>
  <c r="G15" i="14"/>
  <c r="G15" i="15"/>
  <c r="G15" i="2"/>
  <c r="G5" i="6"/>
  <c r="G5" i="7"/>
  <c r="G5" i="8"/>
  <c r="G5" i="9"/>
  <c r="G5" i="10"/>
  <c r="G5" i="11"/>
  <c r="G5" i="12"/>
  <c r="G5" i="13"/>
  <c r="G5" i="14"/>
  <c r="G5" i="15"/>
  <c r="G5" i="2"/>
  <c r="G13" i="6"/>
  <c r="G13" i="7"/>
  <c r="G13" i="8"/>
  <c r="G13" i="9"/>
  <c r="G13" i="10"/>
  <c r="G13" i="11"/>
  <c r="G13" i="12"/>
  <c r="G13" i="13"/>
  <c r="G13" i="14"/>
  <c r="G13" i="15"/>
  <c r="G13" i="2"/>
  <c r="G11" i="6"/>
  <c r="G11" i="7"/>
  <c r="G11" i="8"/>
  <c r="G11" i="9"/>
  <c r="G11" i="10"/>
  <c r="G11" i="11"/>
  <c r="G11" i="12"/>
  <c r="G11" i="13"/>
  <c r="G11" i="14"/>
  <c r="G11" i="15"/>
  <c r="G11" i="2"/>
  <c r="G9" i="6"/>
  <c r="G9" i="7"/>
  <c r="G9" i="8"/>
  <c r="G9" i="9"/>
  <c r="G9" i="10"/>
  <c r="G9" i="11"/>
  <c r="G9" i="12"/>
  <c r="G9" i="13"/>
  <c r="G9" i="14"/>
  <c r="G9" i="15"/>
  <c r="G9" i="2"/>
  <c r="G7" i="6"/>
  <c r="G7" i="7"/>
  <c r="G7" i="8"/>
  <c r="G7" i="9"/>
  <c r="G7" i="10"/>
  <c r="G7" i="11"/>
  <c r="G7" i="12"/>
  <c r="G7" i="13"/>
  <c r="G7" i="14"/>
  <c r="G7" i="15"/>
  <c r="G7" i="2"/>
  <c r="G41" i="5"/>
  <c r="G39" i="5"/>
  <c r="G37" i="5"/>
  <c r="G35" i="5"/>
  <c r="G33" i="5"/>
  <c r="G31" i="5"/>
  <c r="G29" i="5"/>
  <c r="G25" i="5"/>
  <c r="G23" i="5"/>
  <c r="G21" i="5"/>
  <c r="G19" i="5"/>
  <c r="G17" i="5"/>
  <c r="G15" i="5"/>
  <c r="G13" i="5"/>
  <c r="G11" i="5"/>
  <c r="G5" i="5"/>
  <c r="G7" i="5"/>
  <c r="G9" i="5"/>
  <c r="C1" i="16"/>
  <c r="D9" i="2" l="1"/>
  <c r="E9" i="2"/>
  <c r="F9" i="2" s="1"/>
  <c r="D11" i="2"/>
  <c r="E11" i="2"/>
  <c r="F11" i="2" s="1"/>
  <c r="D13" i="2"/>
  <c r="F13" i="2"/>
  <c r="E5" i="2" l="1"/>
  <c r="F5" i="2" s="1"/>
  <c r="E65" i="15"/>
  <c r="D65" i="15"/>
  <c r="E63" i="15"/>
  <c r="D63" i="15"/>
  <c r="E61" i="15"/>
  <c r="F61" i="15" s="1"/>
  <c r="D61" i="15"/>
  <c r="E59" i="15"/>
  <c r="F59" i="15" s="1"/>
  <c r="D59" i="15"/>
  <c r="E57" i="15"/>
  <c r="F57" i="15" s="1"/>
  <c r="D57" i="15"/>
  <c r="E55" i="15"/>
  <c r="F55" i="15" s="1"/>
  <c r="D55" i="15"/>
  <c r="E53" i="15"/>
  <c r="F53" i="15" s="1"/>
  <c r="D53" i="15"/>
  <c r="E51" i="15"/>
  <c r="F51" i="15" s="1"/>
  <c r="D51" i="15"/>
  <c r="E49" i="15"/>
  <c r="F49" i="15" s="1"/>
  <c r="D49" i="15"/>
  <c r="E47" i="15"/>
  <c r="F47" i="15" s="1"/>
  <c r="D47" i="15"/>
  <c r="E45" i="15"/>
  <c r="F45" i="15" s="1"/>
  <c r="D45" i="15"/>
  <c r="E43" i="15"/>
  <c r="F43" i="15" s="1"/>
  <c r="D43" i="15"/>
  <c r="E41" i="15"/>
  <c r="F41" i="15" s="1"/>
  <c r="D41" i="15"/>
  <c r="E39" i="15"/>
  <c r="F39" i="15" s="1"/>
  <c r="D39" i="15"/>
  <c r="E37" i="15"/>
  <c r="F37" i="15" s="1"/>
  <c r="D37" i="15"/>
  <c r="E35" i="15"/>
  <c r="F35" i="15" s="1"/>
  <c r="D35" i="15"/>
  <c r="E33" i="15"/>
  <c r="F33" i="15" s="1"/>
  <c r="D33" i="15"/>
  <c r="E31" i="15"/>
  <c r="F31" i="15" s="1"/>
  <c r="D31" i="15"/>
  <c r="E29" i="15"/>
  <c r="F29" i="15" s="1"/>
  <c r="D29" i="15"/>
  <c r="E27" i="15"/>
  <c r="F27" i="15" s="1"/>
  <c r="D27" i="15"/>
  <c r="E25" i="15"/>
  <c r="F25" i="15" s="1"/>
  <c r="D25" i="15"/>
  <c r="E23" i="15"/>
  <c r="F23" i="15" s="1"/>
  <c r="D23" i="15"/>
  <c r="E21" i="15"/>
  <c r="F21" i="15" s="1"/>
  <c r="D21" i="15"/>
  <c r="E19" i="15"/>
  <c r="F19" i="15" s="1"/>
  <c r="D19" i="15"/>
  <c r="E17" i="15"/>
  <c r="F17" i="15" s="1"/>
  <c r="D17" i="15"/>
  <c r="E15" i="15"/>
  <c r="F15" i="15" s="1"/>
  <c r="D15" i="15"/>
  <c r="F13" i="15"/>
  <c r="D13" i="15"/>
  <c r="E11" i="15"/>
  <c r="F11" i="15" s="1"/>
  <c r="D11" i="15"/>
  <c r="E9" i="15"/>
  <c r="F9" i="15" s="1"/>
  <c r="D9" i="15"/>
  <c r="E7" i="15"/>
  <c r="F7" i="15" s="1"/>
  <c r="D7" i="15"/>
  <c r="E5" i="15"/>
  <c r="F5" i="15" s="1"/>
  <c r="D5" i="15"/>
  <c r="D1" i="15"/>
  <c r="E63" i="14"/>
  <c r="F63" i="14" s="1"/>
  <c r="D63" i="14"/>
  <c r="E61" i="14"/>
  <c r="F61" i="14" s="1"/>
  <c r="D61" i="14"/>
  <c r="E59" i="14"/>
  <c r="F59" i="14" s="1"/>
  <c r="D59" i="14"/>
  <c r="E57" i="14"/>
  <c r="F57" i="14" s="1"/>
  <c r="D57" i="14"/>
  <c r="E55" i="14"/>
  <c r="F55" i="14" s="1"/>
  <c r="D55" i="14"/>
  <c r="E53" i="14"/>
  <c r="F53" i="14" s="1"/>
  <c r="D53" i="14"/>
  <c r="E51" i="14"/>
  <c r="F51" i="14" s="1"/>
  <c r="D51" i="14"/>
  <c r="E49" i="14"/>
  <c r="F49" i="14" s="1"/>
  <c r="D49" i="14"/>
  <c r="E47" i="14"/>
  <c r="F47" i="14" s="1"/>
  <c r="D47" i="14"/>
  <c r="E45" i="14"/>
  <c r="F45" i="14" s="1"/>
  <c r="D45" i="14"/>
  <c r="E43" i="14"/>
  <c r="F43" i="14" s="1"/>
  <c r="D43" i="14"/>
  <c r="E41" i="14"/>
  <c r="F41" i="14" s="1"/>
  <c r="D41" i="14"/>
  <c r="E39" i="14"/>
  <c r="F39" i="14" s="1"/>
  <c r="D39" i="14"/>
  <c r="E37" i="14"/>
  <c r="F37" i="14" s="1"/>
  <c r="D37" i="14"/>
  <c r="E35" i="14"/>
  <c r="F35" i="14" s="1"/>
  <c r="D35" i="14"/>
  <c r="E33" i="14"/>
  <c r="F33" i="14" s="1"/>
  <c r="D33" i="14"/>
  <c r="E31" i="14"/>
  <c r="F31" i="14" s="1"/>
  <c r="D31" i="14"/>
  <c r="E29" i="14"/>
  <c r="F29" i="14" s="1"/>
  <c r="D29" i="14"/>
  <c r="E27" i="14"/>
  <c r="F27" i="14" s="1"/>
  <c r="D27" i="14"/>
  <c r="E25" i="14"/>
  <c r="F25" i="14" s="1"/>
  <c r="D25" i="14"/>
  <c r="E23" i="14"/>
  <c r="F23" i="14" s="1"/>
  <c r="D23" i="14"/>
  <c r="E21" i="14"/>
  <c r="F21" i="14" s="1"/>
  <c r="D21" i="14"/>
  <c r="E19" i="14"/>
  <c r="F19" i="14" s="1"/>
  <c r="D19" i="14"/>
  <c r="E17" i="14"/>
  <c r="F17" i="14" s="1"/>
  <c r="D17" i="14"/>
  <c r="E15" i="14"/>
  <c r="F15" i="14" s="1"/>
  <c r="D15" i="14"/>
  <c r="F13" i="14"/>
  <c r="D13" i="14"/>
  <c r="E11" i="14"/>
  <c r="F11" i="14" s="1"/>
  <c r="D11" i="14"/>
  <c r="E9" i="14"/>
  <c r="F9" i="14" s="1"/>
  <c r="D9" i="14"/>
  <c r="E7" i="14"/>
  <c r="F7" i="14" s="1"/>
  <c r="D7" i="14"/>
  <c r="E5" i="14"/>
  <c r="F5" i="14" s="1"/>
  <c r="D5" i="14"/>
  <c r="E65" i="13"/>
  <c r="F65" i="13" s="1"/>
  <c r="D65" i="13"/>
  <c r="E63" i="13"/>
  <c r="F63" i="13" s="1"/>
  <c r="D63" i="13"/>
  <c r="E61" i="13"/>
  <c r="F61" i="13" s="1"/>
  <c r="D61" i="13"/>
  <c r="E59" i="13"/>
  <c r="F59" i="13" s="1"/>
  <c r="D59" i="13"/>
  <c r="E57" i="13"/>
  <c r="F57" i="13" s="1"/>
  <c r="D57" i="13"/>
  <c r="E55" i="13"/>
  <c r="F55" i="13" s="1"/>
  <c r="D55" i="13"/>
  <c r="E53" i="13"/>
  <c r="F53" i="13" s="1"/>
  <c r="D53" i="13"/>
  <c r="E51" i="13"/>
  <c r="F51" i="13" s="1"/>
  <c r="D51" i="13"/>
  <c r="E49" i="13"/>
  <c r="F49" i="13" s="1"/>
  <c r="D49" i="13"/>
  <c r="E47" i="13"/>
  <c r="F47" i="13" s="1"/>
  <c r="D47" i="13"/>
  <c r="E45" i="13"/>
  <c r="F45" i="13" s="1"/>
  <c r="D45" i="13"/>
  <c r="E43" i="13"/>
  <c r="F43" i="13" s="1"/>
  <c r="D43" i="13"/>
  <c r="E41" i="13"/>
  <c r="F41" i="13" s="1"/>
  <c r="D41" i="13"/>
  <c r="E39" i="13"/>
  <c r="F39" i="13" s="1"/>
  <c r="D39" i="13"/>
  <c r="E37" i="13"/>
  <c r="F37" i="13" s="1"/>
  <c r="D37" i="13"/>
  <c r="E35" i="13"/>
  <c r="F35" i="13" s="1"/>
  <c r="D35" i="13"/>
  <c r="E33" i="13"/>
  <c r="F33" i="13" s="1"/>
  <c r="D33" i="13"/>
  <c r="E31" i="13"/>
  <c r="F31" i="13" s="1"/>
  <c r="D31" i="13"/>
  <c r="E29" i="13"/>
  <c r="F29" i="13" s="1"/>
  <c r="D29" i="13"/>
  <c r="E27" i="13"/>
  <c r="F27" i="13" s="1"/>
  <c r="D27" i="13"/>
  <c r="E25" i="13"/>
  <c r="F25" i="13" s="1"/>
  <c r="D25" i="13"/>
  <c r="E23" i="13"/>
  <c r="F23" i="13" s="1"/>
  <c r="D23" i="13"/>
  <c r="E21" i="13"/>
  <c r="F21" i="13" s="1"/>
  <c r="D21" i="13"/>
  <c r="E19" i="13"/>
  <c r="F19" i="13" s="1"/>
  <c r="D19" i="13"/>
  <c r="E17" i="13"/>
  <c r="F17" i="13" s="1"/>
  <c r="D17" i="13"/>
  <c r="E15" i="13"/>
  <c r="F15" i="13" s="1"/>
  <c r="D15" i="13"/>
  <c r="F13" i="13"/>
  <c r="D13" i="13"/>
  <c r="E11" i="13"/>
  <c r="F11" i="13" s="1"/>
  <c r="D11" i="13"/>
  <c r="E9" i="13"/>
  <c r="F9" i="13" s="1"/>
  <c r="D9" i="13"/>
  <c r="E7" i="13"/>
  <c r="F7" i="13" s="1"/>
  <c r="D7" i="13"/>
  <c r="E5" i="13"/>
  <c r="F5" i="13" s="1"/>
  <c r="D5" i="13"/>
  <c r="E63" i="12"/>
  <c r="F63" i="12" s="1"/>
  <c r="D63" i="12"/>
  <c r="E61" i="12"/>
  <c r="F61" i="12" s="1"/>
  <c r="D61" i="12"/>
  <c r="E59" i="12"/>
  <c r="F59" i="12" s="1"/>
  <c r="D59" i="12"/>
  <c r="E57" i="12"/>
  <c r="F57" i="12" s="1"/>
  <c r="D57" i="12"/>
  <c r="E55" i="12"/>
  <c r="F55" i="12" s="1"/>
  <c r="D55" i="12"/>
  <c r="E53" i="12"/>
  <c r="F53" i="12" s="1"/>
  <c r="D53" i="12"/>
  <c r="E51" i="12"/>
  <c r="F51" i="12" s="1"/>
  <c r="D51" i="12"/>
  <c r="E49" i="12"/>
  <c r="F49" i="12" s="1"/>
  <c r="D49" i="12"/>
  <c r="E47" i="12"/>
  <c r="F47" i="12" s="1"/>
  <c r="D47" i="12"/>
  <c r="E45" i="12"/>
  <c r="F45" i="12" s="1"/>
  <c r="D45" i="12"/>
  <c r="E43" i="12"/>
  <c r="F43" i="12" s="1"/>
  <c r="D43" i="12"/>
  <c r="E41" i="12"/>
  <c r="F41" i="12" s="1"/>
  <c r="D41" i="12"/>
  <c r="E39" i="12"/>
  <c r="F39" i="12" s="1"/>
  <c r="D39" i="12"/>
  <c r="E37" i="12"/>
  <c r="F37" i="12" s="1"/>
  <c r="D37" i="12"/>
  <c r="E35" i="12"/>
  <c r="F35" i="12" s="1"/>
  <c r="D35" i="12"/>
  <c r="E33" i="12"/>
  <c r="F33" i="12" s="1"/>
  <c r="D33" i="12"/>
  <c r="E31" i="12"/>
  <c r="F31" i="12" s="1"/>
  <c r="D31" i="12"/>
  <c r="E29" i="12"/>
  <c r="F29" i="12" s="1"/>
  <c r="D29" i="12"/>
  <c r="E27" i="12"/>
  <c r="F27" i="12" s="1"/>
  <c r="D27" i="12"/>
  <c r="E25" i="12"/>
  <c r="F25" i="12" s="1"/>
  <c r="D25" i="12"/>
  <c r="E23" i="12"/>
  <c r="F23" i="12" s="1"/>
  <c r="D23" i="12"/>
  <c r="E21" i="12"/>
  <c r="F21" i="12" s="1"/>
  <c r="D21" i="12"/>
  <c r="E19" i="12"/>
  <c r="F19" i="12" s="1"/>
  <c r="D19" i="12"/>
  <c r="E17" i="12"/>
  <c r="F17" i="12" s="1"/>
  <c r="D17" i="12"/>
  <c r="E15" i="12"/>
  <c r="F15" i="12" s="1"/>
  <c r="D15" i="12"/>
  <c r="F13" i="12"/>
  <c r="D13" i="12"/>
  <c r="E11" i="12"/>
  <c r="F11" i="12" s="1"/>
  <c r="D11" i="12"/>
  <c r="E9" i="12"/>
  <c r="F9" i="12" s="1"/>
  <c r="D9" i="12"/>
  <c r="E7" i="12"/>
  <c r="F7" i="12" s="1"/>
  <c r="D7" i="12"/>
  <c r="E5" i="12"/>
  <c r="F5" i="12" s="1"/>
  <c r="D5" i="12"/>
  <c r="E65" i="11"/>
  <c r="F65" i="11" s="1"/>
  <c r="D65" i="11"/>
  <c r="E63" i="11"/>
  <c r="F63" i="11" s="1"/>
  <c r="D63" i="11"/>
  <c r="E61" i="11"/>
  <c r="F61" i="11" s="1"/>
  <c r="D61" i="11"/>
  <c r="E59" i="11"/>
  <c r="F59" i="11" s="1"/>
  <c r="D59" i="11"/>
  <c r="E57" i="11"/>
  <c r="F57" i="11" s="1"/>
  <c r="D57" i="11"/>
  <c r="E55" i="11"/>
  <c r="F55" i="11" s="1"/>
  <c r="D55" i="11"/>
  <c r="E53" i="11"/>
  <c r="F53" i="11" s="1"/>
  <c r="D53" i="11"/>
  <c r="E51" i="11"/>
  <c r="F51" i="11" s="1"/>
  <c r="D51" i="11"/>
  <c r="E49" i="11"/>
  <c r="F49" i="11" s="1"/>
  <c r="D49" i="11"/>
  <c r="E47" i="11"/>
  <c r="F47" i="11" s="1"/>
  <c r="D47" i="11"/>
  <c r="E45" i="11"/>
  <c r="F45" i="11" s="1"/>
  <c r="D45" i="11"/>
  <c r="E43" i="11"/>
  <c r="F43" i="11" s="1"/>
  <c r="D43" i="11"/>
  <c r="E41" i="11"/>
  <c r="F41" i="11" s="1"/>
  <c r="D41" i="11"/>
  <c r="E39" i="11"/>
  <c r="F39" i="11" s="1"/>
  <c r="D39" i="11"/>
  <c r="E37" i="11"/>
  <c r="F37" i="11" s="1"/>
  <c r="D37" i="11"/>
  <c r="E35" i="11"/>
  <c r="F35" i="11" s="1"/>
  <c r="D35" i="11"/>
  <c r="E33" i="11"/>
  <c r="F33" i="11" s="1"/>
  <c r="D33" i="11"/>
  <c r="E31" i="11"/>
  <c r="F31" i="11" s="1"/>
  <c r="D31" i="11"/>
  <c r="E29" i="11"/>
  <c r="F29" i="11" s="1"/>
  <c r="D29" i="11"/>
  <c r="E27" i="11"/>
  <c r="F27" i="11" s="1"/>
  <c r="D27" i="11"/>
  <c r="E25" i="11"/>
  <c r="F25" i="11" s="1"/>
  <c r="D25" i="11"/>
  <c r="E23" i="11"/>
  <c r="F23" i="11" s="1"/>
  <c r="D23" i="11"/>
  <c r="E21" i="11"/>
  <c r="F21" i="11" s="1"/>
  <c r="D21" i="11"/>
  <c r="E19" i="11"/>
  <c r="F19" i="11" s="1"/>
  <c r="D19" i="11"/>
  <c r="E17" i="11"/>
  <c r="F17" i="11" s="1"/>
  <c r="D17" i="11"/>
  <c r="E15" i="11"/>
  <c r="F15" i="11" s="1"/>
  <c r="D15" i="11"/>
  <c r="F13" i="11"/>
  <c r="D13" i="11"/>
  <c r="E11" i="11"/>
  <c r="F11" i="11" s="1"/>
  <c r="D11" i="11"/>
  <c r="E9" i="11"/>
  <c r="F9" i="11" s="1"/>
  <c r="D9" i="11"/>
  <c r="E7" i="11"/>
  <c r="F7" i="11" s="1"/>
  <c r="D7" i="11"/>
  <c r="E5" i="11"/>
  <c r="F5" i="11" s="1"/>
  <c r="D5" i="11"/>
  <c r="E65" i="10"/>
  <c r="F65" i="10" s="1"/>
  <c r="D65" i="10"/>
  <c r="E63" i="10"/>
  <c r="F63" i="10" s="1"/>
  <c r="D63" i="10"/>
  <c r="E61" i="10"/>
  <c r="F61" i="10" s="1"/>
  <c r="D61" i="10"/>
  <c r="E59" i="10"/>
  <c r="F59" i="10" s="1"/>
  <c r="D59" i="10"/>
  <c r="E57" i="10"/>
  <c r="F57" i="10" s="1"/>
  <c r="D57" i="10"/>
  <c r="E55" i="10"/>
  <c r="F55" i="10" s="1"/>
  <c r="D55" i="10"/>
  <c r="E53" i="10"/>
  <c r="F53" i="10" s="1"/>
  <c r="D53" i="10"/>
  <c r="E51" i="10"/>
  <c r="F51" i="10" s="1"/>
  <c r="D51" i="10"/>
  <c r="E49" i="10"/>
  <c r="F49" i="10" s="1"/>
  <c r="D49" i="10"/>
  <c r="E47" i="10"/>
  <c r="F47" i="10" s="1"/>
  <c r="D47" i="10"/>
  <c r="E45" i="10"/>
  <c r="F45" i="10" s="1"/>
  <c r="D45" i="10"/>
  <c r="E43" i="10"/>
  <c r="F43" i="10" s="1"/>
  <c r="D43" i="10"/>
  <c r="E41" i="10"/>
  <c r="F41" i="10" s="1"/>
  <c r="D41" i="10"/>
  <c r="E39" i="10"/>
  <c r="F39" i="10" s="1"/>
  <c r="D39" i="10"/>
  <c r="E37" i="10"/>
  <c r="F37" i="10" s="1"/>
  <c r="D37" i="10"/>
  <c r="E35" i="10"/>
  <c r="F35" i="10" s="1"/>
  <c r="D35" i="10"/>
  <c r="E33" i="10"/>
  <c r="F33" i="10" s="1"/>
  <c r="D33" i="10"/>
  <c r="E31" i="10"/>
  <c r="F31" i="10" s="1"/>
  <c r="D31" i="10"/>
  <c r="E29" i="10"/>
  <c r="F29" i="10" s="1"/>
  <c r="D29" i="10"/>
  <c r="E27" i="10"/>
  <c r="F27" i="10" s="1"/>
  <c r="D27" i="10"/>
  <c r="E25" i="10"/>
  <c r="F25" i="10" s="1"/>
  <c r="D25" i="10"/>
  <c r="E23" i="10"/>
  <c r="F23" i="10" s="1"/>
  <c r="D23" i="10"/>
  <c r="E21" i="10"/>
  <c r="F21" i="10" s="1"/>
  <c r="D21" i="10"/>
  <c r="E19" i="10"/>
  <c r="F19" i="10" s="1"/>
  <c r="D19" i="10"/>
  <c r="E17" i="10"/>
  <c r="F17" i="10" s="1"/>
  <c r="D17" i="10"/>
  <c r="E15" i="10"/>
  <c r="F15" i="10" s="1"/>
  <c r="D15" i="10"/>
  <c r="F13" i="10"/>
  <c r="D13" i="10"/>
  <c r="E11" i="10"/>
  <c r="F11" i="10" s="1"/>
  <c r="D11" i="10"/>
  <c r="E9" i="10"/>
  <c r="F9" i="10" s="1"/>
  <c r="D9" i="10"/>
  <c r="E7" i="10"/>
  <c r="F7" i="10" s="1"/>
  <c r="D7" i="10"/>
  <c r="E5" i="10"/>
  <c r="F5" i="10" s="1"/>
  <c r="D5" i="10"/>
  <c r="E43" i="9"/>
  <c r="F43" i="9" s="1"/>
  <c r="D23" i="9"/>
  <c r="E63" i="9"/>
  <c r="F63" i="9" s="1"/>
  <c r="D63" i="9"/>
  <c r="E61" i="9"/>
  <c r="F61" i="9" s="1"/>
  <c r="D61" i="9"/>
  <c r="E59" i="9"/>
  <c r="F59" i="9" s="1"/>
  <c r="D59" i="9"/>
  <c r="E57" i="9"/>
  <c r="F57" i="9" s="1"/>
  <c r="D57" i="9"/>
  <c r="E55" i="9"/>
  <c r="F55" i="9" s="1"/>
  <c r="D55" i="9"/>
  <c r="E53" i="9"/>
  <c r="F53" i="9" s="1"/>
  <c r="D53" i="9"/>
  <c r="E51" i="9"/>
  <c r="F51" i="9" s="1"/>
  <c r="D51" i="9"/>
  <c r="E49" i="9"/>
  <c r="F49" i="9" s="1"/>
  <c r="D49" i="9"/>
  <c r="E47" i="9"/>
  <c r="F47" i="9" s="1"/>
  <c r="D47" i="9"/>
  <c r="E45" i="9"/>
  <c r="F45" i="9" s="1"/>
  <c r="D45" i="9"/>
  <c r="D43" i="9"/>
  <c r="E41" i="9"/>
  <c r="F41" i="9" s="1"/>
  <c r="D41" i="9"/>
  <c r="E39" i="9"/>
  <c r="F39" i="9" s="1"/>
  <c r="D39" i="9"/>
  <c r="E37" i="9"/>
  <c r="F37" i="9" s="1"/>
  <c r="D37" i="9"/>
  <c r="E35" i="9"/>
  <c r="F35" i="9" s="1"/>
  <c r="D35" i="9"/>
  <c r="E33" i="9"/>
  <c r="F33" i="9" s="1"/>
  <c r="D33" i="9"/>
  <c r="E29" i="9"/>
  <c r="F29" i="9" s="1"/>
  <c r="D29" i="9"/>
  <c r="E27" i="9"/>
  <c r="F27" i="9" s="1"/>
  <c r="D27" i="9"/>
  <c r="E25" i="9"/>
  <c r="F25" i="9" s="1"/>
  <c r="D25" i="9"/>
  <c r="E23" i="9"/>
  <c r="F23" i="9" s="1"/>
  <c r="E21" i="9"/>
  <c r="F21" i="9" s="1"/>
  <c r="D21" i="9"/>
  <c r="E19" i="9"/>
  <c r="F19" i="9" s="1"/>
  <c r="D19" i="9"/>
  <c r="E17" i="9"/>
  <c r="F17" i="9" s="1"/>
  <c r="D17" i="9"/>
  <c r="E15" i="9"/>
  <c r="F15" i="9" s="1"/>
  <c r="D15" i="9"/>
  <c r="F13" i="9"/>
  <c r="D13" i="9"/>
  <c r="E11" i="9"/>
  <c r="F11" i="9" s="1"/>
  <c r="D11" i="9"/>
  <c r="E9" i="9"/>
  <c r="F9" i="9" s="1"/>
  <c r="D9" i="9"/>
  <c r="E7" i="9"/>
  <c r="F7" i="9" s="1"/>
  <c r="D7" i="9"/>
  <c r="E5" i="9"/>
  <c r="F5" i="9" s="1"/>
  <c r="D5" i="9"/>
  <c r="D65" i="8"/>
  <c r="E65" i="8"/>
  <c r="F65" i="8" s="1"/>
  <c r="E63" i="8"/>
  <c r="F63" i="8" s="1"/>
  <c r="D63" i="8"/>
  <c r="E61" i="8"/>
  <c r="F61" i="8" s="1"/>
  <c r="D61" i="8"/>
  <c r="E59" i="8"/>
  <c r="F59" i="8" s="1"/>
  <c r="D59" i="8"/>
  <c r="E57" i="8"/>
  <c r="F57" i="8" s="1"/>
  <c r="D57" i="8"/>
  <c r="E55" i="8"/>
  <c r="F55" i="8" s="1"/>
  <c r="D55" i="8"/>
  <c r="E53" i="8"/>
  <c r="F53" i="8" s="1"/>
  <c r="D53" i="8"/>
  <c r="E51" i="8"/>
  <c r="F51" i="8" s="1"/>
  <c r="D51" i="8"/>
  <c r="E49" i="8"/>
  <c r="F49" i="8" s="1"/>
  <c r="D49" i="8"/>
  <c r="E47" i="8"/>
  <c r="F47" i="8" s="1"/>
  <c r="D47" i="8"/>
  <c r="E45" i="8"/>
  <c r="F45" i="8" s="1"/>
  <c r="D45" i="8"/>
  <c r="E43" i="8"/>
  <c r="F43" i="8" s="1"/>
  <c r="D43" i="8"/>
  <c r="E41" i="8"/>
  <c r="F41" i="8" s="1"/>
  <c r="D41" i="8"/>
  <c r="E39" i="8"/>
  <c r="F39" i="8" s="1"/>
  <c r="D39" i="8"/>
  <c r="E37" i="8"/>
  <c r="F37" i="8" s="1"/>
  <c r="D37" i="8"/>
  <c r="E35" i="8"/>
  <c r="F35" i="8" s="1"/>
  <c r="D35" i="8"/>
  <c r="E33" i="8"/>
  <c r="F33" i="8" s="1"/>
  <c r="D33" i="8"/>
  <c r="E31" i="8"/>
  <c r="F31" i="8" s="1"/>
  <c r="D31" i="8"/>
  <c r="E29" i="8"/>
  <c r="F29" i="8" s="1"/>
  <c r="D29" i="8"/>
  <c r="E27" i="8"/>
  <c r="F27" i="8" s="1"/>
  <c r="D27" i="8"/>
  <c r="E25" i="8"/>
  <c r="F25" i="8" s="1"/>
  <c r="D25" i="8"/>
  <c r="E23" i="8"/>
  <c r="F23" i="8" s="1"/>
  <c r="D23" i="8"/>
  <c r="E21" i="8"/>
  <c r="F21" i="8" s="1"/>
  <c r="D21" i="8"/>
  <c r="E19" i="8"/>
  <c r="F19" i="8" s="1"/>
  <c r="D19" i="8"/>
  <c r="E17" i="8"/>
  <c r="F17" i="8" s="1"/>
  <c r="D17" i="8"/>
  <c r="E15" i="8"/>
  <c r="F15" i="8" s="1"/>
  <c r="D15" i="8"/>
  <c r="F13" i="8"/>
  <c r="D13" i="8"/>
  <c r="E9" i="8"/>
  <c r="F9" i="8" s="1"/>
  <c r="D9" i="8"/>
  <c r="E7" i="8"/>
  <c r="F7" i="8" s="1"/>
  <c r="D7" i="8"/>
  <c r="E5" i="8"/>
  <c r="F5" i="8" s="1"/>
  <c r="D5" i="8"/>
  <c r="D45" i="7"/>
  <c r="D29" i="7"/>
  <c r="D17" i="7"/>
  <c r="E63" i="7"/>
  <c r="F63" i="7" s="1"/>
  <c r="D63" i="7"/>
  <c r="E61" i="7"/>
  <c r="F61" i="7" s="1"/>
  <c r="D61" i="7"/>
  <c r="E59" i="7"/>
  <c r="F59" i="7" s="1"/>
  <c r="D59" i="7"/>
  <c r="E57" i="7"/>
  <c r="F57" i="7" s="1"/>
  <c r="D57" i="7"/>
  <c r="E55" i="7"/>
  <c r="F55" i="7" s="1"/>
  <c r="D55" i="7"/>
  <c r="E53" i="7"/>
  <c r="F53" i="7" s="1"/>
  <c r="D53" i="7"/>
  <c r="E51" i="7"/>
  <c r="F51" i="7" s="1"/>
  <c r="D51" i="7"/>
  <c r="E49" i="7"/>
  <c r="F49" i="7" s="1"/>
  <c r="D49" i="7"/>
  <c r="E47" i="7"/>
  <c r="F47" i="7" s="1"/>
  <c r="D47" i="7"/>
  <c r="E45" i="7"/>
  <c r="F45" i="7" s="1"/>
  <c r="E43" i="7"/>
  <c r="F43" i="7" s="1"/>
  <c r="D43" i="7"/>
  <c r="E41" i="7"/>
  <c r="F41" i="7" s="1"/>
  <c r="D41" i="7"/>
  <c r="E39" i="7"/>
  <c r="F39" i="7" s="1"/>
  <c r="D39" i="7"/>
  <c r="E37" i="7"/>
  <c r="F37" i="7" s="1"/>
  <c r="D37" i="7"/>
  <c r="E35" i="7"/>
  <c r="F35" i="7" s="1"/>
  <c r="D35" i="7"/>
  <c r="E33" i="7"/>
  <c r="F33" i="7" s="1"/>
  <c r="D33" i="7"/>
  <c r="E31" i="7"/>
  <c r="F31" i="7" s="1"/>
  <c r="D31" i="7"/>
  <c r="E27" i="7"/>
  <c r="F27" i="7" s="1"/>
  <c r="D27" i="7"/>
  <c r="E25" i="7"/>
  <c r="F25" i="7" s="1"/>
  <c r="D25" i="7"/>
  <c r="E23" i="7"/>
  <c r="F23" i="7" s="1"/>
  <c r="D23" i="7"/>
  <c r="E21" i="7"/>
  <c r="F21" i="7" s="1"/>
  <c r="D21" i="7"/>
  <c r="E19" i="7"/>
  <c r="F19" i="7" s="1"/>
  <c r="D19" i="7"/>
  <c r="E17" i="7"/>
  <c r="F17" i="7" s="1"/>
  <c r="E15" i="7"/>
  <c r="F15" i="7" s="1"/>
  <c r="D15" i="7"/>
  <c r="F13" i="7"/>
  <c r="D13" i="7"/>
  <c r="E11" i="7"/>
  <c r="F11" i="7" s="1"/>
  <c r="D11" i="7"/>
  <c r="E9" i="7"/>
  <c r="F9" i="7" s="1"/>
  <c r="D9" i="7"/>
  <c r="E7" i="7"/>
  <c r="F7" i="7" s="1"/>
  <c r="D7" i="7"/>
  <c r="E5" i="7"/>
  <c r="F5" i="7" s="1"/>
  <c r="D5" i="7"/>
  <c r="E15" i="2"/>
  <c r="F15" i="2" s="1"/>
  <c r="E53" i="6"/>
  <c r="F53" i="6" s="1"/>
  <c r="D41" i="6"/>
  <c r="E19" i="6"/>
  <c r="F19" i="6" s="1"/>
  <c r="E65" i="6"/>
  <c r="F65" i="6" s="1"/>
  <c r="D65" i="6"/>
  <c r="E63" i="6"/>
  <c r="F63" i="6" s="1"/>
  <c r="D63" i="6"/>
  <c r="E61" i="6"/>
  <c r="F61" i="6" s="1"/>
  <c r="D61" i="6"/>
  <c r="E59" i="6"/>
  <c r="F59" i="6" s="1"/>
  <c r="D59" i="6"/>
  <c r="E57" i="6"/>
  <c r="F57" i="6" s="1"/>
  <c r="D57" i="6"/>
  <c r="E55" i="6"/>
  <c r="F55" i="6" s="1"/>
  <c r="D55" i="6"/>
  <c r="E51" i="6"/>
  <c r="F51" i="6" s="1"/>
  <c r="D51" i="6"/>
  <c r="E49" i="6"/>
  <c r="F49" i="6" s="1"/>
  <c r="D49" i="6"/>
  <c r="E47" i="6"/>
  <c r="F47" i="6" s="1"/>
  <c r="D47" i="6"/>
  <c r="E45" i="6"/>
  <c r="F45" i="6" s="1"/>
  <c r="D45" i="6"/>
  <c r="E43" i="6"/>
  <c r="F43" i="6" s="1"/>
  <c r="D43" i="6"/>
  <c r="E41" i="6"/>
  <c r="F41" i="6" s="1"/>
  <c r="E39" i="6"/>
  <c r="F39" i="6" s="1"/>
  <c r="D39" i="6"/>
  <c r="E37" i="6"/>
  <c r="F37" i="6" s="1"/>
  <c r="D37" i="6"/>
  <c r="E35" i="6"/>
  <c r="F35" i="6" s="1"/>
  <c r="D35" i="6"/>
  <c r="E33" i="6"/>
  <c r="F33" i="6" s="1"/>
  <c r="D33" i="6"/>
  <c r="E31" i="6"/>
  <c r="F31" i="6" s="1"/>
  <c r="D31" i="6"/>
  <c r="E29" i="6"/>
  <c r="D29" i="6"/>
  <c r="E27" i="6"/>
  <c r="F27" i="6" s="1"/>
  <c r="D27" i="6"/>
  <c r="E25" i="6"/>
  <c r="F25" i="6" s="1"/>
  <c r="D25" i="6"/>
  <c r="E23" i="6"/>
  <c r="F23" i="6" s="1"/>
  <c r="D23" i="6"/>
  <c r="E21" i="6"/>
  <c r="F21" i="6" s="1"/>
  <c r="D21" i="6"/>
  <c r="E17" i="6"/>
  <c r="F17" i="6" s="1"/>
  <c r="D17" i="6"/>
  <c r="E15" i="6"/>
  <c r="F15" i="6" s="1"/>
  <c r="D15" i="6"/>
  <c r="F13" i="6"/>
  <c r="D13" i="6"/>
  <c r="E11" i="6"/>
  <c r="F11" i="6" s="1"/>
  <c r="D11" i="6"/>
  <c r="E9" i="6"/>
  <c r="F9" i="6" s="1"/>
  <c r="D9" i="6"/>
  <c r="E7" i="6"/>
  <c r="F7" i="6" s="1"/>
  <c r="D7" i="6"/>
  <c r="E5" i="6"/>
  <c r="F5" i="6" s="1"/>
  <c r="D5" i="6"/>
  <c r="D65" i="2"/>
  <c r="D59" i="2"/>
  <c r="D63" i="2"/>
  <c r="D61" i="2"/>
  <c r="D57" i="2"/>
  <c r="D55" i="2"/>
  <c r="D53" i="2"/>
  <c r="D51" i="2"/>
  <c r="D49" i="2"/>
  <c r="D47" i="2"/>
  <c r="D45" i="2"/>
  <c r="D43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D7" i="2"/>
  <c r="D5" i="2"/>
  <c r="D1" i="2"/>
  <c r="E37" i="2"/>
  <c r="F37" i="2" s="1"/>
  <c r="E33" i="2"/>
  <c r="F33" i="2" s="1"/>
  <c r="E65" i="2"/>
  <c r="F65" i="2" s="1"/>
  <c r="E63" i="2"/>
  <c r="F63" i="2" s="1"/>
  <c r="E61" i="2"/>
  <c r="F61" i="2" s="1"/>
  <c r="E59" i="2"/>
  <c r="F59" i="2" s="1"/>
  <c r="E57" i="2"/>
  <c r="F57" i="2" s="1"/>
  <c r="E55" i="2"/>
  <c r="F55" i="2" s="1"/>
  <c r="E53" i="2"/>
  <c r="F53" i="2" s="1"/>
  <c r="E51" i="2"/>
  <c r="F51" i="2" s="1"/>
  <c r="E49" i="2"/>
  <c r="F49" i="2" s="1"/>
  <c r="E47" i="2"/>
  <c r="F47" i="2" s="1"/>
  <c r="E45" i="2"/>
  <c r="F45" i="2" s="1"/>
  <c r="E43" i="2"/>
  <c r="F43" i="2" s="1"/>
  <c r="F41" i="2"/>
  <c r="E39" i="2"/>
  <c r="F39" i="2" s="1"/>
  <c r="E35" i="2"/>
  <c r="F35" i="2" s="1"/>
  <c r="E31" i="2"/>
  <c r="F31" i="2" s="1"/>
  <c r="E29" i="2"/>
  <c r="F29" i="2" s="1"/>
  <c r="E27" i="2"/>
  <c r="F27" i="2" s="1"/>
  <c r="E25" i="2"/>
  <c r="F25" i="2" s="1"/>
  <c r="E23" i="2"/>
  <c r="F23" i="2" s="1"/>
  <c r="E21" i="2"/>
  <c r="F21" i="2" s="1"/>
  <c r="E19" i="2"/>
  <c r="F19" i="2" s="1"/>
  <c r="E17" i="2"/>
  <c r="F17" i="2" s="1"/>
  <c r="E7" i="2"/>
  <c r="F7" i="2" s="1"/>
  <c r="E31" i="9" l="1"/>
  <c r="F31" i="9" s="1"/>
  <c r="D31" i="9"/>
  <c r="E11" i="8"/>
  <c r="F11" i="8" s="1"/>
  <c r="D11" i="8"/>
  <c r="E29" i="7"/>
  <c r="F29" i="7" s="1"/>
  <c r="D53" i="6"/>
  <c r="D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Viveka Söderström</author>
  </authors>
  <commentList>
    <comment ref="B5" authorId="0" shapeId="0" xr:uid="{EDAFDB8B-1BCC-4896-AF74-004FE084F552}">
      <text>
        <r>
          <rPr>
            <b/>
            <sz val="9"/>
            <color indexed="81"/>
            <rFont val="Tahoma"/>
            <family val="2"/>
          </rPr>
          <t>Viveka Söderström:</t>
        </r>
        <r>
          <rPr>
            <sz val="9"/>
            <color indexed="81"/>
            <rFont val="Tahoma"/>
            <family val="2"/>
          </rPr>
          <t xml:space="preserve">
Tagit bort villkorsstyrd formatering.</t>
        </r>
      </text>
    </comment>
  </commentList>
</comments>
</file>

<file path=xl/sharedStrings.xml><?xml version="1.0" encoding="utf-8"?>
<sst xmlns="http://schemas.openxmlformats.org/spreadsheetml/2006/main" count="675" uniqueCount="429">
  <si>
    <t>Svea</t>
  </si>
  <si>
    <t>Alfred, Alfrida</t>
  </si>
  <si>
    <t>Rut</t>
  </si>
  <si>
    <t>Hanna, Hannele</t>
  </si>
  <si>
    <t>Kasper, Melker, Baltsar</t>
  </si>
  <si>
    <t>August, Augusta</t>
  </si>
  <si>
    <t>Erland</t>
  </si>
  <si>
    <t>Gunnar, Gunder</t>
  </si>
  <si>
    <t>Sigurd, Sigbritt</t>
  </si>
  <si>
    <t>Jan, Jannike</t>
  </si>
  <si>
    <t>Frideborg, Fridolf</t>
  </si>
  <si>
    <t>Knut</t>
  </si>
  <si>
    <t>Felix, Felicia</t>
  </si>
  <si>
    <t>Laura, Lorentz</t>
  </si>
  <si>
    <t>Hjalmar, Helmer</t>
  </si>
  <si>
    <t>Anton, Tony</t>
  </si>
  <si>
    <t>Hilda, Hildur</t>
  </si>
  <si>
    <t>Henrik</t>
  </si>
  <si>
    <t>Fabian, Sebastian</t>
  </si>
  <si>
    <t>Agnes, Agneta</t>
  </si>
  <si>
    <t>Vincent, Viktor</t>
  </si>
  <si>
    <t>Frej, Freja</t>
  </si>
  <si>
    <t>Erika</t>
  </si>
  <si>
    <t>Paul, Pål</t>
  </si>
  <si>
    <t>Bodil, Boel</t>
  </si>
  <si>
    <t>Göte, Göta</t>
  </si>
  <si>
    <t>Karl, Karla</t>
  </si>
  <si>
    <t>Diana</t>
  </si>
  <si>
    <t>Gunilla, Gunhild</t>
  </si>
  <si>
    <t>Ivar, Joar</t>
  </si>
  <si>
    <t>Nyårsdagen</t>
  </si>
  <si>
    <t>JANUARI</t>
  </si>
  <si>
    <t>Disa, Hjördis</t>
  </si>
  <si>
    <t>Ansgar, Anselm</t>
  </si>
  <si>
    <t>Agata, Agda</t>
  </si>
  <si>
    <t>Dorotea, Doris</t>
  </si>
  <si>
    <t>Rikard, Dick</t>
  </si>
  <si>
    <t>Berta, Bert</t>
  </si>
  <si>
    <t>Fanny, Franciska</t>
  </si>
  <si>
    <t>Iris</t>
  </si>
  <si>
    <t>Yngve, Inge</t>
  </si>
  <si>
    <t>Agne, Ove</t>
  </si>
  <si>
    <t>Valentin</t>
  </si>
  <si>
    <t>Sigfrid</t>
  </si>
  <si>
    <t>Julia, Julius</t>
  </si>
  <si>
    <t>Alexandra, Sandra</t>
  </si>
  <si>
    <t>Frida, Fritiof</t>
  </si>
  <si>
    <t>Gabriella, Ella</t>
  </si>
  <si>
    <t>Vivianne</t>
  </si>
  <si>
    <t>Hilding</t>
  </si>
  <si>
    <t>Pia</t>
  </si>
  <si>
    <t>Torsten, Torun</t>
  </si>
  <si>
    <t>Mattias, Mats</t>
  </si>
  <si>
    <t>Sigvard, Sivert</t>
  </si>
  <si>
    <t>Torgny, Torkel</t>
  </si>
  <si>
    <t>Lage</t>
  </si>
  <si>
    <t>Kyndelsmässodagen</t>
  </si>
  <si>
    <t>FEBRUARI</t>
  </si>
  <si>
    <t>MARS</t>
  </si>
  <si>
    <t>Ernst, Erna</t>
  </si>
  <si>
    <t>Gunborg, Gunvor</t>
  </si>
  <si>
    <t>Adrian, Adriana</t>
  </si>
  <si>
    <t>Tora, Tove</t>
  </si>
  <si>
    <t>Ebba, Ebbe</t>
  </si>
  <si>
    <t>Camilla</t>
  </si>
  <si>
    <t>Torbjörn, Torleif</t>
  </si>
  <si>
    <t>Edla, Ada</t>
  </si>
  <si>
    <t>Edvin, Egon</t>
  </si>
  <si>
    <t>Greger</t>
  </si>
  <si>
    <t>Matilda, Maud</t>
  </si>
  <si>
    <t>Kristoffer, Christel</t>
  </si>
  <si>
    <t>Herbert, Gilbert</t>
  </si>
  <si>
    <t>Gertrud</t>
  </si>
  <si>
    <t>Edvard, Edmund</t>
  </si>
  <si>
    <t>Josef, Josefina</t>
  </si>
  <si>
    <t>Joakim, Kim</t>
  </si>
  <si>
    <t>Bengt</t>
  </si>
  <si>
    <t>Kennet, Kent</t>
  </si>
  <si>
    <t>Gerda, Gerd</t>
  </si>
  <si>
    <t>Gabriel, Rafael</t>
  </si>
  <si>
    <t>Emanuel</t>
  </si>
  <si>
    <t>Rudolf, Ralf</t>
  </si>
  <si>
    <t>Malkolm, Morgan</t>
  </si>
  <si>
    <t>Jonas, Jens</t>
  </si>
  <si>
    <t>Holger, Holmfrid</t>
  </si>
  <si>
    <t>Vårdagjämning</t>
  </si>
  <si>
    <t>Alla hjärtans dag</t>
  </si>
  <si>
    <t>Trettondagsafton</t>
  </si>
  <si>
    <t>Trettondedag jul</t>
  </si>
  <si>
    <t>Tjugondedag jul</t>
  </si>
  <si>
    <t>APRIL</t>
  </si>
  <si>
    <t>Gudmund, Ingemund</t>
  </si>
  <si>
    <t>Ferdinand, Nanna</t>
  </si>
  <si>
    <t>Marianne, Marlene</t>
  </si>
  <si>
    <t>Irene, Irja</t>
  </si>
  <si>
    <t>Vilhelm, William</t>
  </si>
  <si>
    <t>Irma, Irmelin</t>
  </si>
  <si>
    <t>Nadja, Tanja</t>
  </si>
  <si>
    <t>Otto, Ottilia</t>
  </si>
  <si>
    <t>Ingvar, Ingvor</t>
  </si>
  <si>
    <t>Ulf, Ylva</t>
  </si>
  <si>
    <t>Artur, Douglas</t>
  </si>
  <si>
    <t>Tiburtius</t>
  </si>
  <si>
    <t>Olivia, Oliver</t>
  </si>
  <si>
    <t>Patrik, Patricia</t>
  </si>
  <si>
    <t>Elias, Elis</t>
  </si>
  <si>
    <t>Valdemar, Volmar</t>
  </si>
  <si>
    <t>Olaus, Ola</t>
  </si>
  <si>
    <t>Anneli, Annika</t>
  </si>
  <si>
    <t>Allan, Glenn</t>
  </si>
  <si>
    <t>Georg, Göran</t>
  </si>
  <si>
    <t>Vega</t>
  </si>
  <si>
    <t>Markus</t>
  </si>
  <si>
    <t>Teresia, Terese</t>
  </si>
  <si>
    <t>Engelbrekt</t>
  </si>
  <si>
    <t>Ture, Tyra</t>
  </si>
  <si>
    <t>Tyko</t>
  </si>
  <si>
    <t>Mariana</t>
  </si>
  <si>
    <t>Annandag påsk</t>
  </si>
  <si>
    <t>Dymmelsonsdagen</t>
  </si>
  <si>
    <t>Långfredagen</t>
  </si>
  <si>
    <t>Påskafton</t>
  </si>
  <si>
    <t>Valborgsmässoafton</t>
  </si>
  <si>
    <t>MAJ</t>
  </si>
  <si>
    <t>Filip, Filippa</t>
  </si>
  <si>
    <t>John, Jane</t>
  </si>
  <si>
    <t>Monika, Mona</t>
  </si>
  <si>
    <t>Gotthard, Erhard</t>
  </si>
  <si>
    <t>Marit, Rita</t>
  </si>
  <si>
    <t>Carina, Carita</t>
  </si>
  <si>
    <t>Åke</t>
  </si>
  <si>
    <t>Reidar, Reidun</t>
  </si>
  <si>
    <t>Esbjörn, Styrbjörn</t>
  </si>
  <si>
    <t>Märta, Märit</t>
  </si>
  <si>
    <t>Linnea, Linn</t>
  </si>
  <si>
    <t>Halvard, Halvar</t>
  </si>
  <si>
    <t>Sofia, Sonja</t>
  </si>
  <si>
    <t>Ronald, Ronny</t>
  </si>
  <si>
    <t>Rebecka, Ruben</t>
  </si>
  <si>
    <t>Erik</t>
  </si>
  <si>
    <t>Maj, Majken</t>
  </si>
  <si>
    <t>Karolina, Carola</t>
  </si>
  <si>
    <t>Konstantin, Conny</t>
  </si>
  <si>
    <t>Hemming, Henning</t>
  </si>
  <si>
    <t>Desideria, Desirée</t>
  </si>
  <si>
    <t>Ivan, Vanja</t>
  </si>
  <si>
    <t>Urban</t>
  </si>
  <si>
    <t>Vilhelmina, Vilma</t>
  </si>
  <si>
    <t>Beda, Blenda</t>
  </si>
  <si>
    <t>Ingeborg, Borghild</t>
  </si>
  <si>
    <t>Yvonne, Jeanette</t>
  </si>
  <si>
    <t>Vera, Veronika</t>
  </si>
  <si>
    <t>Petronella, Pernilla</t>
  </si>
  <si>
    <t>Pingstafton</t>
  </si>
  <si>
    <t>Kristi Himmelsfärdsdag</t>
  </si>
  <si>
    <t>JUNI</t>
  </si>
  <si>
    <t>Rutger, Roger</t>
  </si>
  <si>
    <t>Ingemar, Gudmar</t>
  </si>
  <si>
    <t>Solbritt, Solveig</t>
  </si>
  <si>
    <t>Bo</t>
  </si>
  <si>
    <t>Gustav, Gösta</t>
  </si>
  <si>
    <t>Robert, Robin</t>
  </si>
  <si>
    <t>Eivor, Majvor</t>
  </si>
  <si>
    <t>Börje, Birger</t>
  </si>
  <si>
    <t>Svante, Boris</t>
  </si>
  <si>
    <t>Bertil, Berthold</t>
  </si>
  <si>
    <t>Aina, Aino</t>
  </si>
  <si>
    <t>Håkan, Hakon</t>
  </si>
  <si>
    <t>Margit, Margot</t>
  </si>
  <si>
    <t>Axel, Axelina</t>
  </si>
  <si>
    <t>Torborg, Torvald</t>
  </si>
  <si>
    <t>Björn, Bjarne</t>
  </si>
  <si>
    <t>Germund, Görel</t>
  </si>
  <si>
    <t>Linda</t>
  </si>
  <si>
    <t>Alf, Alvar</t>
  </si>
  <si>
    <t>Paulina, Paula</t>
  </si>
  <si>
    <t>Adolf, Alice</t>
  </si>
  <si>
    <t>David, Salomon</t>
  </si>
  <si>
    <t>Rakel, Lea</t>
  </si>
  <si>
    <t>Selma, Fingal</t>
  </si>
  <si>
    <t>Leo</t>
  </si>
  <si>
    <t>Peter, Petra</t>
  </si>
  <si>
    <t>Elof, Leif</t>
  </si>
  <si>
    <t>Midsommarafton</t>
  </si>
  <si>
    <t>Valborg, Första maj</t>
  </si>
  <si>
    <t>Rosa, Rosita</t>
  </si>
  <si>
    <t>Aurora</t>
  </si>
  <si>
    <t>Ulrika, Ulla</t>
  </si>
  <si>
    <t>Laila, Ritva</t>
  </si>
  <si>
    <t>Esaias, Jessika</t>
  </si>
  <si>
    <t>Klas</t>
  </si>
  <si>
    <t>Kjell</t>
  </si>
  <si>
    <t>Jörgen, Örjan</t>
  </si>
  <si>
    <t>André, Andrea</t>
  </si>
  <si>
    <t>Eleonora, Ellinor</t>
  </si>
  <si>
    <t>Joel, Judit</t>
  </si>
  <si>
    <t>Folke</t>
  </si>
  <si>
    <t>Ragnhild, Ragnvald</t>
  </si>
  <si>
    <t>Reinhold, Reine</t>
  </si>
  <si>
    <t>Bruno</t>
  </si>
  <si>
    <t>Fredrik, Fritz</t>
  </si>
  <si>
    <t>Sara</t>
  </si>
  <si>
    <t>Margareta, Greta</t>
  </si>
  <si>
    <t>Johanna</t>
  </si>
  <si>
    <t>Magdalena, Madeleine</t>
  </si>
  <si>
    <t>Kristina, Kerstin</t>
  </si>
  <si>
    <t>Jakob</t>
  </si>
  <si>
    <t>Marta</t>
  </si>
  <si>
    <t>Botvid, Seved</t>
  </si>
  <si>
    <t>Algot</t>
  </si>
  <si>
    <t>Helena, Elin</t>
  </si>
  <si>
    <t>JULI</t>
  </si>
  <si>
    <t>AUGUSTI</t>
  </si>
  <si>
    <t>Karin, Kajsa</t>
  </si>
  <si>
    <t>Tage</t>
  </si>
  <si>
    <t>Arne, Arnold</t>
  </si>
  <si>
    <t>Ulrik, Alrik</t>
  </si>
  <si>
    <t>Alfons, Inez</t>
  </si>
  <si>
    <t>Dennis, Denise</t>
  </si>
  <si>
    <t>Silvia, Sylvia</t>
  </si>
  <si>
    <t>Roland</t>
  </si>
  <si>
    <t>Lars</t>
  </si>
  <si>
    <t>Susanna</t>
  </si>
  <si>
    <t>Kaj</t>
  </si>
  <si>
    <t>Uno</t>
  </si>
  <si>
    <t>Stella, Estelle</t>
  </si>
  <si>
    <t>Brynolf</t>
  </si>
  <si>
    <t>Verner, Valter</t>
  </si>
  <si>
    <t>Ellen, Lena</t>
  </si>
  <si>
    <t>Magnus, Måns</t>
  </si>
  <si>
    <t>Bernhard, Bernt</t>
  </si>
  <si>
    <t>Jon, Jonna</t>
  </si>
  <si>
    <t>Henrietta, Henrika</t>
  </si>
  <si>
    <t>Signe, Signhild</t>
  </si>
  <si>
    <t>Bartolomeus</t>
  </si>
  <si>
    <t>Lovisa, Louise</t>
  </si>
  <si>
    <t>Östen</t>
  </si>
  <si>
    <t>Rolf, Raoul</t>
  </si>
  <si>
    <t>Fatima, Leila</t>
  </si>
  <si>
    <t>Hans, Hampus</t>
  </si>
  <si>
    <t>Albert, Albertina</t>
  </si>
  <si>
    <t>Arvid, Vidar</t>
  </si>
  <si>
    <t>SEPTEMBER</t>
  </si>
  <si>
    <t>Justus, Justina</t>
  </si>
  <si>
    <t>Alfhild, Alva</t>
  </si>
  <si>
    <t>Adela, Heidi</t>
  </si>
  <si>
    <t>Lilian, Lilly</t>
  </si>
  <si>
    <t>Kevin, Roy</t>
  </si>
  <si>
    <t>Alma, Hulda</t>
  </si>
  <si>
    <t>Anita, Annette</t>
  </si>
  <si>
    <t>Tord, Turid</t>
  </si>
  <si>
    <t>Dagny, Helny</t>
  </si>
  <si>
    <t>Sture</t>
  </si>
  <si>
    <t>Sigrid, Siri</t>
  </si>
  <si>
    <t>Dag, Daga</t>
  </si>
  <si>
    <t>Hildegard, Magnhild</t>
  </si>
  <si>
    <t>Orvar</t>
  </si>
  <si>
    <t>Fredrika</t>
  </si>
  <si>
    <t>Elise, Lisa</t>
  </si>
  <si>
    <t>Matteus</t>
  </si>
  <si>
    <t>Maurits, Moritz</t>
  </si>
  <si>
    <t>Tekla, Tea</t>
  </si>
  <si>
    <t>Gerhard, Gert</t>
  </si>
  <si>
    <t>Tryggve</t>
  </si>
  <si>
    <t>Enar, Einar</t>
  </si>
  <si>
    <t>Dagmar, Rigmor</t>
  </si>
  <si>
    <t>Lennart, Leonard</t>
  </si>
  <si>
    <t>Mikael, Mikaela</t>
  </si>
  <si>
    <t>Helge</t>
  </si>
  <si>
    <t>Ludvig, Love</t>
  </si>
  <si>
    <t>Evald, Osvald</t>
  </si>
  <si>
    <t>Frans, Frank</t>
  </si>
  <si>
    <t>Bror</t>
  </si>
  <si>
    <t>Jenny, Jennifer</t>
  </si>
  <si>
    <t>Birgitta, Britta</t>
  </si>
  <si>
    <t>Nils</t>
  </si>
  <si>
    <t>Ingrid, Inger</t>
  </si>
  <si>
    <t>Harry, Harriet</t>
  </si>
  <si>
    <t>Erling, Jarl</t>
  </si>
  <si>
    <t>Berit, Birgit</t>
  </si>
  <si>
    <t>Stellan</t>
  </si>
  <si>
    <t>Hedvig, Hillevi</t>
  </si>
  <si>
    <t>Finn</t>
  </si>
  <si>
    <t>Antonia, Toini</t>
  </si>
  <si>
    <t>Lukas</t>
  </si>
  <si>
    <t>Tore, Tor</t>
  </si>
  <si>
    <t>Sibylla</t>
  </si>
  <si>
    <t>Ursula, Yrsa</t>
  </si>
  <si>
    <t>Marika, Marita</t>
  </si>
  <si>
    <t>Severin, Sören</t>
  </si>
  <si>
    <t>Evert, Eilert</t>
  </si>
  <si>
    <t>Inga, Ingalill</t>
  </si>
  <si>
    <t>Amanda, Rasmus</t>
  </si>
  <si>
    <t>Sabina</t>
  </si>
  <si>
    <t>Simon, Simone</t>
  </si>
  <si>
    <t>Viola</t>
  </si>
  <si>
    <t>Elsa, Isabella</t>
  </si>
  <si>
    <t>Edit, Edgar</t>
  </si>
  <si>
    <t>OKTOBER</t>
  </si>
  <si>
    <t>FN-dagen</t>
  </si>
  <si>
    <t>NOVEMBER</t>
  </si>
  <si>
    <t>Hubert, Hugo</t>
  </si>
  <si>
    <t>Sverker</t>
  </si>
  <si>
    <t>Eugen, Eugenia</t>
  </si>
  <si>
    <t>Gustav Adolf</t>
  </si>
  <si>
    <t>Ingegerd, Ingela</t>
  </si>
  <si>
    <t>Vendela</t>
  </si>
  <si>
    <t>Teodor, Teodora</t>
  </si>
  <si>
    <t>Martin, Martina</t>
  </si>
  <si>
    <t>Mårten</t>
  </si>
  <si>
    <t>Kristian, Krister</t>
  </si>
  <si>
    <t>Emil, Emilia</t>
  </si>
  <si>
    <t>Leopold</t>
  </si>
  <si>
    <t>Vibeke, Viveka</t>
  </si>
  <si>
    <t>Naemi, Naima</t>
  </si>
  <si>
    <t>Lillemor, Moa</t>
  </si>
  <si>
    <t>Pontus, Marina</t>
  </si>
  <si>
    <t>Helga, Olga</t>
  </si>
  <si>
    <t>Cecilia, Sissela</t>
  </si>
  <si>
    <t>Klemens</t>
  </si>
  <si>
    <t>Gudrun, Rune</t>
  </si>
  <si>
    <t>Katarina, Katja</t>
  </si>
  <si>
    <t>Linus</t>
  </si>
  <si>
    <t>Astrid, Asta</t>
  </si>
  <si>
    <t>Malte</t>
  </si>
  <si>
    <t>Sune</t>
  </si>
  <si>
    <t>Anders, Andreas</t>
  </si>
  <si>
    <t>DECEMBER</t>
  </si>
  <si>
    <t>Beata, Beatrice</t>
  </si>
  <si>
    <t>Barbara, Barbro</t>
  </si>
  <si>
    <t>Sven</t>
  </si>
  <si>
    <t>Nikolaus, Niklas</t>
  </si>
  <si>
    <t>Angela, Angelika</t>
  </si>
  <si>
    <t>Virginia</t>
  </si>
  <si>
    <t>Anna</t>
  </si>
  <si>
    <t>Malin, Malena</t>
  </si>
  <si>
    <t>Daniel, Daniela</t>
  </si>
  <si>
    <t>Lucia</t>
  </si>
  <si>
    <t>Sten, Sixten</t>
  </si>
  <si>
    <t>Gottfrid</t>
  </si>
  <si>
    <t>Assar</t>
  </si>
  <si>
    <t>Stig</t>
  </si>
  <si>
    <t>Abraham</t>
  </si>
  <si>
    <t>Isak</t>
  </si>
  <si>
    <t>Israel, Moses</t>
  </si>
  <si>
    <t>Tomas</t>
  </si>
  <si>
    <t>Natanael, Jonatan</t>
  </si>
  <si>
    <t>Adam</t>
  </si>
  <si>
    <t>Eva</t>
  </si>
  <si>
    <t>Stefan, Staffan</t>
  </si>
  <si>
    <t>Johannes, Johan</t>
  </si>
  <si>
    <t>Benjamin</t>
  </si>
  <si>
    <t>Natalia, Natalie</t>
  </si>
  <si>
    <t>Abel, Set</t>
  </si>
  <si>
    <t>Sylvester</t>
  </si>
  <si>
    <t>Juldagen</t>
  </si>
  <si>
    <t>Annandag Jul</t>
  </si>
  <si>
    <t>Nyårsafton</t>
  </si>
  <si>
    <t>Höstdagjämning</t>
  </si>
  <si>
    <t>www.vivekasfiffigamallar.se</t>
  </si>
  <si>
    <t>Amalia, Amelie</t>
  </si>
  <si>
    <t>Jesper, Jasmine</t>
  </si>
  <si>
    <t>Emma, Emmy</t>
  </si>
  <si>
    <t>Elisabet, Lisbet</t>
  </si>
  <si>
    <t/>
  </si>
  <si>
    <t>Alla helgons dag</t>
  </si>
  <si>
    <t>Värnlösa barns dag</t>
  </si>
  <si>
    <t>tisdag</t>
  </si>
  <si>
    <t>onsdag</t>
  </si>
  <si>
    <t>torsdag</t>
  </si>
  <si>
    <t>fredag</t>
  </si>
  <si>
    <t>lördag</t>
  </si>
  <si>
    <t>söndag</t>
  </si>
  <si>
    <t>måndag</t>
  </si>
  <si>
    <t>Ida, Ronja</t>
  </si>
  <si>
    <t>Särskild dag</t>
  </si>
  <si>
    <t>Dag</t>
  </si>
  <si>
    <t>Namnsdag</t>
  </si>
  <si>
    <t>Veckodag</t>
  </si>
  <si>
    <t>Namn 1</t>
  </si>
  <si>
    <t>Namn 2</t>
  </si>
  <si>
    <t>Namn 3</t>
  </si>
  <si>
    <t>Int kvinnodagen</t>
  </si>
  <si>
    <t>V-nr</t>
  </si>
  <si>
    <t>mån</t>
  </si>
  <si>
    <t>Sveriges nationaldag</t>
  </si>
  <si>
    <t>Ragnar, Ragna</t>
  </si>
  <si>
    <t>Samuel, Sam</t>
  </si>
  <si>
    <t>Oskar, Ossian</t>
  </si>
  <si>
    <t>Per</t>
  </si>
  <si>
    <t>Aron, Mirjam</t>
  </si>
  <si>
    <t>Gun, Gunnel</t>
  </si>
  <si>
    <t>Harald, Hervor</t>
  </si>
  <si>
    <t>Albin, Elvira</t>
  </si>
  <si>
    <t>Max, Maximilian</t>
  </si>
  <si>
    <t>Annandag Pingst</t>
  </si>
  <si>
    <t xml:space="preserve"> ❤️</t>
  </si>
  <si>
    <t>Pingstdagen</t>
  </si>
  <si>
    <t>Mors dag</t>
  </si>
  <si>
    <t>Gisela</t>
  </si>
  <si>
    <t>Sommartid slutar</t>
  </si>
  <si>
    <t>Fars dag</t>
  </si>
  <si>
    <t>Mårtensafton</t>
  </si>
  <si>
    <t>Askonsdagen</t>
  </si>
  <si>
    <t>Midsommardagen</t>
  </si>
  <si>
    <t>Sommarsolstånd</t>
  </si>
  <si>
    <t>Allhelgonadagen</t>
  </si>
  <si>
    <t>Vintersolståndet</t>
  </si>
  <si>
    <t>Påskdagen, somtid</t>
  </si>
  <si>
    <t>Marie bebådelsedag</t>
  </si>
  <si>
    <t xml:space="preserve">Skärtorsdagen
</t>
  </si>
  <si>
    <t>1:a advent</t>
  </si>
  <si>
    <t>3:e advent</t>
  </si>
  <si>
    <t>4:e advent</t>
  </si>
  <si>
    <t>Henrik, Henry</t>
  </si>
  <si>
    <t>Maria, Maja</t>
  </si>
  <si>
    <t>Siv, Saga</t>
  </si>
  <si>
    <t>Viktoria, Regina</t>
  </si>
  <si>
    <t>Ester, Noa</t>
  </si>
  <si>
    <t>Olof, Olle</t>
  </si>
  <si>
    <t>Tobias, Tim</t>
  </si>
  <si>
    <t>Lydia, Cornelia</t>
  </si>
  <si>
    <t>Namn 4</t>
  </si>
  <si>
    <t>Namn 5</t>
  </si>
  <si>
    <t>FEBRUARI 2028</t>
  </si>
  <si>
    <t>Skottdagen</t>
  </si>
  <si>
    <t>Sommartid startar</t>
  </si>
  <si>
    <t>2:a advent Nobeldagen</t>
  </si>
  <si>
    <t>4:e advent Julafton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</si>
</sst>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34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rgb="FF5F5F5F"/>
      <name val="Arial"/>
      <family val="2"/>
    </font>
    <font>
      <sz val="18"/>
      <color rgb="FFFF0000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rgb="FFC00000"/>
      <name val="Arial"/>
      <family val="2"/>
    </font>
    <font>
      <sz val="13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rgb="FFC00000"/>
      <name val="Arial"/>
      <family val="2"/>
    </font>
    <font>
      <sz val="13"/>
      <color rgb="FFFF000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3"/>
      <color rgb="FF0070C0"/>
      <name val="Arial"/>
      <family val="2"/>
    </font>
    <font>
      <sz val="9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499984740745262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2499465926084170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2499465926084170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24994659260841701"/>
      </left>
      <right style="hair">
        <color auto="1"/>
      </right>
      <top style="medium">
        <color theme="0" tint="-0.499984740745262"/>
      </top>
      <bottom/>
      <diagonal/>
    </border>
    <border>
      <left style="hair">
        <color auto="1"/>
      </left>
      <right style="hair">
        <color auto="1"/>
      </right>
      <top style="medium">
        <color theme="0" tint="-0.499984740745262"/>
      </top>
      <bottom/>
      <diagonal/>
    </border>
    <border>
      <left style="hair">
        <color auto="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hair">
        <color auto="1"/>
      </right>
      <top/>
      <bottom style="medium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auto="1"/>
      </right>
      <top style="medium">
        <color theme="0" tint="-0.24994659260841701"/>
      </top>
      <bottom/>
      <diagonal/>
    </border>
    <border>
      <left style="hair">
        <color auto="1"/>
      </left>
      <right style="hair">
        <color auto="1"/>
      </right>
      <top style="medium">
        <color theme="0" tint="-0.24994659260841701"/>
      </top>
      <bottom/>
      <diagonal/>
    </border>
    <border>
      <left style="hair">
        <color auto="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499984740745262"/>
      </left>
      <right style="hair">
        <color auto="1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hair">
        <color auto="1"/>
      </right>
      <top/>
      <bottom style="medium">
        <color theme="0" tint="-0.499984740745262"/>
      </bottom>
      <diagonal/>
    </border>
    <border>
      <left style="hair">
        <color auto="1"/>
      </left>
      <right style="hair">
        <color auto="1"/>
      </right>
      <top/>
      <bottom style="medium">
        <color theme="0" tint="-0.499984740745262"/>
      </bottom>
      <diagonal/>
    </border>
    <border>
      <left style="hair">
        <color auto="1"/>
      </left>
      <right style="medium">
        <color theme="0" tint="-0.499984740745262"/>
      </right>
      <top/>
      <bottom/>
      <diagonal/>
    </border>
    <border>
      <left style="hair">
        <color auto="1"/>
      </left>
      <right style="medium">
        <color theme="0" tint="-0.499984740745262"/>
      </right>
      <top style="medium">
        <color theme="0" tint="-0.24994659260841701"/>
      </top>
      <bottom/>
      <diagonal/>
    </border>
    <border>
      <left style="hair">
        <color auto="1"/>
      </left>
      <right style="medium">
        <color theme="0" tint="-0.499984740745262"/>
      </right>
      <top/>
      <bottom style="medium">
        <color theme="0" tint="-0.2499465926084170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right" indent="1"/>
    </xf>
    <xf numFmtId="164" fontId="4" fillId="0" borderId="0" xfId="0" applyNumberFormat="1" applyFont="1"/>
    <xf numFmtId="164" fontId="11" fillId="0" borderId="2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center"/>
    </xf>
    <xf numFmtId="164" fontId="8" fillId="0" borderId="7" xfId="0" applyNumberFormat="1" applyFont="1" applyBorder="1" applyAlignment="1">
      <alignment horizontal="left"/>
    </xf>
    <xf numFmtId="164" fontId="7" fillId="0" borderId="10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17" fillId="0" borderId="16" xfId="1" applyFont="1" applyBorder="1" applyAlignment="1">
      <alignment horizontal="left" wrapText="1"/>
    </xf>
    <xf numFmtId="0" fontId="5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64" fontId="7" fillId="0" borderId="0" xfId="0" applyNumberFormat="1" applyFont="1" applyAlignment="1">
      <alignment horizontal="left" vertical="top" wrapText="1"/>
    </xf>
    <xf numFmtId="0" fontId="4" fillId="0" borderId="0" xfId="0" applyFont="1"/>
    <xf numFmtId="164" fontId="23" fillId="0" borderId="0" xfId="0" applyNumberFormat="1" applyFont="1" applyAlignment="1">
      <alignment horizontal="left" vertical="center"/>
    </xf>
    <xf numFmtId="164" fontId="23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center"/>
    </xf>
    <xf numFmtId="164" fontId="11" fillId="0" borderId="28" xfId="0" applyNumberFormat="1" applyFont="1" applyBorder="1" applyAlignment="1">
      <alignment horizontal="left" vertical="center"/>
    </xf>
    <xf numFmtId="164" fontId="23" fillId="0" borderId="31" xfId="0" applyNumberFormat="1" applyFont="1" applyBorder="1" applyAlignment="1">
      <alignment horizontal="left" vertical="center"/>
    </xf>
    <xf numFmtId="164" fontId="7" fillId="0" borderId="33" xfId="0" applyNumberFormat="1" applyFont="1" applyBorder="1" applyAlignment="1">
      <alignment horizontal="left" vertical="center"/>
    </xf>
    <xf numFmtId="164" fontId="11" fillId="0" borderId="33" xfId="0" applyNumberFormat="1" applyFont="1" applyBorder="1" applyAlignment="1">
      <alignment horizontal="left" vertical="center"/>
    </xf>
    <xf numFmtId="164" fontId="7" fillId="0" borderId="25" xfId="0" applyNumberFormat="1" applyFont="1" applyBorder="1" applyAlignment="1">
      <alignment horizontal="left" vertical="center"/>
    </xf>
    <xf numFmtId="164" fontId="7" fillId="0" borderId="28" xfId="0" applyNumberFormat="1" applyFont="1" applyBorder="1" applyAlignment="1">
      <alignment horizontal="left" vertical="center"/>
    </xf>
    <xf numFmtId="164" fontId="23" fillId="3" borderId="26" xfId="0" applyNumberFormat="1" applyFont="1" applyFill="1" applyBorder="1" applyAlignment="1">
      <alignment horizontal="left" wrapText="1"/>
    </xf>
    <xf numFmtId="164" fontId="23" fillId="3" borderId="24" xfId="0" applyNumberFormat="1" applyFont="1" applyFill="1" applyBorder="1" applyAlignment="1">
      <alignment vertical="top"/>
    </xf>
    <xf numFmtId="164" fontId="23" fillId="3" borderId="23" xfId="0" applyNumberFormat="1" applyFont="1" applyFill="1" applyBorder="1" applyAlignment="1">
      <alignment vertical="top"/>
    </xf>
    <xf numFmtId="164" fontId="23" fillId="3" borderId="38" xfId="0" applyNumberFormat="1" applyFont="1" applyFill="1" applyBorder="1" applyAlignment="1">
      <alignment horizontal="left" wrapText="1"/>
    </xf>
    <xf numFmtId="0" fontId="2" fillId="3" borderId="26" xfId="0" applyFont="1" applyFill="1" applyBorder="1"/>
    <xf numFmtId="0" fontId="2" fillId="3" borderId="24" xfId="0" applyFont="1" applyFill="1" applyBorder="1" applyAlignment="1">
      <alignment vertical="top"/>
    </xf>
    <xf numFmtId="0" fontId="2" fillId="3" borderId="23" xfId="0" applyFont="1" applyFill="1" applyBorder="1" applyAlignment="1">
      <alignment vertical="top"/>
    </xf>
    <xf numFmtId="164" fontId="23" fillId="3" borderId="25" xfId="0" applyNumberFormat="1" applyFont="1" applyFill="1" applyBorder="1" applyAlignment="1">
      <alignment vertical="top"/>
    </xf>
    <xf numFmtId="164" fontId="23" fillId="3" borderId="37" xfId="0" applyNumberFormat="1" applyFont="1" applyFill="1" applyBorder="1"/>
    <xf numFmtId="0" fontId="2" fillId="3" borderId="25" xfId="0" applyFont="1" applyFill="1" applyBorder="1" applyAlignment="1">
      <alignment vertical="top"/>
    </xf>
    <xf numFmtId="0" fontId="2" fillId="3" borderId="37" xfId="0" applyFont="1" applyFill="1" applyBorder="1"/>
    <xf numFmtId="164" fontId="26" fillId="3" borderId="20" xfId="0" applyNumberFormat="1" applyFont="1" applyFill="1" applyBorder="1" applyAlignment="1">
      <alignment vertical="center"/>
    </xf>
    <xf numFmtId="0" fontId="15" fillId="0" borderId="0" xfId="0" applyFont="1"/>
    <xf numFmtId="164" fontId="23" fillId="3" borderId="25" xfId="0" applyNumberFormat="1" applyFont="1" applyFill="1" applyBorder="1" applyAlignment="1">
      <alignment horizontal="left" vertical="top"/>
    </xf>
    <xf numFmtId="0" fontId="23" fillId="3" borderId="37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top"/>
    </xf>
    <xf numFmtId="0" fontId="2" fillId="3" borderId="35" xfId="0" applyFont="1" applyFill="1" applyBorder="1"/>
    <xf numFmtId="0" fontId="2" fillId="3" borderId="36" xfId="0" applyFont="1" applyFill="1" applyBorder="1"/>
    <xf numFmtId="164" fontId="23" fillId="3" borderId="24" xfId="0" applyNumberFormat="1" applyFont="1" applyFill="1" applyBorder="1" applyAlignment="1" applyProtection="1">
      <alignment vertical="top"/>
      <protection locked="0"/>
    </xf>
    <xf numFmtId="164" fontId="23" fillId="3" borderId="23" xfId="0" applyNumberFormat="1" applyFont="1" applyFill="1" applyBorder="1" applyAlignment="1" applyProtection="1">
      <alignment vertical="top"/>
      <protection locked="0"/>
    </xf>
    <xf numFmtId="0" fontId="26" fillId="3" borderId="20" xfId="0" applyFont="1" applyFill="1" applyBorder="1" applyAlignment="1" applyProtection="1">
      <alignment vertical="center"/>
      <protection locked="0"/>
    </xf>
    <xf numFmtId="0" fontId="25" fillId="0" borderId="33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14" fontId="4" fillId="0" borderId="0" xfId="0" applyNumberFormat="1" applyFont="1"/>
    <xf numFmtId="0" fontId="4" fillId="0" borderId="0" xfId="0" applyFont="1" applyAlignment="1">
      <alignment vertical="top"/>
    </xf>
    <xf numFmtId="0" fontId="28" fillId="0" borderId="25" xfId="0" applyFont="1" applyBorder="1" applyAlignment="1">
      <alignment horizontal="center" vertical="center"/>
    </xf>
    <xf numFmtId="14" fontId="0" fillId="0" borderId="0" xfId="0" applyNumberFormat="1"/>
    <xf numFmtId="164" fontId="23" fillId="3" borderId="19" xfId="0" applyNumberFormat="1" applyFont="1" applyFill="1" applyBorder="1" applyAlignment="1">
      <alignment vertical="top"/>
    </xf>
    <xf numFmtId="0" fontId="31" fillId="0" borderId="33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164" fontId="33" fillId="0" borderId="33" xfId="0" applyNumberFormat="1" applyFont="1" applyBorder="1" applyAlignment="1">
      <alignment horizontal="left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top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4" fillId="0" borderId="19" xfId="0" applyFont="1" applyBorder="1" applyAlignment="1" applyProtection="1">
      <alignment horizontal="left" vertical="center" wrapText="1"/>
      <protection locked="0"/>
    </xf>
    <xf numFmtId="164" fontId="23" fillId="0" borderId="39" xfId="0" applyNumberFormat="1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right" vertical="center"/>
    </xf>
    <xf numFmtId="0" fontId="29" fillId="0" borderId="30" xfId="0" applyFont="1" applyBorder="1" applyAlignment="1">
      <alignment horizontal="right" vertical="center"/>
    </xf>
    <xf numFmtId="0" fontId="29" fillId="0" borderId="32" xfId="0" applyFont="1" applyBorder="1" applyAlignment="1">
      <alignment horizontal="right" vertical="center"/>
    </xf>
    <xf numFmtId="0" fontId="20" fillId="2" borderId="1" xfId="0" quotePrefix="1" applyFont="1" applyFill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left" vertical="top"/>
    </xf>
    <xf numFmtId="0" fontId="20" fillId="2" borderId="5" xfId="0" applyFont="1" applyFill="1" applyBorder="1" applyAlignment="1">
      <alignment horizontal="left" vertical="top"/>
    </xf>
    <xf numFmtId="0" fontId="15" fillId="0" borderId="27" xfId="0" applyFont="1" applyBorder="1" applyAlignment="1">
      <alignment horizontal="right" vertical="center"/>
    </xf>
    <xf numFmtId="0" fontId="2" fillId="0" borderId="38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164" fontId="23" fillId="0" borderId="1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5" fillId="0" borderId="10" xfId="0" applyFont="1" applyBorder="1" applyAlignment="1">
      <alignment horizontal="right" vertical="top"/>
    </xf>
    <xf numFmtId="0" fontId="15" fillId="0" borderId="0" xfId="0" applyFont="1" applyAlignment="1">
      <alignment vertical="top"/>
    </xf>
    <xf numFmtId="0" fontId="23" fillId="0" borderId="40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right" vertical="center"/>
    </xf>
    <xf numFmtId="0" fontId="30" fillId="0" borderId="30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32" fillId="0" borderId="32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164" fontId="23" fillId="0" borderId="40" xfId="0" applyNumberFormat="1" applyFont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left" vertical="top"/>
    </xf>
    <xf numFmtId="0" fontId="18" fillId="2" borderId="5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9" fillId="0" borderId="10" xfId="0" applyFont="1" applyBorder="1" applyAlignment="1">
      <alignment horizontal="left" wrapText="1" indent="1"/>
    </xf>
    <xf numFmtId="0" fontId="9" fillId="0" borderId="7" xfId="0" applyFont="1" applyBorder="1" applyAlignment="1">
      <alignment horizontal="left" wrapText="1" indent="1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4" fillId="0" borderId="12" xfId="0" applyFont="1" applyBorder="1" applyAlignment="1">
      <alignment horizontal="right" indent="1"/>
    </xf>
    <xf numFmtId="0" fontId="14" fillId="0" borderId="15" xfId="0" applyFont="1" applyBorder="1" applyAlignment="1">
      <alignment horizontal="right" indent="1"/>
    </xf>
    <xf numFmtId="0" fontId="0" fillId="0" borderId="18" xfId="0" applyBorder="1" applyAlignment="1">
      <alignment vertical="top" wrapText="1"/>
    </xf>
    <xf numFmtId="0" fontId="5" fillId="0" borderId="7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0" borderId="14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wrapText="1" indent="1"/>
    </xf>
    <xf numFmtId="0" fontId="5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wrapText="1" indent="1"/>
    </xf>
  </cellXfs>
  <cellStyles count="2">
    <cellStyle name="Hyperlänk" xfId="1" builtinId="8"/>
    <cellStyle name="Normal" xfId="0" builtinId="0"/>
  </cellStyles>
  <dxfs count="64"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ill>
        <patternFill>
          <bgColor rgb="FF92D05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EBEB"/>
      <color rgb="FFFFE5E5"/>
      <color rgb="FFFFCCFF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97210</xdr:colOff>
      <xdr:row>54</xdr:row>
      <xdr:rowOff>144202</xdr:rowOff>
    </xdr:from>
    <xdr:to>
      <xdr:col>5</xdr:col>
      <xdr:colOff>212410</xdr:colOff>
      <xdr:row>55</xdr:row>
      <xdr:rowOff>97477</xdr:rowOff>
    </xdr:to>
    <xdr:pic>
      <xdr:nvPicPr>
        <xdr:cNvPr id="5" name="Bildobjekt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6785" y="8850052"/>
          <a:ext cx="1152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44726</xdr:colOff>
      <xdr:row>58</xdr:row>
      <xdr:rowOff>22033</xdr:rowOff>
    </xdr:from>
    <xdr:to>
      <xdr:col>5</xdr:col>
      <xdr:colOff>242846</xdr:colOff>
      <xdr:row>58</xdr:row>
      <xdr:rowOff>130618</xdr:rowOff>
    </xdr:to>
    <xdr:pic>
      <xdr:nvPicPr>
        <xdr:cNvPr id="10" name="Picture 79" descr="Flagga">
          <a:extLst>
            <a:ext uri="{FF2B5EF4-FFF2-40B4-BE49-F238E27FC236}">
              <a16:creationId xmlns:a16="http://schemas.microsoft.com/office/drawing/2014/main" id="{A33832A9-0AD7-4678-8033-B537FC0E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9018" y="9221692"/>
          <a:ext cx="19812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71561</xdr:colOff>
      <xdr:row>26</xdr:row>
      <xdr:rowOff>142874</xdr:rowOff>
    </xdr:from>
    <xdr:to>
      <xdr:col>5</xdr:col>
      <xdr:colOff>186761</xdr:colOff>
      <xdr:row>27</xdr:row>
      <xdr:rowOff>96149</xdr:rowOff>
    </xdr:to>
    <xdr:pic>
      <xdr:nvPicPr>
        <xdr:cNvPr id="8" name="Bildobjekt 18">
          <a:extLst>
            <a:ext uri="{FF2B5EF4-FFF2-40B4-BE49-F238E27FC236}">
              <a16:creationId xmlns:a16="http://schemas.microsoft.com/office/drawing/2014/main" id="{60C20CC4-D459-454E-B0C7-8A1602B70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1136" y="4314824"/>
          <a:ext cx="1152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84321</xdr:colOff>
      <xdr:row>38</xdr:row>
      <xdr:rowOff>143122</xdr:rowOff>
    </xdr:from>
    <xdr:to>
      <xdr:col>5</xdr:col>
      <xdr:colOff>198621</xdr:colOff>
      <xdr:row>39</xdr:row>
      <xdr:rowOff>96397</xdr:rowOff>
    </xdr:to>
    <xdr:pic>
      <xdr:nvPicPr>
        <xdr:cNvPr id="9" name="Bildobjekt 19">
          <a:extLst>
            <a:ext uri="{FF2B5EF4-FFF2-40B4-BE49-F238E27FC236}">
              <a16:creationId xmlns:a16="http://schemas.microsoft.com/office/drawing/2014/main" id="{ED664278-E668-4940-869D-2CFCB5D0D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3896" y="625817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87461</xdr:colOff>
      <xdr:row>13</xdr:row>
      <xdr:rowOff>0</xdr:rowOff>
    </xdr:from>
    <xdr:to>
      <xdr:col>5</xdr:col>
      <xdr:colOff>201761</xdr:colOff>
      <xdr:row>13</xdr:row>
      <xdr:rowOff>114300</xdr:rowOff>
    </xdr:to>
    <xdr:pic>
      <xdr:nvPicPr>
        <xdr:cNvPr id="11" name="Bildobjekt 17">
          <a:extLst>
            <a:ext uri="{FF2B5EF4-FFF2-40B4-BE49-F238E27FC236}">
              <a16:creationId xmlns:a16="http://schemas.microsoft.com/office/drawing/2014/main" id="{413AB1F7-6357-4C2C-A404-26012B474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7036" y="20669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4</xdr:row>
      <xdr:rowOff>19050</xdr:rowOff>
    </xdr:from>
    <xdr:to>
      <xdr:col>5</xdr:col>
      <xdr:colOff>236220</xdr:colOff>
      <xdr:row>4</xdr:row>
      <xdr:rowOff>127635</xdr:rowOff>
    </xdr:to>
    <xdr:pic>
      <xdr:nvPicPr>
        <xdr:cNvPr id="2" name="Picture 79" descr="Flagga">
          <a:extLst>
            <a:ext uri="{FF2B5EF4-FFF2-40B4-BE49-F238E27FC236}">
              <a16:creationId xmlns:a16="http://schemas.microsoft.com/office/drawing/2014/main" id="{333992E9-B96C-4670-89C5-5B4D1B22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28650"/>
          <a:ext cx="19812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50</xdr:row>
      <xdr:rowOff>28906</xdr:rowOff>
    </xdr:from>
    <xdr:to>
      <xdr:col>5</xdr:col>
      <xdr:colOff>243840</xdr:colOff>
      <xdr:row>50</xdr:row>
      <xdr:rowOff>135586</xdr:rowOff>
    </xdr:to>
    <xdr:pic>
      <xdr:nvPicPr>
        <xdr:cNvPr id="6" name="Picture 79" descr="Flagga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295" y="808705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39</xdr:row>
      <xdr:rowOff>1327</xdr:rowOff>
    </xdr:from>
    <xdr:to>
      <xdr:col>5</xdr:col>
      <xdr:colOff>209550</xdr:colOff>
      <xdr:row>39</xdr:row>
      <xdr:rowOff>116527</xdr:rowOff>
    </xdr:to>
    <xdr:pic>
      <xdr:nvPicPr>
        <xdr:cNvPr id="7" name="Bildobjekt 21">
          <a:extLst>
            <a:ext uri="{FF2B5EF4-FFF2-40B4-BE49-F238E27FC236}">
              <a16:creationId xmlns:a16="http://schemas.microsoft.com/office/drawing/2014/main" id="{0238A223-EC6F-4063-95DB-1762554C1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4825" y="627830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79126</xdr:colOff>
      <xdr:row>8</xdr:row>
      <xdr:rowOff>161924</xdr:rowOff>
    </xdr:from>
    <xdr:to>
      <xdr:col>5</xdr:col>
      <xdr:colOff>193426</xdr:colOff>
      <xdr:row>9</xdr:row>
      <xdr:rowOff>115199</xdr:rowOff>
    </xdr:to>
    <xdr:pic>
      <xdr:nvPicPr>
        <xdr:cNvPr id="8" name="Bildobjekt 18">
          <a:extLst>
            <a:ext uri="{FF2B5EF4-FFF2-40B4-BE49-F238E27FC236}">
              <a16:creationId xmlns:a16="http://schemas.microsoft.com/office/drawing/2014/main" id="{FFB35A47-E8BC-426B-8BEA-2D4E4021F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8701" y="141922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91886</xdr:colOff>
      <xdr:row>24</xdr:row>
      <xdr:rowOff>152647</xdr:rowOff>
    </xdr:from>
    <xdr:to>
      <xdr:col>5</xdr:col>
      <xdr:colOff>206186</xdr:colOff>
      <xdr:row>25</xdr:row>
      <xdr:rowOff>105922</xdr:rowOff>
    </xdr:to>
    <xdr:pic>
      <xdr:nvPicPr>
        <xdr:cNvPr id="9" name="Bildobjekt 19">
          <a:extLst>
            <a:ext uri="{FF2B5EF4-FFF2-40B4-BE49-F238E27FC236}">
              <a16:creationId xmlns:a16="http://schemas.microsoft.com/office/drawing/2014/main" id="{A7F0CEE8-5714-4E7E-8901-A19CB3FC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1461" y="400074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88651</xdr:colOff>
      <xdr:row>52</xdr:row>
      <xdr:rowOff>142875</xdr:rowOff>
    </xdr:from>
    <xdr:to>
      <xdr:col>5</xdr:col>
      <xdr:colOff>202951</xdr:colOff>
      <xdr:row>53</xdr:row>
      <xdr:rowOff>95250</xdr:rowOff>
    </xdr:to>
    <xdr:pic>
      <xdr:nvPicPr>
        <xdr:cNvPr id="10" name="Bildobjekt 17">
          <a:extLst>
            <a:ext uri="{FF2B5EF4-FFF2-40B4-BE49-F238E27FC236}">
              <a16:creationId xmlns:a16="http://schemas.microsoft.com/office/drawing/2014/main" id="{053B6FF8-E633-41A6-BA9E-D6B5C3808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226" y="85248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</xdr:colOff>
      <xdr:row>15</xdr:row>
      <xdr:rowOff>2898</xdr:rowOff>
    </xdr:from>
    <xdr:to>
      <xdr:col>5</xdr:col>
      <xdr:colOff>232410</xdr:colOff>
      <xdr:row>15</xdr:row>
      <xdr:rowOff>113057</xdr:rowOff>
    </xdr:to>
    <xdr:pic>
      <xdr:nvPicPr>
        <xdr:cNvPr id="6" name="Picture 79" descr="Flagga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3865" y="2393673"/>
          <a:ext cx="198120" cy="11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35</xdr:row>
      <xdr:rowOff>1327</xdr:rowOff>
    </xdr:from>
    <xdr:to>
      <xdr:col>5</xdr:col>
      <xdr:colOff>200025</xdr:colOff>
      <xdr:row>35</xdr:row>
      <xdr:rowOff>116527</xdr:rowOff>
    </xdr:to>
    <xdr:pic>
      <xdr:nvPicPr>
        <xdr:cNvPr id="7" name="Bildobjekt 21">
          <a:extLst>
            <a:ext uri="{FF2B5EF4-FFF2-40B4-BE49-F238E27FC236}">
              <a16:creationId xmlns:a16="http://schemas.microsoft.com/office/drawing/2014/main" id="{4457416F-D43F-418B-A263-BBF1B82E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5300" y="563060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79126</xdr:colOff>
      <xdr:row>6</xdr:row>
      <xdr:rowOff>161924</xdr:rowOff>
    </xdr:from>
    <xdr:to>
      <xdr:col>5</xdr:col>
      <xdr:colOff>193426</xdr:colOff>
      <xdr:row>7</xdr:row>
      <xdr:rowOff>115199</xdr:rowOff>
    </xdr:to>
    <xdr:pic>
      <xdr:nvPicPr>
        <xdr:cNvPr id="8" name="Bildobjekt 18">
          <a:extLst>
            <a:ext uri="{FF2B5EF4-FFF2-40B4-BE49-F238E27FC236}">
              <a16:creationId xmlns:a16="http://schemas.microsoft.com/office/drawing/2014/main" id="{ABC91D14-96A1-4E37-A261-3FF2F0BF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8701" y="109537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82361</xdr:colOff>
      <xdr:row>20</xdr:row>
      <xdr:rowOff>152647</xdr:rowOff>
    </xdr:from>
    <xdr:to>
      <xdr:col>5</xdr:col>
      <xdr:colOff>196661</xdr:colOff>
      <xdr:row>21</xdr:row>
      <xdr:rowOff>105922</xdr:rowOff>
    </xdr:to>
    <xdr:pic>
      <xdr:nvPicPr>
        <xdr:cNvPr id="9" name="Bildobjekt 19">
          <a:extLst>
            <a:ext uri="{FF2B5EF4-FFF2-40B4-BE49-F238E27FC236}">
              <a16:creationId xmlns:a16="http://schemas.microsoft.com/office/drawing/2014/main" id="{CEDB83EE-BEA5-48EC-AEEF-F6DB52BF1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1936" y="335304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88651</xdr:colOff>
      <xdr:row>51</xdr:row>
      <xdr:rowOff>0</xdr:rowOff>
    </xdr:from>
    <xdr:to>
      <xdr:col>5</xdr:col>
      <xdr:colOff>202951</xdr:colOff>
      <xdr:row>51</xdr:row>
      <xdr:rowOff>114300</xdr:rowOff>
    </xdr:to>
    <xdr:pic>
      <xdr:nvPicPr>
        <xdr:cNvPr id="10" name="Bildobjekt 17">
          <a:extLst>
            <a:ext uri="{FF2B5EF4-FFF2-40B4-BE49-F238E27FC236}">
              <a16:creationId xmlns:a16="http://schemas.microsoft.com/office/drawing/2014/main" id="{F3092274-2EB4-4ED9-B656-1130084C5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226" y="8220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53</xdr:row>
      <xdr:rowOff>21955</xdr:rowOff>
    </xdr:from>
    <xdr:to>
      <xdr:col>5</xdr:col>
      <xdr:colOff>226695</xdr:colOff>
      <xdr:row>53</xdr:row>
      <xdr:rowOff>128635</xdr:rowOff>
    </xdr:to>
    <xdr:pic>
      <xdr:nvPicPr>
        <xdr:cNvPr id="6" name="Picture 79" descr="Flagga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56588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40335</xdr:colOff>
      <xdr:row>22</xdr:row>
      <xdr:rowOff>46797</xdr:rowOff>
    </xdr:from>
    <xdr:to>
      <xdr:col>5</xdr:col>
      <xdr:colOff>238455</xdr:colOff>
      <xdr:row>22</xdr:row>
      <xdr:rowOff>158529</xdr:rowOff>
    </xdr:to>
    <xdr:pic>
      <xdr:nvPicPr>
        <xdr:cNvPr id="8" name="Picture 79" descr="Flagga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98" y="3521517"/>
          <a:ext cx="198120" cy="11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39426</xdr:colOff>
      <xdr:row>48</xdr:row>
      <xdr:rowOff>32724</xdr:rowOff>
    </xdr:from>
    <xdr:to>
      <xdr:col>5</xdr:col>
      <xdr:colOff>237546</xdr:colOff>
      <xdr:row>48</xdr:row>
      <xdr:rowOff>139404</xdr:rowOff>
    </xdr:to>
    <xdr:pic>
      <xdr:nvPicPr>
        <xdr:cNvPr id="10" name="Picture 79" descr="Flagga">
          <a:extLst>
            <a:ext uri="{FF2B5EF4-FFF2-40B4-BE49-F238E27FC236}">
              <a16:creationId xmlns:a16="http://schemas.microsoft.com/office/drawing/2014/main" id="{F6240C53-8AED-4930-9669-3199D3DA6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001" y="7767024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35</xdr:row>
      <xdr:rowOff>10852</xdr:rowOff>
    </xdr:from>
    <xdr:to>
      <xdr:col>5</xdr:col>
      <xdr:colOff>200025</xdr:colOff>
      <xdr:row>35</xdr:row>
      <xdr:rowOff>126052</xdr:rowOff>
    </xdr:to>
    <xdr:pic>
      <xdr:nvPicPr>
        <xdr:cNvPr id="9" name="Bildobjekt 21">
          <a:extLst>
            <a:ext uri="{FF2B5EF4-FFF2-40B4-BE49-F238E27FC236}">
              <a16:creationId xmlns:a16="http://schemas.microsoft.com/office/drawing/2014/main" id="{7FD6A21E-57CF-4FE7-A873-2727F041F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5300" y="564012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79126</xdr:colOff>
      <xdr:row>6</xdr:row>
      <xdr:rowOff>161924</xdr:rowOff>
    </xdr:from>
    <xdr:to>
      <xdr:col>5</xdr:col>
      <xdr:colOff>193426</xdr:colOff>
      <xdr:row>7</xdr:row>
      <xdr:rowOff>115199</xdr:rowOff>
    </xdr:to>
    <xdr:pic>
      <xdr:nvPicPr>
        <xdr:cNvPr id="11" name="Bildobjekt 18">
          <a:extLst>
            <a:ext uri="{FF2B5EF4-FFF2-40B4-BE49-F238E27FC236}">
              <a16:creationId xmlns:a16="http://schemas.microsoft.com/office/drawing/2014/main" id="{5FFB90B0-F4DA-4C73-892F-E19587475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8701" y="109537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72836</xdr:colOff>
      <xdr:row>20</xdr:row>
      <xdr:rowOff>152647</xdr:rowOff>
    </xdr:from>
    <xdr:to>
      <xdr:col>5</xdr:col>
      <xdr:colOff>187136</xdr:colOff>
      <xdr:row>21</xdr:row>
      <xdr:rowOff>105922</xdr:rowOff>
    </xdr:to>
    <xdr:pic>
      <xdr:nvPicPr>
        <xdr:cNvPr id="12" name="Bildobjekt 19">
          <a:extLst>
            <a:ext uri="{FF2B5EF4-FFF2-40B4-BE49-F238E27FC236}">
              <a16:creationId xmlns:a16="http://schemas.microsoft.com/office/drawing/2014/main" id="{8211D8C3-9C84-452B-BA4A-BD66A991B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2411" y="335304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79126</xdr:colOff>
      <xdr:row>49</xdr:row>
      <xdr:rowOff>28575</xdr:rowOff>
    </xdr:from>
    <xdr:to>
      <xdr:col>5</xdr:col>
      <xdr:colOff>193426</xdr:colOff>
      <xdr:row>49</xdr:row>
      <xdr:rowOff>142875</xdr:rowOff>
    </xdr:to>
    <xdr:pic>
      <xdr:nvPicPr>
        <xdr:cNvPr id="13" name="Bildobjekt 17">
          <a:extLst>
            <a:ext uri="{FF2B5EF4-FFF2-40B4-BE49-F238E27FC236}">
              <a16:creationId xmlns:a16="http://schemas.microsoft.com/office/drawing/2014/main" id="{C8939ADA-A972-41AC-9793-565DAECA4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8701" y="79248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64</xdr:row>
      <xdr:rowOff>142875</xdr:rowOff>
    </xdr:from>
    <xdr:to>
      <xdr:col>5</xdr:col>
      <xdr:colOff>190500</xdr:colOff>
      <xdr:row>65</xdr:row>
      <xdr:rowOff>67575</xdr:rowOff>
    </xdr:to>
    <xdr:pic>
      <xdr:nvPicPr>
        <xdr:cNvPr id="2" name="Bildobjekt 18">
          <a:extLst>
            <a:ext uri="{FF2B5EF4-FFF2-40B4-BE49-F238E27FC236}">
              <a16:creationId xmlns:a16="http://schemas.microsoft.com/office/drawing/2014/main" id="{D1E46F45-6D9C-42F3-8F91-FBFA2973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5775" y="1046797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2</xdr:row>
      <xdr:rowOff>31142</xdr:rowOff>
    </xdr:from>
    <xdr:to>
      <xdr:col>6</xdr:col>
      <xdr:colOff>365760</xdr:colOff>
      <xdr:row>2</xdr:row>
      <xdr:rowOff>137822</xdr:rowOff>
    </xdr:to>
    <xdr:pic>
      <xdr:nvPicPr>
        <xdr:cNvPr id="2" name="Picture 79" descr="Flagga">
          <a:extLst>
            <a:ext uri="{FF2B5EF4-FFF2-40B4-BE49-F238E27FC236}">
              <a16:creationId xmlns:a16="http://schemas.microsoft.com/office/drawing/2014/main" id="{A82E6D45-DA03-4B2A-85C6-1D401304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795" y="357145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226723</xdr:colOff>
      <xdr:row>30</xdr:row>
      <xdr:rowOff>55246</xdr:rowOff>
    </xdr:from>
    <xdr:to>
      <xdr:col>6</xdr:col>
      <xdr:colOff>341023</xdr:colOff>
      <xdr:row>30</xdr:row>
      <xdr:rowOff>169546</xdr:rowOff>
    </xdr:to>
    <xdr:pic>
      <xdr:nvPicPr>
        <xdr:cNvPr id="3" name="Bildobjekt 19">
          <a:extLst>
            <a:ext uri="{FF2B5EF4-FFF2-40B4-BE49-F238E27FC236}">
              <a16:creationId xmlns:a16="http://schemas.microsoft.com/office/drawing/2014/main" id="{28A9710F-0238-48A0-B9D9-4CD766DB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03878" y="494529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233706</xdr:colOff>
      <xdr:row>42</xdr:row>
      <xdr:rowOff>65103</xdr:rowOff>
    </xdr:from>
    <xdr:to>
      <xdr:col>6</xdr:col>
      <xdr:colOff>348006</xdr:colOff>
      <xdr:row>42</xdr:row>
      <xdr:rowOff>179403</xdr:rowOff>
    </xdr:to>
    <xdr:pic>
      <xdr:nvPicPr>
        <xdr:cNvPr id="4" name="Bildobjekt 21">
          <a:extLst>
            <a:ext uri="{FF2B5EF4-FFF2-40B4-BE49-F238E27FC236}">
              <a16:creationId xmlns:a16="http://schemas.microsoft.com/office/drawing/2014/main" id="{692B489B-5715-4824-B1D6-8EE152A68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10861" y="691117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241687</xdr:colOff>
      <xdr:row>56</xdr:row>
      <xdr:rowOff>29790</xdr:rowOff>
    </xdr:from>
    <xdr:to>
      <xdr:col>6</xdr:col>
      <xdr:colOff>355987</xdr:colOff>
      <xdr:row>56</xdr:row>
      <xdr:rowOff>144090</xdr:rowOff>
    </xdr:to>
    <xdr:pic>
      <xdr:nvPicPr>
        <xdr:cNvPr id="5" name="Bildobjekt 17">
          <a:extLst>
            <a:ext uri="{FF2B5EF4-FFF2-40B4-BE49-F238E27FC236}">
              <a16:creationId xmlns:a16="http://schemas.microsoft.com/office/drawing/2014/main" id="{E065FE8A-DC77-4620-B9A6-B7765A0C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18842" y="915788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225784</xdr:colOff>
      <xdr:row>14</xdr:row>
      <xdr:rowOff>60022</xdr:rowOff>
    </xdr:from>
    <xdr:to>
      <xdr:col>6</xdr:col>
      <xdr:colOff>340084</xdr:colOff>
      <xdr:row>14</xdr:row>
      <xdr:rowOff>174322</xdr:rowOff>
    </xdr:to>
    <xdr:pic>
      <xdr:nvPicPr>
        <xdr:cNvPr id="6" name="Bildobjekt 18">
          <a:extLst>
            <a:ext uri="{FF2B5EF4-FFF2-40B4-BE49-F238E27FC236}">
              <a16:creationId xmlns:a16="http://schemas.microsoft.com/office/drawing/2014/main" id="{3302CA7A-AE8C-4524-8F34-555166074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02939" y="234204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220980</xdr:colOff>
      <xdr:row>2</xdr:row>
      <xdr:rowOff>121920</xdr:rowOff>
    </xdr:from>
    <xdr:to>
      <xdr:col>8</xdr:col>
      <xdr:colOff>352917</xdr:colOff>
      <xdr:row>6</xdr:row>
      <xdr:rowOff>121020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A47DFB2-B407-4DEB-A265-11218CAB2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583410">
          <a:off x="3703651" y="447923"/>
          <a:ext cx="394330" cy="651107"/>
        </a:xfrm>
        <a:prstGeom prst="rect">
          <a:avLst/>
        </a:prstGeom>
      </xdr:spPr>
    </xdr:pic>
    <xdr:clientData/>
  </xdr:twoCellAnchor>
  <xdr:twoCellAnchor editAs="oneCell">
    <xdr:from>
      <xdr:col>6</xdr:col>
      <xdr:colOff>174928</xdr:colOff>
      <xdr:row>57</xdr:row>
      <xdr:rowOff>7951</xdr:rowOff>
    </xdr:from>
    <xdr:to>
      <xdr:col>6</xdr:col>
      <xdr:colOff>373048</xdr:colOff>
      <xdr:row>57</xdr:row>
      <xdr:rowOff>114631</xdr:rowOff>
    </xdr:to>
    <xdr:pic>
      <xdr:nvPicPr>
        <xdr:cNvPr id="8" name="Picture 79" descr="Flagga">
          <a:extLst>
            <a:ext uri="{FF2B5EF4-FFF2-40B4-BE49-F238E27FC236}">
              <a16:creationId xmlns:a16="http://schemas.microsoft.com/office/drawing/2014/main" id="{085FEB6A-2662-40F4-89E7-F7973C66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083" y="932688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92324</xdr:colOff>
      <xdr:row>53</xdr:row>
      <xdr:rowOff>1327</xdr:rowOff>
    </xdr:from>
    <xdr:to>
      <xdr:col>5</xdr:col>
      <xdr:colOff>206624</xdr:colOff>
      <xdr:row>53</xdr:row>
      <xdr:rowOff>116527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CA22CDF6-5E61-4504-B3AA-A2F20733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1899" y="854525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22</xdr:row>
      <xdr:rowOff>133349</xdr:rowOff>
    </xdr:from>
    <xdr:to>
      <xdr:col>5</xdr:col>
      <xdr:colOff>180975</xdr:colOff>
      <xdr:row>23</xdr:row>
      <xdr:rowOff>86624</xdr:rowOff>
    </xdr:to>
    <xdr:pic>
      <xdr:nvPicPr>
        <xdr:cNvPr id="6" name="Bildobjekt 18">
          <a:extLst>
            <a:ext uri="{FF2B5EF4-FFF2-40B4-BE49-F238E27FC236}">
              <a16:creationId xmlns:a16="http://schemas.microsoft.com/office/drawing/2014/main" id="{92A8F575-DAB3-4184-B6B1-E88304B0E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86250" y="3657599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88960</xdr:colOff>
      <xdr:row>36</xdr:row>
      <xdr:rowOff>133597</xdr:rowOff>
    </xdr:from>
    <xdr:to>
      <xdr:col>5</xdr:col>
      <xdr:colOff>203260</xdr:colOff>
      <xdr:row>37</xdr:row>
      <xdr:rowOff>86872</xdr:rowOff>
    </xdr:to>
    <xdr:pic>
      <xdr:nvPicPr>
        <xdr:cNvPr id="7" name="Bildobjekt 19">
          <a:extLst>
            <a:ext uri="{FF2B5EF4-FFF2-40B4-BE49-F238E27FC236}">
              <a16:creationId xmlns:a16="http://schemas.microsoft.com/office/drawing/2014/main" id="{F0CCD600-CF59-47E1-AF0C-5F1D05907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535" y="592479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73050</xdr:colOff>
      <xdr:row>9</xdr:row>
      <xdr:rowOff>19050</xdr:rowOff>
    </xdr:from>
    <xdr:to>
      <xdr:col>5</xdr:col>
      <xdr:colOff>187350</xdr:colOff>
      <xdr:row>9</xdr:row>
      <xdr:rowOff>133350</xdr:rowOff>
    </xdr:to>
    <xdr:pic>
      <xdr:nvPicPr>
        <xdr:cNvPr id="9" name="Bildobjekt 17">
          <a:extLst>
            <a:ext uri="{FF2B5EF4-FFF2-40B4-BE49-F238E27FC236}">
              <a16:creationId xmlns:a16="http://schemas.microsoft.com/office/drawing/2014/main" id="{0A1E85A2-427F-4722-B1C6-822822A2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2625" y="14382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26</xdr:row>
      <xdr:rowOff>30480</xdr:rowOff>
    </xdr:from>
    <xdr:to>
      <xdr:col>5</xdr:col>
      <xdr:colOff>236220</xdr:colOff>
      <xdr:row>26</xdr:row>
      <xdr:rowOff>137160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055" y="4202430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82799</xdr:colOff>
      <xdr:row>54</xdr:row>
      <xdr:rowOff>153727</xdr:rowOff>
    </xdr:from>
    <xdr:to>
      <xdr:col>5</xdr:col>
      <xdr:colOff>197099</xdr:colOff>
      <xdr:row>55</xdr:row>
      <xdr:rowOff>107002</xdr:rowOff>
    </xdr:to>
    <xdr:pic>
      <xdr:nvPicPr>
        <xdr:cNvPr id="8" name="Bildobjekt 21">
          <a:extLst>
            <a:ext uri="{FF2B5EF4-FFF2-40B4-BE49-F238E27FC236}">
              <a16:creationId xmlns:a16="http://schemas.microsoft.com/office/drawing/2014/main" id="{A9EB8C32-01CE-4C3A-8DAA-7FEF3D619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374" y="885957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24</xdr:row>
      <xdr:rowOff>142874</xdr:rowOff>
    </xdr:from>
    <xdr:to>
      <xdr:col>5</xdr:col>
      <xdr:colOff>190500</xdr:colOff>
      <xdr:row>25</xdr:row>
      <xdr:rowOff>96149</xdr:rowOff>
    </xdr:to>
    <xdr:pic>
      <xdr:nvPicPr>
        <xdr:cNvPr id="9" name="Bildobjekt 18">
          <a:extLst>
            <a:ext uri="{FF2B5EF4-FFF2-40B4-BE49-F238E27FC236}">
              <a16:creationId xmlns:a16="http://schemas.microsoft.com/office/drawing/2014/main" id="{27EC8BE9-6032-41AF-9961-F876AADA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5775" y="399097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88960</xdr:colOff>
      <xdr:row>38</xdr:row>
      <xdr:rowOff>143122</xdr:rowOff>
    </xdr:from>
    <xdr:to>
      <xdr:col>5</xdr:col>
      <xdr:colOff>203260</xdr:colOff>
      <xdr:row>39</xdr:row>
      <xdr:rowOff>96397</xdr:rowOff>
    </xdr:to>
    <xdr:pic>
      <xdr:nvPicPr>
        <xdr:cNvPr id="10" name="Bildobjekt 19">
          <a:extLst>
            <a:ext uri="{FF2B5EF4-FFF2-40B4-BE49-F238E27FC236}">
              <a16:creationId xmlns:a16="http://schemas.microsoft.com/office/drawing/2014/main" id="{07AD4501-F668-4C47-B5D6-B614B215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535" y="625817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82575</xdr:colOff>
      <xdr:row>10</xdr:row>
      <xdr:rowOff>152400</xdr:rowOff>
    </xdr:from>
    <xdr:to>
      <xdr:col>5</xdr:col>
      <xdr:colOff>196875</xdr:colOff>
      <xdr:row>11</xdr:row>
      <xdr:rowOff>104775</xdr:rowOff>
    </xdr:to>
    <xdr:pic>
      <xdr:nvPicPr>
        <xdr:cNvPr id="11" name="Bildobjekt 17">
          <a:extLst>
            <a:ext uri="{FF2B5EF4-FFF2-40B4-BE49-F238E27FC236}">
              <a16:creationId xmlns:a16="http://schemas.microsoft.com/office/drawing/2014/main" id="{6F5E8CEB-E68C-46A0-AAD5-FF81733A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150" y="17335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42981</xdr:colOff>
      <xdr:row>62</xdr:row>
      <xdr:rowOff>45968</xdr:rowOff>
    </xdr:from>
    <xdr:to>
      <xdr:col>5</xdr:col>
      <xdr:colOff>241101</xdr:colOff>
      <xdr:row>62</xdr:row>
      <xdr:rowOff>152316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556" y="10047218"/>
          <a:ext cx="198120" cy="10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82799</xdr:colOff>
      <xdr:row>51</xdr:row>
      <xdr:rowOff>10853</xdr:rowOff>
    </xdr:from>
    <xdr:to>
      <xdr:col>5</xdr:col>
      <xdr:colOff>197099</xdr:colOff>
      <xdr:row>51</xdr:row>
      <xdr:rowOff>122254</xdr:rowOff>
    </xdr:to>
    <xdr:pic>
      <xdr:nvPicPr>
        <xdr:cNvPr id="2" name="Bildobjekt 21">
          <a:extLst>
            <a:ext uri="{FF2B5EF4-FFF2-40B4-BE49-F238E27FC236}">
              <a16:creationId xmlns:a16="http://schemas.microsoft.com/office/drawing/2014/main" id="{9BFD2309-A668-43AA-935A-313ED6D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374" y="8230928"/>
          <a:ext cx="114300" cy="11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152400</xdr:rowOff>
    </xdr:from>
    <xdr:to>
      <xdr:col>5</xdr:col>
      <xdr:colOff>200025</xdr:colOff>
      <xdr:row>21</xdr:row>
      <xdr:rowOff>100302</xdr:rowOff>
    </xdr:to>
    <xdr:pic>
      <xdr:nvPicPr>
        <xdr:cNvPr id="8" name="Bildobjekt 18">
          <a:extLst>
            <a:ext uri="{FF2B5EF4-FFF2-40B4-BE49-F238E27FC236}">
              <a16:creationId xmlns:a16="http://schemas.microsoft.com/office/drawing/2014/main" id="{323E8D26-7083-4E99-B5C3-65D34EAC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5300" y="3352800"/>
          <a:ext cx="114300" cy="10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79435</xdr:colOff>
      <xdr:row>34</xdr:row>
      <xdr:rowOff>143122</xdr:rowOff>
    </xdr:from>
    <xdr:to>
      <xdr:col>5</xdr:col>
      <xdr:colOff>193735</xdr:colOff>
      <xdr:row>35</xdr:row>
      <xdr:rowOff>98396</xdr:rowOff>
    </xdr:to>
    <xdr:pic>
      <xdr:nvPicPr>
        <xdr:cNvPr id="9" name="Bildobjekt 19">
          <a:extLst>
            <a:ext uri="{FF2B5EF4-FFF2-40B4-BE49-F238E27FC236}">
              <a16:creationId xmlns:a16="http://schemas.microsoft.com/office/drawing/2014/main" id="{87AA0FC0-AC0C-400A-9022-E3753271A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9010" y="5610472"/>
          <a:ext cx="114300" cy="11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73050</xdr:colOff>
      <xdr:row>6</xdr:row>
      <xdr:rowOff>152400</xdr:rowOff>
    </xdr:from>
    <xdr:to>
      <xdr:col>5</xdr:col>
      <xdr:colOff>187350</xdr:colOff>
      <xdr:row>7</xdr:row>
      <xdr:rowOff>104775</xdr:rowOff>
    </xdr:to>
    <xdr:pic>
      <xdr:nvPicPr>
        <xdr:cNvPr id="10" name="Bildobjekt 17">
          <a:extLst>
            <a:ext uri="{FF2B5EF4-FFF2-40B4-BE49-F238E27FC236}">
              <a16:creationId xmlns:a16="http://schemas.microsoft.com/office/drawing/2014/main" id="{67C61A1E-0272-4F66-9E17-234048BE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2625" y="10858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4</xdr:row>
      <xdr:rowOff>33047</xdr:rowOff>
    </xdr:from>
    <xdr:to>
      <xdr:col>5</xdr:col>
      <xdr:colOff>243840</xdr:colOff>
      <xdr:row>4</xdr:row>
      <xdr:rowOff>139727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295" y="642647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82799</xdr:colOff>
      <xdr:row>51</xdr:row>
      <xdr:rowOff>10852</xdr:rowOff>
    </xdr:from>
    <xdr:to>
      <xdr:col>5</xdr:col>
      <xdr:colOff>197099</xdr:colOff>
      <xdr:row>51</xdr:row>
      <xdr:rowOff>126052</xdr:rowOff>
    </xdr:to>
    <xdr:pic>
      <xdr:nvPicPr>
        <xdr:cNvPr id="8" name="Bildobjekt 21">
          <a:extLst>
            <a:ext uri="{FF2B5EF4-FFF2-40B4-BE49-F238E27FC236}">
              <a16:creationId xmlns:a16="http://schemas.microsoft.com/office/drawing/2014/main" id="{BB800059-E167-4D68-B0AA-3F8EE23E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374" y="823092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88960</xdr:colOff>
      <xdr:row>35</xdr:row>
      <xdr:rowOff>247</xdr:rowOff>
    </xdr:from>
    <xdr:to>
      <xdr:col>5</xdr:col>
      <xdr:colOff>203260</xdr:colOff>
      <xdr:row>35</xdr:row>
      <xdr:rowOff>115447</xdr:rowOff>
    </xdr:to>
    <xdr:pic>
      <xdr:nvPicPr>
        <xdr:cNvPr id="10" name="Bildobjekt 19">
          <a:extLst>
            <a:ext uri="{FF2B5EF4-FFF2-40B4-BE49-F238E27FC236}">
              <a16:creationId xmlns:a16="http://schemas.microsoft.com/office/drawing/2014/main" id="{9B96C7D9-DDC8-4A9D-A1F2-4DC35D27D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535" y="562952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82575</xdr:colOff>
      <xdr:row>7</xdr:row>
      <xdr:rowOff>9525</xdr:rowOff>
    </xdr:from>
    <xdr:to>
      <xdr:col>5</xdr:col>
      <xdr:colOff>196875</xdr:colOff>
      <xdr:row>7</xdr:row>
      <xdr:rowOff>123825</xdr:rowOff>
    </xdr:to>
    <xdr:pic>
      <xdr:nvPicPr>
        <xdr:cNvPr id="11" name="Bildobjekt 17">
          <a:extLst>
            <a:ext uri="{FF2B5EF4-FFF2-40B4-BE49-F238E27FC236}">
              <a16:creationId xmlns:a16="http://schemas.microsoft.com/office/drawing/2014/main" id="{FDA5EB32-8F43-49B2-9A54-076D00E0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150" y="1104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19</xdr:row>
      <xdr:rowOff>0</xdr:rowOff>
    </xdr:from>
    <xdr:to>
      <xdr:col>5</xdr:col>
      <xdr:colOff>209550</xdr:colOff>
      <xdr:row>19</xdr:row>
      <xdr:rowOff>115200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4487F830-F48E-49B3-9889-BAA9FCCC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4825" y="303847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82575</xdr:colOff>
      <xdr:row>65</xdr:row>
      <xdr:rowOff>9525</xdr:rowOff>
    </xdr:from>
    <xdr:to>
      <xdr:col>5</xdr:col>
      <xdr:colOff>196875</xdr:colOff>
      <xdr:row>65</xdr:row>
      <xdr:rowOff>123825</xdr:rowOff>
    </xdr:to>
    <xdr:pic>
      <xdr:nvPicPr>
        <xdr:cNvPr id="4" name="Bildobjekt 17">
          <a:extLst>
            <a:ext uri="{FF2B5EF4-FFF2-40B4-BE49-F238E27FC236}">
              <a16:creationId xmlns:a16="http://schemas.microsoft.com/office/drawing/2014/main" id="{B030326C-1AB7-67C6-38D6-CD997562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150" y="104965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36526</xdr:colOff>
      <xdr:row>14</xdr:row>
      <xdr:rowOff>19381</xdr:rowOff>
    </xdr:from>
    <xdr:to>
      <xdr:col>5</xdr:col>
      <xdr:colOff>242266</xdr:colOff>
      <xdr:row>14</xdr:row>
      <xdr:rowOff>126061</xdr:rowOff>
    </xdr:to>
    <xdr:pic>
      <xdr:nvPicPr>
        <xdr:cNvPr id="2" name="Picture 79" descr="Flagg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6101" y="2248231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36857</xdr:colOff>
      <xdr:row>50</xdr:row>
      <xdr:rowOff>31142</xdr:rowOff>
    </xdr:from>
    <xdr:to>
      <xdr:col>5</xdr:col>
      <xdr:colOff>234977</xdr:colOff>
      <xdr:row>50</xdr:row>
      <xdr:rowOff>139727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6432" y="8089292"/>
          <a:ext cx="19812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73274</xdr:colOff>
      <xdr:row>46</xdr:row>
      <xdr:rowOff>144202</xdr:rowOff>
    </xdr:from>
    <xdr:to>
      <xdr:col>5</xdr:col>
      <xdr:colOff>187574</xdr:colOff>
      <xdr:row>47</xdr:row>
      <xdr:rowOff>97477</xdr:rowOff>
    </xdr:to>
    <xdr:pic>
      <xdr:nvPicPr>
        <xdr:cNvPr id="4" name="Bildobjekt 21">
          <a:extLst>
            <a:ext uri="{FF2B5EF4-FFF2-40B4-BE49-F238E27FC236}">
              <a16:creationId xmlns:a16="http://schemas.microsoft.com/office/drawing/2014/main" id="{8941820A-39E9-4E43-93B2-C5BCED38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2849" y="755465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17</xdr:row>
      <xdr:rowOff>9524</xdr:rowOff>
    </xdr:from>
    <xdr:to>
      <xdr:col>5</xdr:col>
      <xdr:colOff>190500</xdr:colOff>
      <xdr:row>17</xdr:row>
      <xdr:rowOff>124724</xdr:rowOff>
    </xdr:to>
    <xdr:pic>
      <xdr:nvPicPr>
        <xdr:cNvPr id="5" name="Bildobjekt 18">
          <a:extLst>
            <a:ext uri="{FF2B5EF4-FFF2-40B4-BE49-F238E27FC236}">
              <a16:creationId xmlns:a16="http://schemas.microsoft.com/office/drawing/2014/main" id="{5634EBD0-9580-40F9-9718-996776A9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5775" y="2724149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98485</xdr:colOff>
      <xdr:row>32</xdr:row>
      <xdr:rowOff>152647</xdr:rowOff>
    </xdr:from>
    <xdr:to>
      <xdr:col>5</xdr:col>
      <xdr:colOff>212785</xdr:colOff>
      <xdr:row>33</xdr:row>
      <xdr:rowOff>105922</xdr:rowOff>
    </xdr:to>
    <xdr:pic>
      <xdr:nvPicPr>
        <xdr:cNvPr id="6" name="Bildobjekt 19">
          <a:extLst>
            <a:ext uri="{FF2B5EF4-FFF2-40B4-BE49-F238E27FC236}">
              <a16:creationId xmlns:a16="http://schemas.microsoft.com/office/drawing/2014/main" id="{DCA2B892-D812-45BA-86E9-95CDC4EC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8060" y="529614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82575</xdr:colOff>
      <xdr:row>61</xdr:row>
      <xdr:rowOff>9525</xdr:rowOff>
    </xdr:from>
    <xdr:to>
      <xdr:col>5</xdr:col>
      <xdr:colOff>196875</xdr:colOff>
      <xdr:row>61</xdr:row>
      <xdr:rowOff>123825</xdr:rowOff>
    </xdr:to>
    <xdr:pic>
      <xdr:nvPicPr>
        <xdr:cNvPr id="8" name="Bildobjekt 17">
          <a:extLst>
            <a:ext uri="{FF2B5EF4-FFF2-40B4-BE49-F238E27FC236}">
              <a16:creationId xmlns:a16="http://schemas.microsoft.com/office/drawing/2014/main" id="{DC59C45B-1F3C-41ED-B25B-BEC6A2343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150" y="98488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10</xdr:row>
      <xdr:rowOff>28575</xdr:rowOff>
    </xdr:from>
    <xdr:to>
      <xdr:col>5</xdr:col>
      <xdr:colOff>245745</xdr:colOff>
      <xdr:row>10</xdr:row>
      <xdr:rowOff>135255</xdr:rowOff>
    </xdr:to>
    <xdr:pic>
      <xdr:nvPicPr>
        <xdr:cNvPr id="3" name="Picture 79" descr="Flagga">
          <a:extLst>
            <a:ext uri="{FF2B5EF4-FFF2-40B4-BE49-F238E27FC236}">
              <a16:creationId xmlns:a16="http://schemas.microsoft.com/office/drawing/2014/main" id="{359E355C-523B-4820-AF70-663C42D25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09725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</xdr:colOff>
      <xdr:row>30</xdr:row>
      <xdr:rowOff>28906</xdr:rowOff>
    </xdr:from>
    <xdr:to>
      <xdr:col>5</xdr:col>
      <xdr:colOff>241935</xdr:colOff>
      <xdr:row>30</xdr:row>
      <xdr:rowOff>135586</xdr:rowOff>
    </xdr:to>
    <xdr:pic>
      <xdr:nvPicPr>
        <xdr:cNvPr id="7" name="Picture 79" descr="Flagga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390" y="484855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82799</xdr:colOff>
      <xdr:row>47</xdr:row>
      <xdr:rowOff>1327</xdr:rowOff>
    </xdr:from>
    <xdr:to>
      <xdr:col>5</xdr:col>
      <xdr:colOff>197099</xdr:colOff>
      <xdr:row>47</xdr:row>
      <xdr:rowOff>116527</xdr:rowOff>
    </xdr:to>
    <xdr:pic>
      <xdr:nvPicPr>
        <xdr:cNvPr id="6" name="Bildobjekt 21">
          <a:extLst>
            <a:ext uri="{FF2B5EF4-FFF2-40B4-BE49-F238E27FC236}">
              <a16:creationId xmlns:a16="http://schemas.microsoft.com/office/drawing/2014/main" id="{DE779E8B-E6B5-4C08-AA5C-598EF5420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374" y="757370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88960</xdr:colOff>
      <xdr:row>31</xdr:row>
      <xdr:rowOff>247</xdr:rowOff>
    </xdr:from>
    <xdr:to>
      <xdr:col>5</xdr:col>
      <xdr:colOff>203260</xdr:colOff>
      <xdr:row>31</xdr:row>
      <xdr:rowOff>115447</xdr:rowOff>
    </xdr:to>
    <xdr:pic>
      <xdr:nvPicPr>
        <xdr:cNvPr id="9" name="Bildobjekt 19">
          <a:extLst>
            <a:ext uri="{FF2B5EF4-FFF2-40B4-BE49-F238E27FC236}">
              <a16:creationId xmlns:a16="http://schemas.microsoft.com/office/drawing/2014/main" id="{A17696EC-8A3F-489F-8AAB-4B76CD22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535" y="498182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73050</xdr:colOff>
      <xdr:row>59</xdr:row>
      <xdr:rowOff>19050</xdr:rowOff>
    </xdr:from>
    <xdr:to>
      <xdr:col>5</xdr:col>
      <xdr:colOff>187350</xdr:colOff>
      <xdr:row>59</xdr:row>
      <xdr:rowOff>133350</xdr:rowOff>
    </xdr:to>
    <xdr:pic>
      <xdr:nvPicPr>
        <xdr:cNvPr id="10" name="Bildobjekt 17">
          <a:extLst>
            <a:ext uri="{FF2B5EF4-FFF2-40B4-BE49-F238E27FC236}">
              <a16:creationId xmlns:a16="http://schemas.microsoft.com/office/drawing/2014/main" id="{36658468-C593-48DB-8448-E9F711EB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2625" y="95345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14</xdr:row>
      <xdr:rowOff>152400</xdr:rowOff>
    </xdr:from>
    <xdr:to>
      <xdr:col>5</xdr:col>
      <xdr:colOff>209550</xdr:colOff>
      <xdr:row>15</xdr:row>
      <xdr:rowOff>105675</xdr:rowOff>
    </xdr:to>
    <xdr:pic>
      <xdr:nvPicPr>
        <xdr:cNvPr id="2" name="Bildobjekt 18">
          <a:extLst>
            <a:ext uri="{FF2B5EF4-FFF2-40B4-BE49-F238E27FC236}">
              <a16:creationId xmlns:a16="http://schemas.microsoft.com/office/drawing/2014/main" id="{8E29652F-0337-4647-92FB-7C95DC00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4825" y="238125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51103</xdr:colOff>
      <xdr:row>18</xdr:row>
      <xdr:rowOff>27083</xdr:rowOff>
    </xdr:from>
    <xdr:to>
      <xdr:col>5</xdr:col>
      <xdr:colOff>249223</xdr:colOff>
      <xdr:row>18</xdr:row>
      <xdr:rowOff>133763</xdr:rowOff>
    </xdr:to>
    <xdr:pic>
      <xdr:nvPicPr>
        <xdr:cNvPr id="8" name="Picture 79" descr="Flagga">
          <a:extLst>
            <a:ext uri="{FF2B5EF4-FFF2-40B4-BE49-F238E27FC236}">
              <a16:creationId xmlns:a16="http://schemas.microsoft.com/office/drawing/2014/main" id="{C73DA1E8-420B-4851-9FDA-160D5863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778" y="2903633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82799</xdr:colOff>
      <xdr:row>42</xdr:row>
      <xdr:rowOff>144202</xdr:rowOff>
    </xdr:from>
    <xdr:to>
      <xdr:col>5</xdr:col>
      <xdr:colOff>197999</xdr:colOff>
      <xdr:row>43</xdr:row>
      <xdr:rowOff>97477</xdr:rowOff>
    </xdr:to>
    <xdr:pic>
      <xdr:nvPicPr>
        <xdr:cNvPr id="6" name="Bildobjekt 21">
          <a:extLst>
            <a:ext uri="{FF2B5EF4-FFF2-40B4-BE49-F238E27FC236}">
              <a16:creationId xmlns:a16="http://schemas.microsoft.com/office/drawing/2014/main" id="{1695871A-1D55-46B1-82FD-7D4B2CBB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2374" y="6906952"/>
          <a:ext cx="1152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12</xdr:row>
      <xdr:rowOff>161924</xdr:rowOff>
    </xdr:from>
    <xdr:to>
      <xdr:col>5</xdr:col>
      <xdr:colOff>200025</xdr:colOff>
      <xdr:row>13</xdr:row>
      <xdr:rowOff>115199</xdr:rowOff>
    </xdr:to>
    <xdr:pic>
      <xdr:nvPicPr>
        <xdr:cNvPr id="7" name="Bildobjekt 18">
          <a:extLst>
            <a:ext uri="{FF2B5EF4-FFF2-40B4-BE49-F238E27FC236}">
              <a16:creationId xmlns:a16="http://schemas.microsoft.com/office/drawing/2014/main" id="{32D96D11-8A66-4168-AFFC-184D5C48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5300" y="206692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88960</xdr:colOff>
      <xdr:row>28</xdr:row>
      <xdr:rowOff>152647</xdr:rowOff>
    </xdr:from>
    <xdr:to>
      <xdr:col>5</xdr:col>
      <xdr:colOff>203260</xdr:colOff>
      <xdr:row>29</xdr:row>
      <xdr:rowOff>105922</xdr:rowOff>
    </xdr:to>
    <xdr:pic>
      <xdr:nvPicPr>
        <xdr:cNvPr id="9" name="Bildobjekt 19">
          <a:extLst>
            <a:ext uri="{FF2B5EF4-FFF2-40B4-BE49-F238E27FC236}">
              <a16:creationId xmlns:a16="http://schemas.microsoft.com/office/drawing/2014/main" id="{A73412C4-8AD9-4182-86C0-8559A1F48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535" y="464844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73050</xdr:colOff>
      <xdr:row>57</xdr:row>
      <xdr:rowOff>0</xdr:rowOff>
    </xdr:from>
    <xdr:to>
      <xdr:col>5</xdr:col>
      <xdr:colOff>187350</xdr:colOff>
      <xdr:row>57</xdr:row>
      <xdr:rowOff>114300</xdr:rowOff>
    </xdr:to>
    <xdr:pic>
      <xdr:nvPicPr>
        <xdr:cNvPr id="10" name="Bildobjekt 17">
          <a:extLst>
            <a:ext uri="{FF2B5EF4-FFF2-40B4-BE49-F238E27FC236}">
              <a16:creationId xmlns:a16="http://schemas.microsoft.com/office/drawing/2014/main" id="{B7FDE6D5-C687-45C2-A1A5-ADAC68322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92625" y="91916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39</xdr:row>
      <xdr:rowOff>10852</xdr:rowOff>
    </xdr:from>
    <xdr:to>
      <xdr:col>5</xdr:col>
      <xdr:colOff>200025</xdr:colOff>
      <xdr:row>39</xdr:row>
      <xdr:rowOff>126052</xdr:rowOff>
    </xdr:to>
    <xdr:pic>
      <xdr:nvPicPr>
        <xdr:cNvPr id="6" name="Bildobjekt 21">
          <a:extLst>
            <a:ext uri="{FF2B5EF4-FFF2-40B4-BE49-F238E27FC236}">
              <a16:creationId xmlns:a16="http://schemas.microsoft.com/office/drawing/2014/main" id="{5F913233-C81A-4122-9DC0-5E64803C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5300" y="628782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88651</xdr:colOff>
      <xdr:row>11</xdr:row>
      <xdr:rowOff>9524</xdr:rowOff>
    </xdr:from>
    <xdr:to>
      <xdr:col>5</xdr:col>
      <xdr:colOff>202951</xdr:colOff>
      <xdr:row>11</xdr:row>
      <xdr:rowOff>124724</xdr:rowOff>
    </xdr:to>
    <xdr:pic>
      <xdr:nvPicPr>
        <xdr:cNvPr id="7" name="Bildobjekt 18">
          <a:extLst>
            <a:ext uri="{FF2B5EF4-FFF2-40B4-BE49-F238E27FC236}">
              <a16:creationId xmlns:a16="http://schemas.microsoft.com/office/drawing/2014/main" id="{95DB05FA-5385-4765-A561-48CDE54B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226" y="1752599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91886</xdr:colOff>
      <xdr:row>26</xdr:row>
      <xdr:rowOff>143122</xdr:rowOff>
    </xdr:from>
    <xdr:to>
      <xdr:col>5</xdr:col>
      <xdr:colOff>206186</xdr:colOff>
      <xdr:row>27</xdr:row>
      <xdr:rowOff>96397</xdr:rowOff>
    </xdr:to>
    <xdr:pic>
      <xdr:nvPicPr>
        <xdr:cNvPr id="8" name="Bildobjekt 19">
          <a:extLst>
            <a:ext uri="{FF2B5EF4-FFF2-40B4-BE49-F238E27FC236}">
              <a16:creationId xmlns:a16="http://schemas.microsoft.com/office/drawing/2014/main" id="{737CA062-8EB0-4AD2-9506-FD642B4CA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1461" y="431507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88651</xdr:colOff>
      <xdr:row>53</xdr:row>
      <xdr:rowOff>9525</xdr:rowOff>
    </xdr:from>
    <xdr:to>
      <xdr:col>5</xdr:col>
      <xdr:colOff>202951</xdr:colOff>
      <xdr:row>53</xdr:row>
      <xdr:rowOff>123825</xdr:rowOff>
    </xdr:to>
    <xdr:pic>
      <xdr:nvPicPr>
        <xdr:cNvPr id="9" name="Bildobjekt 17">
          <a:extLst>
            <a:ext uri="{FF2B5EF4-FFF2-40B4-BE49-F238E27FC236}">
              <a16:creationId xmlns:a16="http://schemas.microsoft.com/office/drawing/2014/main" id="{DA4395A9-EA55-4425-89C5-9BEE04FD1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08226" y="85534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vivekasfiffigamallar.s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19" customFormat="1" ht="11.1" customHeight="1" x14ac:dyDescent="0.3">
      <c r="A1" s="23"/>
      <c r="B1" s="23"/>
      <c r="C1" s="23"/>
      <c r="D1" s="78" t="str">
        <f>B3&amp;" "&amp;B4</f>
        <v>JANUARI 2028</v>
      </c>
      <c r="E1" s="79"/>
      <c r="F1" s="79"/>
      <c r="G1" s="79"/>
      <c r="H1" s="79"/>
      <c r="I1" s="79"/>
      <c r="J1" s="79"/>
      <c r="K1" s="79"/>
      <c r="L1" s="79"/>
    </row>
    <row r="2" spans="1:12" s="19" customFormat="1" ht="11.1" customHeight="1" thickBot="1" x14ac:dyDescent="0.35">
      <c r="A2" s="23"/>
      <c r="B2" s="23"/>
      <c r="C2" s="23"/>
      <c r="D2" s="80"/>
      <c r="E2" s="81"/>
      <c r="F2" s="81"/>
      <c r="G2" s="81"/>
      <c r="H2" s="81"/>
      <c r="I2" s="81"/>
      <c r="J2" s="81"/>
      <c r="K2" s="81"/>
      <c r="L2" s="81"/>
    </row>
    <row r="3" spans="1:12" ht="12" customHeight="1" x14ac:dyDescent="0.2">
      <c r="A3" s="23" t="s">
        <v>375</v>
      </c>
      <c r="B3" s="23" t="s">
        <v>31</v>
      </c>
      <c r="D3" s="49"/>
      <c r="E3" s="40" t="s">
        <v>378</v>
      </c>
      <c r="F3" s="46" t="s">
        <v>383</v>
      </c>
      <c r="G3" s="33"/>
      <c r="H3" s="51" t="s">
        <v>379</v>
      </c>
      <c r="I3" s="51" t="s">
        <v>380</v>
      </c>
      <c r="J3" s="52" t="s">
        <v>381</v>
      </c>
      <c r="K3" s="52" t="s">
        <v>422</v>
      </c>
      <c r="L3" s="52" t="s">
        <v>423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53"/>
      <c r="I4" s="53"/>
      <c r="J4" s="53"/>
      <c r="K4" s="53"/>
      <c r="L4" s="53"/>
    </row>
    <row r="5" spans="1:12" ht="12.95" customHeight="1" x14ac:dyDescent="0.2">
      <c r="A5" s="65" t="s">
        <v>30</v>
      </c>
      <c r="B5" s="66">
        <v>46753</v>
      </c>
      <c r="D5" s="85">
        <f>DAY(B5)</f>
        <v>1</v>
      </c>
      <c r="E5" s="27" t="str">
        <f>TEXT(B5, "dddd")</f>
        <v>lördag</v>
      </c>
      <c r="F5" s="54" t="str">
        <f>IF(E5="måndag",WEEKNUM(B5,21),"")</f>
        <v/>
      </c>
      <c r="G5" s="83">
        <f>C5</f>
        <v>0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86"/>
      <c r="E6" s="28" t="str">
        <f>A5</f>
        <v>Nyårsdagen</v>
      </c>
      <c r="F6" s="55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9">
        <f>B5+1</f>
        <v>46754</v>
      </c>
      <c r="C7" s="23" t="s">
        <v>0</v>
      </c>
      <c r="D7" s="76">
        <f>DAY(B7)</f>
        <v>2</v>
      </c>
      <c r="E7" s="29" t="str">
        <f>TEXT(B7, "dddd")</f>
        <v>söndag</v>
      </c>
      <c r="F7" s="54" t="str">
        <f>IF(E7="måndag",WEEKNUM(B7,21),"")</f>
        <v/>
      </c>
      <c r="G7" s="83" t="str">
        <f>C7</f>
        <v>Svea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/>
      <c r="D8" s="77"/>
      <c r="E8" s="28">
        <f>A7</f>
        <v>0</v>
      </c>
      <c r="F8" s="55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9">
        <f>B7+1</f>
        <v>46755</v>
      </c>
      <c r="C9" s="23" t="s">
        <v>1</v>
      </c>
      <c r="D9" s="76">
        <f>DAY(B9)</f>
        <v>3</v>
      </c>
      <c r="E9" s="29" t="str">
        <f>TEXT(B9, "dddd")</f>
        <v>måndag</v>
      </c>
      <c r="F9" s="54">
        <f>IF(E9="måndag",WEEKNUM(B9,21),"")</f>
        <v>1</v>
      </c>
      <c r="G9" s="83" t="str">
        <f>C9</f>
        <v>Alfred, Alfrida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B10"/>
      <c r="D10" s="77"/>
      <c r="E10" s="28">
        <f>A9</f>
        <v>0</v>
      </c>
      <c r="F10" s="55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9">
        <f>B9+1</f>
        <v>46756</v>
      </c>
      <c r="C11" s="23" t="s">
        <v>2</v>
      </c>
      <c r="D11" s="76">
        <f>DAY(B11)</f>
        <v>4</v>
      </c>
      <c r="E11" s="29" t="str">
        <f>TEXT(B11, "dddd")</f>
        <v>tisdag</v>
      </c>
      <c r="F11" s="54" t="str">
        <f>IF(E11="måndag",WEEKNUM(B11,21),"")</f>
        <v/>
      </c>
      <c r="G11" s="83" t="str">
        <f>C11</f>
        <v>Rut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B12"/>
      <c r="D12" s="77"/>
      <c r="E12" s="28">
        <f>A11</f>
        <v>0</v>
      </c>
      <c r="F12" s="55"/>
      <c r="G12" s="84"/>
      <c r="H12" s="75"/>
      <c r="I12" s="75"/>
      <c r="J12" s="75"/>
      <c r="K12" s="75"/>
      <c r="L12" s="75"/>
    </row>
    <row r="13" spans="1:12" ht="12.95" customHeight="1" x14ac:dyDescent="0.2">
      <c r="A13" s="65" t="s">
        <v>87</v>
      </c>
      <c r="B13" s="69">
        <f>B11+1</f>
        <v>46757</v>
      </c>
      <c r="C13" s="23" t="s">
        <v>3</v>
      </c>
      <c r="D13" s="76">
        <f>DAY(B13)</f>
        <v>5</v>
      </c>
      <c r="E13" s="29" t="str">
        <f>TEXT(B13, "dddd")</f>
        <v>onsdag</v>
      </c>
      <c r="F13" s="54" t="str">
        <f>IF(E13="måndag",WEEKNUM(B13,21),"")</f>
        <v/>
      </c>
      <c r="G13" s="83" t="str">
        <f>C13</f>
        <v>Hanna, Hannele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B14"/>
      <c r="D14" s="77"/>
      <c r="E14" s="28" t="str">
        <f>A13</f>
        <v>Trettondagsafton</v>
      </c>
      <c r="F14" s="55"/>
      <c r="G14" s="84"/>
      <c r="H14" s="75"/>
      <c r="I14" s="75"/>
      <c r="J14" s="75"/>
      <c r="K14" s="75"/>
      <c r="L14" s="75"/>
    </row>
    <row r="15" spans="1:12" ht="12.95" customHeight="1" x14ac:dyDescent="0.2">
      <c r="A15" s="65" t="s">
        <v>88</v>
      </c>
      <c r="B15" s="69">
        <f>B13+1</f>
        <v>46758</v>
      </c>
      <c r="C15" s="23" t="s">
        <v>4</v>
      </c>
      <c r="D15" s="87">
        <f>DAY(B15)</f>
        <v>6</v>
      </c>
      <c r="E15" s="30" t="str">
        <f>TEXT(B15, "dddd")</f>
        <v>torsdag</v>
      </c>
      <c r="F15" s="54" t="str">
        <f>IF(E15="måndag",WEEKNUM(B15,21),"")</f>
        <v/>
      </c>
      <c r="G15" s="83" t="str">
        <f>C15</f>
        <v>Kasper, Melker, Baltsar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B16"/>
      <c r="D16" s="86"/>
      <c r="E16" s="28" t="str">
        <f>A15</f>
        <v>Trettondedag jul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9">
        <f>B15+1</f>
        <v>46759</v>
      </c>
      <c r="C17" s="23" t="s">
        <v>5</v>
      </c>
      <c r="D17" s="76">
        <f>DAY(B17)</f>
        <v>7</v>
      </c>
      <c r="E17" s="29" t="str">
        <f>TEXT(B17, "dddd")</f>
        <v>fredag</v>
      </c>
      <c r="F17" s="54" t="str">
        <f>IF(E17="måndag",WEEKNUM(B17,21),"")</f>
        <v/>
      </c>
      <c r="G17" s="83" t="str">
        <f>C17</f>
        <v>August, Augusta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B18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9">
        <f>B17+1</f>
        <v>46760</v>
      </c>
      <c r="C19" s="23" t="s">
        <v>6</v>
      </c>
      <c r="D19" s="76">
        <f>DAY(B19)</f>
        <v>8</v>
      </c>
      <c r="E19" s="29" t="str">
        <f>TEXT(B19, "dddd")</f>
        <v>lördag</v>
      </c>
      <c r="F19" s="54" t="str">
        <f>IF(E19="måndag",WEEKNUM(B19,21),"")</f>
        <v/>
      </c>
      <c r="G19" s="83" t="str">
        <f>C19</f>
        <v>Erland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B20"/>
      <c r="D20" s="77"/>
      <c r="E20" s="28">
        <f>A19</f>
        <v>0</v>
      </c>
      <c r="F20" s="55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9">
        <f>B19+1</f>
        <v>46761</v>
      </c>
      <c r="C21" s="23" t="s">
        <v>7</v>
      </c>
      <c r="D21" s="76">
        <f>DAY(B21)</f>
        <v>9</v>
      </c>
      <c r="E21" s="31" t="str">
        <f>TEXT(B21, "dddd")</f>
        <v>söndag</v>
      </c>
      <c r="F21" s="54" t="str">
        <f>IF(E21="måndag",WEEKNUM(B21,21),"")</f>
        <v/>
      </c>
      <c r="G21" s="83" t="str">
        <f>C21</f>
        <v>Gunnar, Gunder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B22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9">
        <f>B21+1</f>
        <v>46762</v>
      </c>
      <c r="C23" s="23" t="s">
        <v>8</v>
      </c>
      <c r="D23" s="76">
        <f>DAY(B23)</f>
        <v>10</v>
      </c>
      <c r="E23" s="29" t="str">
        <f>TEXT(B23, "dddd")</f>
        <v>måndag</v>
      </c>
      <c r="F23" s="54">
        <f>IF(E23="måndag",WEEKNUM(B23,21),"")</f>
        <v>2</v>
      </c>
      <c r="G23" s="83" t="str">
        <f>C23</f>
        <v>Sigurd, Sigbritt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B24"/>
      <c r="D24" s="77"/>
      <c r="E24" s="28">
        <f>A23</f>
        <v>0</v>
      </c>
      <c r="F24" s="55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9">
        <f>B23+1</f>
        <v>46763</v>
      </c>
      <c r="C25" s="23" t="s">
        <v>9</v>
      </c>
      <c r="D25" s="76">
        <f>DAY(B25)</f>
        <v>11</v>
      </c>
      <c r="E25" s="31" t="str">
        <f>TEXT(B25, "dddd")</f>
        <v>tisdag</v>
      </c>
      <c r="F25" s="54" t="str">
        <f>IF(E25="måndag",WEEKNUM(B25,21),"")</f>
        <v/>
      </c>
      <c r="G25" s="83" t="str">
        <f>C25</f>
        <v>Jan, Jannike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B26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9">
        <f>B25+1</f>
        <v>46764</v>
      </c>
      <c r="C27" s="23" t="s">
        <v>10</v>
      </c>
      <c r="D27" s="76">
        <f>DAY(B27)</f>
        <v>12</v>
      </c>
      <c r="E27" s="29" t="str">
        <f>TEXT(B27, "dddd")</f>
        <v>onsdag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B28"/>
      <c r="D28" s="77"/>
      <c r="E28" s="28">
        <f>A27</f>
        <v>0</v>
      </c>
      <c r="F28" s="55"/>
      <c r="G28" s="84"/>
      <c r="H28" s="75"/>
      <c r="I28" s="75"/>
      <c r="J28" s="75"/>
      <c r="K28" s="75"/>
      <c r="L28" s="75"/>
    </row>
    <row r="29" spans="1:12" ht="12.95" customHeight="1" x14ac:dyDescent="0.2">
      <c r="A29" s="65" t="s">
        <v>89</v>
      </c>
      <c r="B29" s="69">
        <f>B27+1</f>
        <v>46765</v>
      </c>
      <c r="C29" s="23" t="s">
        <v>11</v>
      </c>
      <c r="D29" s="76">
        <f>DAY(B29)</f>
        <v>13</v>
      </c>
      <c r="E29" s="31" t="str">
        <f>TEXT(B29, "dddd")</f>
        <v>torsdag</v>
      </c>
      <c r="F29" s="54" t="str">
        <f>IF(E29="måndag",WEEKNUM(B29,21),"")</f>
        <v/>
      </c>
      <c r="G29" s="83" t="str">
        <f>C29</f>
        <v>Knut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B30"/>
      <c r="D30" s="77"/>
      <c r="E30" s="28" t="str">
        <f>A29</f>
        <v>Tjugondedag jul</v>
      </c>
      <c r="F30" s="55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9">
        <f>B29+1</f>
        <v>46766</v>
      </c>
      <c r="C31" s="23" t="s">
        <v>12</v>
      </c>
      <c r="D31" s="76">
        <f>DAY(B31)</f>
        <v>14</v>
      </c>
      <c r="E31" s="29" t="str">
        <f>TEXT(B31, "dddd")</f>
        <v>fredag</v>
      </c>
      <c r="F31" s="54" t="str">
        <f>IF(E31="måndag",WEEKNUM(B31,21),"")</f>
        <v/>
      </c>
      <c r="G31" s="83" t="str">
        <f>C31</f>
        <v>Felix, Felicia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B32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9">
        <f>B31+1</f>
        <v>46767</v>
      </c>
      <c r="C33" s="23" t="s">
        <v>13</v>
      </c>
      <c r="D33" s="76">
        <f>DAY(B33)</f>
        <v>15</v>
      </c>
      <c r="E33" s="29" t="str">
        <f>TEXT(B33, "dddd")</f>
        <v>lördag</v>
      </c>
      <c r="F33" s="54" t="str">
        <f>IF(E33="måndag",WEEKNUM(B33,21),"")</f>
        <v/>
      </c>
      <c r="G33" s="83" t="str">
        <f>C33</f>
        <v>Laura, Lorentz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B34"/>
      <c r="D34" s="77"/>
      <c r="E34" s="28">
        <f>A33</f>
        <v>0</v>
      </c>
      <c r="F34" s="55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9">
        <f>B33+1</f>
        <v>46768</v>
      </c>
      <c r="C35" s="23" t="s">
        <v>14</v>
      </c>
      <c r="D35" s="76">
        <f>DAY(B35)</f>
        <v>16</v>
      </c>
      <c r="E35" s="29" t="str">
        <f>TEXT(B35, "dddd")</f>
        <v>söndag</v>
      </c>
      <c r="F35" s="54" t="str">
        <f>IF(E35="måndag",WEEKNUM(B35,21),"")</f>
        <v/>
      </c>
      <c r="G35" s="83" t="str">
        <f>C35</f>
        <v>Hjalmar, Helmer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B36"/>
      <c r="D36" s="77"/>
      <c r="E36" s="28">
        <f>A35</f>
        <v>0</v>
      </c>
      <c r="F36" s="55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9">
        <f>B35+1</f>
        <v>46769</v>
      </c>
      <c r="C37" s="23" t="s">
        <v>15</v>
      </c>
      <c r="D37" s="76">
        <f>DAY(B37)</f>
        <v>17</v>
      </c>
      <c r="E37" s="29" t="str">
        <f>TEXT(B37, "dddd")</f>
        <v>måndag</v>
      </c>
      <c r="F37" s="54">
        <f>IF(E37="måndag",WEEKNUM(B37,21),"")</f>
        <v>3</v>
      </c>
      <c r="G37" s="83" t="str">
        <f>C37</f>
        <v>Anton, Tony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B38"/>
      <c r="D38" s="77"/>
      <c r="E38" s="28">
        <f>A37</f>
        <v>0</v>
      </c>
      <c r="F38" s="55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9">
        <f>B37+1</f>
        <v>46770</v>
      </c>
      <c r="C39" s="23" t="s">
        <v>16</v>
      </c>
      <c r="D39" s="76">
        <f>DAY(B39)</f>
        <v>18</v>
      </c>
      <c r="E39" s="29" t="str">
        <f>TEXT(B39, "dddd")</f>
        <v>tisdag</v>
      </c>
      <c r="F39" s="54" t="str">
        <f>IF(E39="måndag",WEEKNUM(B39,21),"")</f>
        <v/>
      </c>
      <c r="G39" s="83" t="str">
        <f>C39</f>
        <v>Hilda, Hildur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B40"/>
      <c r="D40" s="77"/>
      <c r="E40" s="28">
        <f>A39</f>
        <v>0</v>
      </c>
      <c r="F40" s="55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9">
        <f>B39+1</f>
        <v>46771</v>
      </c>
      <c r="C41" s="23" t="s">
        <v>414</v>
      </c>
      <c r="D41" s="76">
        <f>DAY(B41)</f>
        <v>19</v>
      </c>
      <c r="E41" s="29" t="str">
        <f>TEXT(B41, "dddd")</f>
        <v>onsdag</v>
      </c>
      <c r="F41" s="54" t="str">
        <f>IF(E41="måndag",WEEKNUM(B41,21),"")</f>
        <v/>
      </c>
      <c r="G41" s="83" t="str">
        <f>C41</f>
        <v>Henrik, Henry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B42"/>
      <c r="D42" s="77"/>
      <c r="E42" s="28">
        <f>A41</f>
        <v>0</v>
      </c>
      <c r="F42" s="55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9">
        <f>B41+1</f>
        <v>46772</v>
      </c>
      <c r="C43" s="23" t="s">
        <v>18</v>
      </c>
      <c r="D43" s="76">
        <f>DAY(B43)</f>
        <v>20</v>
      </c>
      <c r="E43" s="29" t="str">
        <f>TEXT(B43, "dddd")</f>
        <v>torsdag</v>
      </c>
      <c r="F43" s="54" t="str">
        <f>IF(E43="måndag",WEEKNUM(B43,21),"")</f>
        <v/>
      </c>
      <c r="G43" s="83" t="str">
        <f>C43</f>
        <v>Fabian, Sebastian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B44"/>
      <c r="D44" s="77"/>
      <c r="E44" s="28">
        <f>A43</f>
        <v>0</v>
      </c>
      <c r="F44" s="55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9">
        <f>B43+1</f>
        <v>46773</v>
      </c>
      <c r="C45" s="23" t="s">
        <v>19</v>
      </c>
      <c r="D45" s="76">
        <f>DAY(B45)</f>
        <v>21</v>
      </c>
      <c r="E45" s="29" t="str">
        <f>TEXT(B45, "dddd")</f>
        <v>fredag</v>
      </c>
      <c r="F45" s="54" t="str">
        <f>IF(E45="måndag",WEEKNUM(B45,21),"")</f>
        <v/>
      </c>
      <c r="G45" s="83" t="str">
        <f>C45</f>
        <v>Agnes, Agneta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B46"/>
      <c r="D46" s="77"/>
      <c r="E46" s="28">
        <f>A45</f>
        <v>0</v>
      </c>
      <c r="F46" s="55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9">
        <f>B45+1</f>
        <v>46774</v>
      </c>
      <c r="C47" s="23" t="s">
        <v>20</v>
      </c>
      <c r="D47" s="76">
        <f>DAY(B47)</f>
        <v>22</v>
      </c>
      <c r="E47" s="29" t="str">
        <f>TEXT(B47, "dddd")</f>
        <v>lördag</v>
      </c>
      <c r="F47" s="54" t="str">
        <f>IF(E47="måndag",WEEKNUM(B47,21),"")</f>
        <v/>
      </c>
      <c r="G47" s="83" t="str">
        <f>C47</f>
        <v>Vincent, Viktor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B48"/>
      <c r="D48" s="77"/>
      <c r="E48" s="28">
        <f>A47</f>
        <v>0</v>
      </c>
      <c r="F48" s="55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9">
        <f>B47+1</f>
        <v>46775</v>
      </c>
      <c r="C49" s="23" t="s">
        <v>21</v>
      </c>
      <c r="D49" s="76">
        <f>DAY(B49)</f>
        <v>23</v>
      </c>
      <c r="E49" s="29" t="str">
        <f>TEXT(B49, "dddd")</f>
        <v>söndag</v>
      </c>
      <c r="F49" s="54" t="str">
        <f>IF(E49="måndag",WEEKNUM(B49,21),"")</f>
        <v/>
      </c>
      <c r="G49" s="83" t="str">
        <f>C49</f>
        <v>Frej, Freja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B50"/>
      <c r="D50" s="77"/>
      <c r="E50" s="28">
        <f>A49</f>
        <v>0</v>
      </c>
      <c r="F50" s="55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9">
        <f>B49+1</f>
        <v>46776</v>
      </c>
      <c r="C51" s="23" t="s">
        <v>22</v>
      </c>
      <c r="D51" s="76">
        <f>DAY(B51)</f>
        <v>24</v>
      </c>
      <c r="E51" s="29" t="str">
        <f>TEXT(B51, "dddd")</f>
        <v>måndag</v>
      </c>
      <c r="F51" s="54">
        <f>IF(E51="måndag",WEEKNUM(B51,21),"")</f>
        <v>4</v>
      </c>
      <c r="G51" s="83" t="str">
        <f>C51</f>
        <v>Erika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B52"/>
      <c r="D52" s="77"/>
      <c r="E52" s="28">
        <f>A51</f>
        <v>0</v>
      </c>
      <c r="F52" s="55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9">
        <f>B51+1</f>
        <v>46777</v>
      </c>
      <c r="C53" s="23" t="s">
        <v>23</v>
      </c>
      <c r="D53" s="76">
        <f>DAY(B53)</f>
        <v>25</v>
      </c>
      <c r="E53" s="29" t="str">
        <f>TEXT(B53, "dddd")</f>
        <v>tisdag</v>
      </c>
      <c r="F53" s="54" t="str">
        <f>IF(E53="måndag",WEEKNUM(B53,21),"")</f>
        <v/>
      </c>
      <c r="G53" s="83" t="str">
        <f>C53</f>
        <v>Paul, Pål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B54"/>
      <c r="D54" s="77"/>
      <c r="E54" s="28">
        <f>A53</f>
        <v>0</v>
      </c>
      <c r="F54" s="55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9">
        <f>B53+1</f>
        <v>46778</v>
      </c>
      <c r="C55" s="23" t="s">
        <v>24</v>
      </c>
      <c r="D55" s="76">
        <f>DAY(B55)</f>
        <v>26</v>
      </c>
      <c r="E55" s="29" t="str">
        <f>TEXT(B55, "dddd")</f>
        <v>onsdag</v>
      </c>
      <c r="F55" s="54" t="str">
        <f>IF(E55="måndag",WEEKNUM(B55,21),"")</f>
        <v/>
      </c>
      <c r="G55" s="83" t="str">
        <f>C55</f>
        <v>Bodil, Boel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B56"/>
      <c r="D56" s="77"/>
      <c r="E56" s="28">
        <f>A55</f>
        <v>0</v>
      </c>
      <c r="F56" s="55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9">
        <f>B55+1</f>
        <v>46779</v>
      </c>
      <c r="C57" s="23" t="s">
        <v>25</v>
      </c>
      <c r="D57" s="76">
        <f>DAY(B57)</f>
        <v>27</v>
      </c>
      <c r="E57" s="29" t="str">
        <f>TEXT(B57, "dddd")</f>
        <v>torsdag</v>
      </c>
      <c r="F57" s="54" t="str">
        <f>IF(E57="måndag",WEEKNUM(B57,21),"")</f>
        <v/>
      </c>
      <c r="G57" s="83" t="str">
        <f>C57</f>
        <v>Göte, Göta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B58"/>
      <c r="D58" s="77"/>
      <c r="E58" s="28">
        <f>A57</f>
        <v>0</v>
      </c>
      <c r="F58" s="55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9">
        <f>B57+1</f>
        <v>46780</v>
      </c>
      <c r="C59" s="23" t="s">
        <v>26</v>
      </c>
      <c r="D59" s="76">
        <f>DAY(B59)</f>
        <v>28</v>
      </c>
      <c r="E59" s="29" t="str">
        <f>TEXT(B59, "dddd")</f>
        <v>fredag</v>
      </c>
      <c r="F59" s="54" t="str">
        <f>IF(E59="måndag",WEEKNUM(B59,21),"")</f>
        <v/>
      </c>
      <c r="G59" s="83" t="str">
        <f>C59</f>
        <v>Karl, Karla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B60"/>
      <c r="D60" s="77"/>
      <c r="E60" s="28">
        <f>A59</f>
        <v>0</v>
      </c>
      <c r="F60" s="55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9">
        <f>B59+1</f>
        <v>46781</v>
      </c>
      <c r="C61" s="23" t="s">
        <v>27</v>
      </c>
      <c r="D61" s="76">
        <f>DAY(B61)</f>
        <v>29</v>
      </c>
      <c r="E61" s="29" t="str">
        <f>TEXT(B61, "dddd")</f>
        <v>lördag</v>
      </c>
      <c r="F61" s="54" t="str">
        <f>IF(E61="måndag",WEEKNUM(B61,21),"")</f>
        <v/>
      </c>
      <c r="G61" s="83" t="str">
        <f>C61</f>
        <v>Diana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B62"/>
      <c r="D62" s="77"/>
      <c r="E62" s="28">
        <f>A61</f>
        <v>0</v>
      </c>
      <c r="F62" s="55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9">
        <f>B61+1</f>
        <v>46782</v>
      </c>
      <c r="C63" s="23" t="s">
        <v>28</v>
      </c>
      <c r="D63" s="76">
        <f>DAY(B63)</f>
        <v>30</v>
      </c>
      <c r="E63" s="29" t="str">
        <f>TEXT(B63, "dddd")</f>
        <v>söndag</v>
      </c>
      <c r="F63" s="54" t="str">
        <f>IF(E63="måndag",WEEKNUM(B63,21),"")</f>
        <v/>
      </c>
      <c r="G63" s="83" t="str">
        <f>C63</f>
        <v>Gunilla, Gunhild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B64"/>
      <c r="D64" s="77"/>
      <c r="E64" s="28">
        <f>A63</f>
        <v>0</v>
      </c>
      <c r="F64" s="55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9">
        <f>B63+1</f>
        <v>46783</v>
      </c>
      <c r="C65" s="23" t="s">
        <v>29</v>
      </c>
      <c r="D65" s="76">
        <f>DAY(B65)</f>
        <v>31</v>
      </c>
      <c r="E65" s="29" t="str">
        <f>TEXT(B65, "dddd")</f>
        <v>måndag</v>
      </c>
      <c r="F65" s="54">
        <f>IF(E65="måndag",WEEKNUM(B65,21),"")</f>
        <v>5</v>
      </c>
      <c r="G65" s="83" t="str">
        <f>C65</f>
        <v>Ivar, Joar</v>
      </c>
      <c r="H65" s="74"/>
      <c r="I65" s="74"/>
      <c r="J65" s="74"/>
      <c r="K65" s="74"/>
      <c r="L65" s="74"/>
    </row>
    <row r="66" spans="1:12" ht="12.95" customHeight="1" thickBot="1" x14ac:dyDescent="0.25">
      <c r="A66" s="65"/>
      <c r="D66" s="77"/>
      <c r="E66" s="28">
        <f>A65</f>
        <v>0</v>
      </c>
      <c r="F66" s="56"/>
      <c r="G66" s="84"/>
      <c r="H66" s="75"/>
      <c r="I66" s="75"/>
      <c r="J66" s="75"/>
      <c r="K66" s="75"/>
      <c r="L66" s="75"/>
    </row>
  </sheetData>
  <sheetProtection sheet="1" objects="1" scenarios="1"/>
  <mergeCells count="218">
    <mergeCell ref="H5:H6"/>
    <mergeCell ref="H7:H8"/>
    <mergeCell ref="H9:H10"/>
    <mergeCell ref="H11:H12"/>
    <mergeCell ref="H13:H14"/>
    <mergeCell ref="H15:H16"/>
    <mergeCell ref="H17:H18"/>
    <mergeCell ref="H19:H20"/>
    <mergeCell ref="J5:J6"/>
    <mergeCell ref="J7:J8"/>
    <mergeCell ref="J9:J10"/>
    <mergeCell ref="J11:J12"/>
    <mergeCell ref="J13:J14"/>
    <mergeCell ref="J15:J16"/>
    <mergeCell ref="J17:J18"/>
    <mergeCell ref="J19:J20"/>
    <mergeCell ref="I19:I20"/>
    <mergeCell ref="H33:H34"/>
    <mergeCell ref="H35:H36"/>
    <mergeCell ref="H37:H38"/>
    <mergeCell ref="H39:H40"/>
    <mergeCell ref="H41:H42"/>
    <mergeCell ref="H43:H44"/>
    <mergeCell ref="H21:H22"/>
    <mergeCell ref="H23:H24"/>
    <mergeCell ref="H25:H26"/>
    <mergeCell ref="H27:H28"/>
    <mergeCell ref="H29:H30"/>
    <mergeCell ref="H31:H32"/>
    <mergeCell ref="H57:H58"/>
    <mergeCell ref="H59:H60"/>
    <mergeCell ref="H61:H62"/>
    <mergeCell ref="H63:H64"/>
    <mergeCell ref="H45:H46"/>
    <mergeCell ref="H47:H48"/>
    <mergeCell ref="H49:H50"/>
    <mergeCell ref="H51:H52"/>
    <mergeCell ref="H53:H54"/>
    <mergeCell ref="H55:H56"/>
    <mergeCell ref="G21:G22"/>
    <mergeCell ref="G19:G20"/>
    <mergeCell ref="G17:G18"/>
    <mergeCell ref="G15:G16"/>
    <mergeCell ref="G13:G14"/>
    <mergeCell ref="G11:G12"/>
    <mergeCell ref="G9:G10"/>
    <mergeCell ref="G7:G8"/>
    <mergeCell ref="G5:G6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I17:I18"/>
    <mergeCell ref="K17:K18"/>
    <mergeCell ref="L17:L18"/>
    <mergeCell ref="K19:K20"/>
    <mergeCell ref="L19:L20"/>
    <mergeCell ref="I21:I22"/>
    <mergeCell ref="K21:K22"/>
    <mergeCell ref="L21:L22"/>
    <mergeCell ref="I23:I24"/>
    <mergeCell ref="K23:K24"/>
    <mergeCell ref="L23:L24"/>
    <mergeCell ref="J21:J22"/>
    <mergeCell ref="J23:J24"/>
    <mergeCell ref="I25:I26"/>
    <mergeCell ref="K25:K26"/>
    <mergeCell ref="L25:L26"/>
    <mergeCell ref="I27:I28"/>
    <mergeCell ref="K27:K28"/>
    <mergeCell ref="L27:L28"/>
    <mergeCell ref="I29:I30"/>
    <mergeCell ref="K29:K30"/>
    <mergeCell ref="L29:L30"/>
    <mergeCell ref="J25:J26"/>
    <mergeCell ref="J27:J28"/>
    <mergeCell ref="J29:J30"/>
    <mergeCell ref="I31:I32"/>
    <mergeCell ref="K31:K32"/>
    <mergeCell ref="L31:L32"/>
    <mergeCell ref="I33:I34"/>
    <mergeCell ref="K33:K34"/>
    <mergeCell ref="L33:L34"/>
    <mergeCell ref="I35:I36"/>
    <mergeCell ref="K35:K36"/>
    <mergeCell ref="L35:L36"/>
    <mergeCell ref="J31:J32"/>
    <mergeCell ref="J33:J34"/>
    <mergeCell ref="J35:J36"/>
    <mergeCell ref="I37:I38"/>
    <mergeCell ref="K37:K38"/>
    <mergeCell ref="L37:L38"/>
    <mergeCell ref="I39:I40"/>
    <mergeCell ref="K39:K40"/>
    <mergeCell ref="L39:L40"/>
    <mergeCell ref="I41:I42"/>
    <mergeCell ref="K41:K42"/>
    <mergeCell ref="L41:L42"/>
    <mergeCell ref="J37:J38"/>
    <mergeCell ref="J39:J40"/>
    <mergeCell ref="J41:J42"/>
    <mergeCell ref="I43:I44"/>
    <mergeCell ref="K43:K44"/>
    <mergeCell ref="L43:L44"/>
    <mergeCell ref="I45:I46"/>
    <mergeCell ref="K45:K46"/>
    <mergeCell ref="L45:L46"/>
    <mergeCell ref="I47:I48"/>
    <mergeCell ref="K47:K48"/>
    <mergeCell ref="L47:L48"/>
    <mergeCell ref="J43:J44"/>
    <mergeCell ref="J45:J46"/>
    <mergeCell ref="J47:J48"/>
    <mergeCell ref="I49:I50"/>
    <mergeCell ref="K49:K50"/>
    <mergeCell ref="L49:L50"/>
    <mergeCell ref="I51:I52"/>
    <mergeCell ref="K51:K52"/>
    <mergeCell ref="L51:L52"/>
    <mergeCell ref="I53:I54"/>
    <mergeCell ref="K53:K54"/>
    <mergeCell ref="L53:L54"/>
    <mergeCell ref="J49:J50"/>
    <mergeCell ref="J51:J52"/>
    <mergeCell ref="J53:J54"/>
    <mergeCell ref="I55:I56"/>
    <mergeCell ref="K55:K56"/>
    <mergeCell ref="L55:L56"/>
    <mergeCell ref="I57:I58"/>
    <mergeCell ref="K57:K58"/>
    <mergeCell ref="L57:L58"/>
    <mergeCell ref="I59:I60"/>
    <mergeCell ref="K59:K60"/>
    <mergeCell ref="L59:L60"/>
    <mergeCell ref="J57:J58"/>
    <mergeCell ref="J59:J60"/>
    <mergeCell ref="J55:J56"/>
    <mergeCell ref="I61:I62"/>
    <mergeCell ref="K61:K62"/>
    <mergeCell ref="L61:L62"/>
    <mergeCell ref="I63:I64"/>
    <mergeCell ref="K63:K64"/>
    <mergeCell ref="L63:L64"/>
    <mergeCell ref="H65:H66"/>
    <mergeCell ref="I65:I66"/>
    <mergeCell ref="J65:J66"/>
    <mergeCell ref="K65:K66"/>
    <mergeCell ref="L65:L66"/>
    <mergeCell ref="J61:J62"/>
    <mergeCell ref="J63:J64"/>
  </mergeCells>
  <conditionalFormatting sqref="D5 D66">
    <cfRule type="expression" dxfId="63" priority="5">
      <formula>B5=TODAY()</formula>
    </cfRule>
  </conditionalFormatting>
  <conditionalFormatting sqref="D5:D66">
    <cfRule type="expression" dxfId="62" priority="1">
      <formula>E5="söndag"</formula>
    </cfRule>
    <cfRule type="expression" dxfId="61" priority="2">
      <formula>E5="lördag"</formula>
    </cfRule>
  </conditionalFormatting>
  <conditionalFormatting sqref="E6:E66">
    <cfRule type="containsText" dxfId="60" priority="3" stopIfTrue="1" operator="containsText" text="Lördag">
      <formula>NOT(ISERROR(SEARCH("Lördag",E6)))</formula>
    </cfRule>
    <cfRule type="containsText" dxfId="59" priority="4" stopIfTrue="1" operator="containsText" text="Söndag">
      <formula>NOT(ISERROR(SEARCH("Söndag",E6)))</formula>
    </cfRule>
  </conditionalFormatting>
  <pageMargins left="0.39370078740157483" right="0.19685039370078741" top="0.39370078740157483" bottom="0.11811023622047245" header="0.15748031496062992" footer="0.31496062992125984"/>
  <pageSetup paperSize="9" scale="95" orientation="portrait" horizontalDpi="4294967293" r:id="rId1"/>
  <headerFooter>
    <oddHeader>&amp;C&amp;8&amp;K0070C0www.vivekasfiffigamallar.se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OKTOBER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298</v>
      </c>
      <c r="D3" s="49"/>
      <c r="E3" s="40" t="s">
        <v>378</v>
      </c>
      <c r="F3" s="46" t="s">
        <v>383</v>
      </c>
      <c r="G3" s="33"/>
      <c r="H3" s="34" t="s">
        <v>379</v>
      </c>
      <c r="I3" s="34" t="s">
        <v>380</v>
      </c>
      <c r="J3" s="35" t="s">
        <v>381</v>
      </c>
      <c r="K3" s="35" t="s">
        <v>381</v>
      </c>
      <c r="L3" s="35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47027</v>
      </c>
      <c r="C5" s="23" t="s">
        <v>386</v>
      </c>
      <c r="D5" s="92">
        <f>DAY(B5)</f>
        <v>1</v>
      </c>
      <c r="E5" s="32" t="str">
        <f>TEXT(B5, "dddd")</f>
        <v>söndag</v>
      </c>
      <c r="F5" s="57" t="str">
        <f>IF(E5="måndag",WEEKNUM(B5,21),"")</f>
        <v/>
      </c>
      <c r="G5" s="83" t="str">
        <f>C5</f>
        <v>Ragnar, Ragna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47028</v>
      </c>
      <c r="C7" s="23" t="s">
        <v>269</v>
      </c>
      <c r="D7" s="76">
        <f>DAY(B7)</f>
        <v>2</v>
      </c>
      <c r="E7" s="29" t="str">
        <f>TEXT(B7, "dddd")</f>
        <v>måndag</v>
      </c>
      <c r="F7" s="54">
        <f>IF(E7="måndag",WEEKNUM(B7,21),"")</f>
        <v>40</v>
      </c>
      <c r="G7" s="83" t="str">
        <f>C7</f>
        <v>Ludvig, Love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6">
        <f>B7+1</f>
        <v>47029</v>
      </c>
      <c r="C9" s="23" t="s">
        <v>270</v>
      </c>
      <c r="D9" s="76">
        <f>DAY(B9)</f>
        <v>3</v>
      </c>
      <c r="E9" s="29" t="str">
        <f>TEXT(B9, "dddd")</f>
        <v>tisdag</v>
      </c>
      <c r="F9" s="54" t="str">
        <f>IF(E9="måndag",WEEKNUM(B9,21),"")</f>
        <v/>
      </c>
      <c r="G9" s="83" t="str">
        <f>C9</f>
        <v>Evald, Osvald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6">
        <f>B9+1</f>
        <v>47030</v>
      </c>
      <c r="C11" s="23" t="s">
        <v>271</v>
      </c>
      <c r="D11" s="76">
        <f>DAY(B11)</f>
        <v>4</v>
      </c>
      <c r="E11" s="29" t="str">
        <f>TEXT(B11, "dddd")</f>
        <v>onsdag</v>
      </c>
      <c r="F11" s="54" t="str">
        <f>IF(E11="måndag",WEEKNUM(B11,21),"")</f>
        <v/>
      </c>
      <c r="G11" s="83" t="str">
        <f>C11</f>
        <v>Frans, Frank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47031</v>
      </c>
      <c r="C13" s="23" t="s">
        <v>272</v>
      </c>
      <c r="D13" s="76">
        <f>DAY(B13)</f>
        <v>5</v>
      </c>
      <c r="E13" s="29" t="str">
        <f>TEXT(B13, "dddd")</f>
        <v>torsdag</v>
      </c>
      <c r="F13" s="54" t="str">
        <f>IF(E13="måndag",WEEKNUM(B13,21),"")</f>
        <v/>
      </c>
      <c r="G13" s="83" t="str">
        <f>C13</f>
        <v>Bror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47032</v>
      </c>
      <c r="C15" s="23" t="s">
        <v>273</v>
      </c>
      <c r="D15" s="76">
        <f>DAY(B15)</f>
        <v>6</v>
      </c>
      <c r="E15" s="29" t="str">
        <f>TEXT(B15, "dddd")</f>
        <v>fredag</v>
      </c>
      <c r="F15" s="54" t="str">
        <f>IF(E15="måndag",WEEKNUM(B15,21),"")</f>
        <v/>
      </c>
      <c r="G15" s="83" t="str">
        <f>C15</f>
        <v>Jenny, Jennifer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47033</v>
      </c>
      <c r="C17" s="23" t="s">
        <v>274</v>
      </c>
      <c r="D17" s="76">
        <f>DAY(B17)</f>
        <v>7</v>
      </c>
      <c r="E17" s="29" t="str">
        <f>TEXT(B17, "dddd")</f>
        <v>lördag</v>
      </c>
      <c r="F17" s="54" t="str">
        <f>IF(E17="måndag",WEEKNUM(B17,21),"")</f>
        <v/>
      </c>
      <c r="G17" s="83" t="str">
        <f>C17</f>
        <v>Birgitta, Britta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47034</v>
      </c>
      <c r="C19" s="23" t="s">
        <v>275</v>
      </c>
      <c r="D19" s="76">
        <f>DAY(B19)</f>
        <v>8</v>
      </c>
      <c r="E19" s="29" t="str">
        <f>TEXT(B19, "dddd")</f>
        <v>söndag</v>
      </c>
      <c r="F19" s="54" t="str">
        <f>IF(E19="måndag",WEEKNUM(B19,21),"")</f>
        <v/>
      </c>
      <c r="G19" s="83" t="str">
        <f>C19</f>
        <v>Nils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47035</v>
      </c>
      <c r="C21" s="23" t="s">
        <v>276</v>
      </c>
      <c r="D21" s="76">
        <f>DAY(B21)</f>
        <v>9</v>
      </c>
      <c r="E21" s="31" t="str">
        <f>TEXT(B21, "dddd")</f>
        <v>måndag</v>
      </c>
      <c r="F21" s="55">
        <f>IF(E21="måndag",WEEKNUM(B21,21),"")</f>
        <v>41</v>
      </c>
      <c r="G21" s="83" t="str">
        <f>C21</f>
        <v>Ingrid, Inger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6">
        <f>B21+1</f>
        <v>47036</v>
      </c>
      <c r="C23" s="23" t="s">
        <v>277</v>
      </c>
      <c r="D23" s="76">
        <f>DAY(B23)</f>
        <v>10</v>
      </c>
      <c r="E23" s="29" t="str">
        <f>TEXT(B23, "dddd")</f>
        <v>tisdag</v>
      </c>
      <c r="F23" s="54" t="str">
        <f>IF(E23="måndag",WEEKNUM(B23,21),"")</f>
        <v/>
      </c>
      <c r="G23" s="83" t="str">
        <f>C23</f>
        <v>Harry, Harriet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47037</v>
      </c>
      <c r="C25" s="23" t="s">
        <v>278</v>
      </c>
      <c r="D25" s="76">
        <f>DAY(B25)</f>
        <v>11</v>
      </c>
      <c r="E25" s="31" t="str">
        <f>TEXT(B25, "dddd")</f>
        <v>onsdag</v>
      </c>
      <c r="F25" s="55" t="str">
        <f>IF(E25="måndag",WEEKNUM(B25,21),"")</f>
        <v/>
      </c>
      <c r="G25" s="83" t="str">
        <f>C25</f>
        <v>Erling, Jarl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47038</v>
      </c>
      <c r="C27" s="23" t="s">
        <v>10</v>
      </c>
      <c r="D27" s="76">
        <f>DAY(B27)</f>
        <v>12</v>
      </c>
      <c r="E27" s="29" t="str">
        <f>TEXT(B27, "dddd")</f>
        <v>torsdag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47039</v>
      </c>
      <c r="C29" s="23" t="s">
        <v>279</v>
      </c>
      <c r="D29" s="76">
        <f>DAY(B29)</f>
        <v>13</v>
      </c>
      <c r="E29" s="31" t="str">
        <f>TEXT(B29, "dddd")</f>
        <v>fredag</v>
      </c>
      <c r="F29" s="54" t="str">
        <f>IF(E29="måndag",WEEKNUM(B29,21),"")</f>
        <v/>
      </c>
      <c r="G29" s="83" t="str">
        <f>C29</f>
        <v>Berit, Birgit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47040</v>
      </c>
      <c r="C31" s="23" t="s">
        <v>280</v>
      </c>
      <c r="D31" s="76">
        <f>DAY(B31)</f>
        <v>14</v>
      </c>
      <c r="E31" s="29" t="str">
        <f>TEXT(B31, "dddd")</f>
        <v>lördag</v>
      </c>
      <c r="F31" s="54" t="str">
        <f>IF(E31="måndag",WEEKNUM(B31,21),"")</f>
        <v/>
      </c>
      <c r="G31" s="83" t="str">
        <f>C31</f>
        <v>Stellan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47041</v>
      </c>
      <c r="C33" s="23" t="s">
        <v>281</v>
      </c>
      <c r="D33" s="76">
        <f>DAY(B33)</f>
        <v>15</v>
      </c>
      <c r="E33" s="29" t="str">
        <f>TEXT(B33, "dddd")</f>
        <v>söndag</v>
      </c>
      <c r="F33" s="54" t="str">
        <f>IF(E33="måndag",WEEKNUM(B33,21),"")</f>
        <v/>
      </c>
      <c r="G33" s="83" t="str">
        <f>C33</f>
        <v>Hedvig, Hillevi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47042</v>
      </c>
      <c r="C35" s="23" t="s">
        <v>282</v>
      </c>
      <c r="D35" s="76">
        <f>DAY(B35)</f>
        <v>16</v>
      </c>
      <c r="E35" s="29" t="str">
        <f>TEXT(B35, "dddd")</f>
        <v>måndag</v>
      </c>
      <c r="F35" s="54">
        <f>IF(E35="måndag",WEEKNUM(B35,21),"")</f>
        <v>42</v>
      </c>
      <c r="G35" s="83" t="str">
        <f>C35</f>
        <v>Finn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47043</v>
      </c>
      <c r="C37" s="23" t="s">
        <v>283</v>
      </c>
      <c r="D37" s="76">
        <f>DAY(B37)</f>
        <v>17</v>
      </c>
      <c r="E37" s="29" t="str">
        <f>TEXT(B37, "dddd")</f>
        <v>tisdag</v>
      </c>
      <c r="F37" s="54" t="str">
        <f>IF(E37="måndag",WEEKNUM(B37,21),"")</f>
        <v/>
      </c>
      <c r="G37" s="83" t="str">
        <f>C37</f>
        <v>Antonia, Toini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47044</v>
      </c>
      <c r="C39" s="23" t="s">
        <v>284</v>
      </c>
      <c r="D39" s="76">
        <f>DAY(B39)</f>
        <v>18</v>
      </c>
      <c r="E39" s="29" t="str">
        <f>TEXT(B39, "dddd")</f>
        <v>onsdag</v>
      </c>
      <c r="F39" s="54" t="str">
        <f>IF(E39="måndag",WEEKNUM(B39,21),"")</f>
        <v/>
      </c>
      <c r="G39" s="83" t="str">
        <f>C39</f>
        <v>Lukas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47045</v>
      </c>
      <c r="C41" s="23" t="s">
        <v>285</v>
      </c>
      <c r="D41" s="76">
        <f>DAY(B41)</f>
        <v>19</v>
      </c>
      <c r="E41" s="29" t="str">
        <f>TEXT(B41, "dddd")</f>
        <v>torsdag</v>
      </c>
      <c r="F41" s="54" t="str">
        <f>IF(E41="måndag",WEEKNUM(B41,21),"")</f>
        <v/>
      </c>
      <c r="G41" s="83" t="str">
        <f>C41</f>
        <v>Tore, Tor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47046</v>
      </c>
      <c r="C43" s="23" t="s">
        <v>286</v>
      </c>
      <c r="D43" s="76">
        <f>DAY(B43)</f>
        <v>20</v>
      </c>
      <c r="E43" s="29" t="str">
        <f>TEXT(B43, "dddd")</f>
        <v>fredag</v>
      </c>
      <c r="F43" s="54" t="str">
        <f>IF(E43="måndag",WEEKNUM(B43,21),"")</f>
        <v/>
      </c>
      <c r="G43" s="83" t="str">
        <f>C43</f>
        <v>Sibylla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47047</v>
      </c>
      <c r="C45" s="23" t="s">
        <v>287</v>
      </c>
      <c r="D45" s="76">
        <f>DAY(B45)</f>
        <v>21</v>
      </c>
      <c r="E45" s="29" t="str">
        <f>TEXT(B45, "dddd")</f>
        <v>lördag</v>
      </c>
      <c r="F45" s="54" t="str">
        <f>IF(E45="måndag",WEEKNUM(B45,21),"")</f>
        <v/>
      </c>
      <c r="G45" s="83" t="str">
        <f>C45</f>
        <v>Ursula, Yrsa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47048</v>
      </c>
      <c r="C47" s="23" t="s">
        <v>288</v>
      </c>
      <c r="D47" s="76">
        <f>DAY(B47)</f>
        <v>22</v>
      </c>
      <c r="E47" s="29" t="str">
        <f>TEXT(B47, "dddd")</f>
        <v>söndag</v>
      </c>
      <c r="F47" s="54" t="str">
        <f>IF(E47="måndag",WEEKNUM(B47,21),"")</f>
        <v/>
      </c>
      <c r="G47" s="83" t="str">
        <f>C47</f>
        <v>Marika, Marita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47049</v>
      </c>
      <c r="C49" s="23" t="s">
        <v>289</v>
      </c>
      <c r="D49" s="76">
        <f>DAY(B49)</f>
        <v>23</v>
      </c>
      <c r="E49" s="29" t="str">
        <f>TEXT(B49, "dddd")</f>
        <v>måndag</v>
      </c>
      <c r="F49" s="54">
        <f>IF(E49="måndag",WEEKNUM(B49,21),"")</f>
        <v>43</v>
      </c>
      <c r="G49" s="83" t="str">
        <f>C49</f>
        <v>Severin, Sören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 t="s">
        <v>299</v>
      </c>
      <c r="B51" s="66">
        <f>B49+1</f>
        <v>47050</v>
      </c>
      <c r="C51" s="23" t="s">
        <v>290</v>
      </c>
      <c r="D51" s="76">
        <f>DAY(B51)</f>
        <v>24</v>
      </c>
      <c r="E51" s="29" t="str">
        <f>TEXT(B51, "dddd")</f>
        <v>tisdag</v>
      </c>
      <c r="F51" s="54" t="str">
        <f>IF(E51="måndag",WEEKNUM(B51,21),"")</f>
        <v/>
      </c>
      <c r="G51" s="83" t="str">
        <f>C51</f>
        <v>Evert, Eilert</v>
      </c>
      <c r="H51" s="83"/>
      <c r="I51" s="74"/>
      <c r="J51" s="74"/>
      <c r="K51" s="74"/>
      <c r="L51" s="74"/>
    </row>
    <row r="52" spans="1:12" ht="12.95" customHeight="1" thickBot="1" x14ac:dyDescent="0.25">
      <c r="A52" s="65"/>
      <c r="D52" s="77"/>
      <c r="E52" s="28" t="str">
        <f>A51</f>
        <v>FN-dagen</v>
      </c>
      <c r="F52" s="56"/>
      <c r="G52" s="84"/>
      <c r="H52" s="84"/>
      <c r="I52" s="75"/>
      <c r="J52" s="75"/>
      <c r="K52" s="75"/>
      <c r="L52" s="75"/>
    </row>
    <row r="53" spans="1:12" ht="12.95" customHeight="1" x14ac:dyDescent="0.2">
      <c r="A53" s="65"/>
      <c r="B53" s="66">
        <f>B51+1</f>
        <v>47051</v>
      </c>
      <c r="C53" s="23" t="s">
        <v>291</v>
      </c>
      <c r="D53" s="76">
        <f>DAY(B53)</f>
        <v>25</v>
      </c>
      <c r="E53" s="29" t="str">
        <f>TEXT(B53, "dddd")</f>
        <v>onsdag</v>
      </c>
      <c r="F53" s="54" t="str">
        <f>IF(E53="måndag",WEEKNUM(B53,21),"")</f>
        <v/>
      </c>
      <c r="G53" s="83" t="str">
        <f>C53</f>
        <v>Inga, Ingalill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47052</v>
      </c>
      <c r="C55" s="23" t="s">
        <v>292</v>
      </c>
      <c r="D55" s="76">
        <f>DAY(B55)</f>
        <v>26</v>
      </c>
      <c r="E55" s="29" t="str">
        <f>TEXT(B55, "dddd")</f>
        <v>torsdag</v>
      </c>
      <c r="F55" s="54" t="str">
        <f>IF(E55="måndag",WEEKNUM(B55,21),"")</f>
        <v/>
      </c>
      <c r="G55" s="83" t="str">
        <f>C55</f>
        <v>Amanda, Rasmus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47053</v>
      </c>
      <c r="C57" s="23" t="s">
        <v>293</v>
      </c>
      <c r="D57" s="76">
        <f>DAY(B57)</f>
        <v>27</v>
      </c>
      <c r="E57" s="29" t="str">
        <f>TEXT(B57, "dddd")</f>
        <v>fredag</v>
      </c>
      <c r="F57" s="54" t="str">
        <f>IF(E57="måndag",WEEKNUM(B57,21),"")</f>
        <v/>
      </c>
      <c r="G57" s="83" t="str">
        <f>C57</f>
        <v>Sabina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6">
        <f>B57+1</f>
        <v>47054</v>
      </c>
      <c r="C59" s="23" t="s">
        <v>294</v>
      </c>
      <c r="D59" s="76">
        <f>DAY(B59)</f>
        <v>28</v>
      </c>
      <c r="E59" s="29" t="str">
        <f>TEXT(B59, "dddd")</f>
        <v>lördag</v>
      </c>
      <c r="F59" s="54" t="str">
        <f>IF(E59="måndag",WEEKNUM(B59,21),"")</f>
        <v/>
      </c>
      <c r="G59" s="83" t="str">
        <f>C59</f>
        <v>Simon, Simone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 t="s">
        <v>400</v>
      </c>
      <c r="B61" s="66">
        <f>B59+1</f>
        <v>47055</v>
      </c>
      <c r="C61" s="23" t="s">
        <v>295</v>
      </c>
      <c r="D61" s="76">
        <f>DAY(B61)</f>
        <v>29</v>
      </c>
      <c r="E61" s="29" t="str">
        <f>TEXT(B61, "dddd")</f>
        <v>söndag</v>
      </c>
      <c r="F61" s="54" t="str">
        <f>IF(E61="måndag",WEEKNUM(B61,21),"")</f>
        <v/>
      </c>
      <c r="G61" s="83" t="str">
        <f>C61</f>
        <v>Viola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 t="str">
        <f>A61</f>
        <v>Sommartid slutar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47056</v>
      </c>
      <c r="C63" s="23" t="s">
        <v>296</v>
      </c>
      <c r="D63" s="76">
        <f>DAY(B63)</f>
        <v>30</v>
      </c>
      <c r="E63" s="29" t="str">
        <f>TEXT(B63, "dddd")</f>
        <v>måndag</v>
      </c>
      <c r="F63" s="54">
        <f>IF(E63="måndag",WEEKNUM(B63,21),"")</f>
        <v>44</v>
      </c>
      <c r="G63" s="83" t="str">
        <f>C63</f>
        <v>Elsa, Isabella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>
        <f>B63+1</f>
        <v>47057</v>
      </c>
      <c r="C65" s="23" t="s">
        <v>297</v>
      </c>
      <c r="D65" s="76">
        <f>DAY(B65)</f>
        <v>31</v>
      </c>
      <c r="E65" s="29" t="str">
        <f>TEXT(B65, "dddd")</f>
        <v>tisdag</v>
      </c>
      <c r="F65" s="58" t="str">
        <f>IF(E65="måndag",WEEKNUM(B65,21),"")</f>
        <v/>
      </c>
      <c r="G65" s="95" t="str">
        <f>C65</f>
        <v>Edit, Edgar</v>
      </c>
      <c r="H65" s="74"/>
      <c r="I65" s="74"/>
      <c r="J65" s="74"/>
      <c r="K65" s="74"/>
      <c r="L65" s="74"/>
    </row>
    <row r="66" spans="1:12" ht="12.95" customHeight="1" thickBot="1" x14ac:dyDescent="0.25">
      <c r="A66" s="65"/>
      <c r="D66" s="77"/>
      <c r="E66" s="28">
        <f>A65</f>
        <v>0</v>
      </c>
      <c r="F66" s="59"/>
      <c r="G66" s="102"/>
      <c r="H66" s="75"/>
      <c r="I66" s="75"/>
      <c r="J66" s="75"/>
      <c r="K66" s="75"/>
      <c r="L66" s="75"/>
    </row>
  </sheetData>
  <sheetProtection sheet="1" objects="1" scenarios="1"/>
  <mergeCells count="218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H51:H52"/>
    <mergeCell ref="D45:D46"/>
    <mergeCell ref="D47:D48"/>
    <mergeCell ref="D49:D50"/>
    <mergeCell ref="D51:D52"/>
    <mergeCell ref="G51:G52"/>
    <mergeCell ref="H55:H56"/>
    <mergeCell ref="H57:H58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H65:H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65:I66"/>
    <mergeCell ref="J65:J66"/>
    <mergeCell ref="K65:K66"/>
    <mergeCell ref="L65:L66"/>
    <mergeCell ref="I59:I60"/>
    <mergeCell ref="K59:K60"/>
    <mergeCell ref="L59:L60"/>
    <mergeCell ref="I61:I62"/>
    <mergeCell ref="K61:K62"/>
    <mergeCell ref="L61:L62"/>
    <mergeCell ref="I63:I64"/>
    <mergeCell ref="K63:K64"/>
    <mergeCell ref="L63:L64"/>
    <mergeCell ref="J59:J60"/>
    <mergeCell ref="J61:J62"/>
    <mergeCell ref="J63:J64"/>
  </mergeCells>
  <conditionalFormatting sqref="D5 D66">
    <cfRule type="expression" dxfId="18" priority="5">
      <formula>B5=TODAY()</formula>
    </cfRule>
  </conditionalFormatting>
  <conditionalFormatting sqref="D5:D66">
    <cfRule type="expression" dxfId="17" priority="1">
      <formula>E5="söndag"</formula>
    </cfRule>
    <cfRule type="expression" dxfId="16" priority="2">
      <formula>E5="lördag"</formula>
    </cfRule>
  </conditionalFormatting>
  <conditionalFormatting sqref="E5:E66">
    <cfRule type="containsText" dxfId="15" priority="3" stopIfTrue="1" operator="containsText" text="Lördag">
      <formula>NOT(ISERROR(SEARCH("Lördag",E5)))</formula>
    </cfRule>
    <cfRule type="containsText" dxfId="14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NOVEMBER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300</v>
      </c>
      <c r="D3" s="49"/>
      <c r="E3" s="42" t="s">
        <v>378</v>
      </c>
      <c r="F3" s="48" t="s">
        <v>383</v>
      </c>
      <c r="G3" s="37"/>
      <c r="H3" s="38" t="s">
        <v>379</v>
      </c>
      <c r="I3" s="38" t="s">
        <v>380</v>
      </c>
      <c r="J3" s="39" t="s">
        <v>381</v>
      </c>
      <c r="K3" s="39" t="s">
        <v>381</v>
      </c>
      <c r="L3" s="39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3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 t="s">
        <v>406</v>
      </c>
      <c r="B5" s="66">
        <v>47058</v>
      </c>
      <c r="D5" s="92">
        <f>DAY(B5)</f>
        <v>1</v>
      </c>
      <c r="E5" s="32" t="str">
        <f>TEXT(B5, "dddd")</f>
        <v>onsdag</v>
      </c>
      <c r="F5" s="57" t="str">
        <f>IF(E5="måndag",WEEKNUM(B5,21),"")</f>
        <v/>
      </c>
      <c r="G5" s="83">
        <f>C5</f>
        <v>0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 t="str">
        <f>A5</f>
        <v>Allhelgonadagen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47059</v>
      </c>
      <c r="C7" s="23" t="s">
        <v>420</v>
      </c>
      <c r="D7" s="76">
        <f>DAY(B7)</f>
        <v>2</v>
      </c>
      <c r="E7" s="29" t="str">
        <f>TEXT(B7, "dddd")</f>
        <v>torsdag</v>
      </c>
      <c r="F7" s="54" t="str">
        <f>IF(E7="måndag",WEEKNUM(B7,21),"")</f>
        <v/>
      </c>
      <c r="G7" s="83" t="str">
        <f>C7</f>
        <v>Tobias, Tim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6">
        <f>B7+1</f>
        <v>47060</v>
      </c>
      <c r="C9" s="23" t="s">
        <v>301</v>
      </c>
      <c r="D9" s="76">
        <f>DAY(B9)</f>
        <v>3</v>
      </c>
      <c r="E9" s="29" t="str">
        <f>TEXT(B9, "dddd")</f>
        <v>fredag</v>
      </c>
      <c r="F9" s="54" t="str">
        <f>IF(E9="måndag",WEEKNUM(B9,21),"")</f>
        <v/>
      </c>
      <c r="G9" s="83" t="str">
        <f>C9</f>
        <v>Hubert, Hugo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 t="s">
        <v>365</v>
      </c>
      <c r="B11" s="66">
        <f>B9+1</f>
        <v>47061</v>
      </c>
      <c r="C11" s="23" t="s">
        <v>302</v>
      </c>
      <c r="D11" s="87">
        <f>DAY(B11)</f>
        <v>4</v>
      </c>
      <c r="E11" s="30" t="str">
        <f>TEXT(B11, "dddd")</f>
        <v>lördag</v>
      </c>
      <c r="F11" s="54" t="str">
        <f>IF(E11="måndag",WEEKNUM(B11,21),"")</f>
        <v/>
      </c>
      <c r="G11" s="83" t="str">
        <f>C11</f>
        <v>Sverker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86"/>
      <c r="E12" s="28" t="str">
        <f>A11</f>
        <v>Alla helgons dag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47062</v>
      </c>
      <c r="C13" s="23" t="s">
        <v>303</v>
      </c>
      <c r="D13" s="76">
        <f>DAY(B13)</f>
        <v>5</v>
      </c>
      <c r="E13" s="29" t="str">
        <f>TEXT(B13, "dddd")</f>
        <v>söndag</v>
      </c>
      <c r="F13" s="54" t="str">
        <f>IF(E13="måndag",WEEKNUM(B13,21),"")</f>
        <v/>
      </c>
      <c r="G13" s="83" t="str">
        <f>C13</f>
        <v>Eugen, Eugenia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47063</v>
      </c>
      <c r="C15" s="23" t="s">
        <v>304</v>
      </c>
      <c r="D15" s="76">
        <f>DAY(B15)</f>
        <v>6</v>
      </c>
      <c r="E15" s="29" t="str">
        <f>TEXT(B15, "dddd")</f>
        <v>måndag</v>
      </c>
      <c r="F15" s="54">
        <f>IF(E15="måndag",WEEKNUM(B15,21),"")</f>
        <v>45</v>
      </c>
      <c r="G15" s="83" t="str">
        <f>C15</f>
        <v>Gustav Adolf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>
        <f>A15</f>
        <v>0</v>
      </c>
      <c r="F16" s="55"/>
      <c r="G16" s="105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47064</v>
      </c>
      <c r="C17" s="23" t="s">
        <v>305</v>
      </c>
      <c r="D17" s="76">
        <f>DAY(B17)</f>
        <v>7</v>
      </c>
      <c r="E17" s="29" t="str">
        <f>TEXT(B17, "dddd")</f>
        <v>tisdag</v>
      </c>
      <c r="F17" s="54" t="str">
        <f>IF(E17="måndag",WEEKNUM(B17,21),"")</f>
        <v/>
      </c>
      <c r="G17" s="83" t="str">
        <f>C17</f>
        <v>Ingegerd, Ingela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47065</v>
      </c>
      <c r="C19" s="23" t="s">
        <v>306</v>
      </c>
      <c r="D19" s="76">
        <f>DAY(B19)</f>
        <v>8</v>
      </c>
      <c r="E19" s="29" t="str">
        <f>TEXT(B19, "dddd")</f>
        <v>onsdag</v>
      </c>
      <c r="F19" s="54" t="str">
        <f>IF(E19="måndag",WEEKNUM(B19,21),"")</f>
        <v/>
      </c>
      <c r="G19" s="83" t="str">
        <f>C19</f>
        <v>Vendela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47066</v>
      </c>
      <c r="C21" s="23" t="s">
        <v>307</v>
      </c>
      <c r="D21" s="76">
        <f>DAY(B21)</f>
        <v>9</v>
      </c>
      <c r="E21" s="31" t="str">
        <f>TEXT(B21, "dddd")</f>
        <v>torsdag</v>
      </c>
      <c r="F21" s="55" t="str">
        <f>IF(E21="måndag",WEEKNUM(B21,21),"")</f>
        <v/>
      </c>
      <c r="G21" s="83" t="str">
        <f>C21</f>
        <v>Teodor, Teodora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 t="s">
        <v>402</v>
      </c>
      <c r="B23" s="66">
        <f>B21+1</f>
        <v>47067</v>
      </c>
      <c r="C23" s="23" t="s">
        <v>308</v>
      </c>
      <c r="D23" s="76">
        <f>DAY(B23)</f>
        <v>10</v>
      </c>
      <c r="E23" s="29" t="str">
        <f>TEXT(B23, "dddd")</f>
        <v>fredag</v>
      </c>
      <c r="F23" s="54" t="str">
        <f>IF(E23="måndag",WEEKNUM(B23,21),"")</f>
        <v/>
      </c>
      <c r="G23" s="83" t="str">
        <f>C23</f>
        <v>Martin, Martina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 t="str">
        <f>A23</f>
        <v>Mårtensafton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47068</v>
      </c>
      <c r="C25" s="23" t="s">
        <v>309</v>
      </c>
      <c r="D25" s="76">
        <f>DAY(B25)</f>
        <v>11</v>
      </c>
      <c r="E25" s="31" t="str">
        <f>TEXT(B25, "dddd")</f>
        <v>lördag</v>
      </c>
      <c r="F25" s="55" t="str">
        <f>IF(E25="måndag",WEEKNUM(B25,21),"")</f>
        <v/>
      </c>
      <c r="G25" s="83" t="str">
        <f>C25</f>
        <v>Mårten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 t="s">
        <v>401</v>
      </c>
      <c r="B27" s="66">
        <f>B25+1</f>
        <v>47069</v>
      </c>
      <c r="C27" s="23" t="s">
        <v>10</v>
      </c>
      <c r="D27" s="76">
        <f>DAY(B27)</f>
        <v>12</v>
      </c>
      <c r="E27" s="29" t="str">
        <f>TEXT(B27, "dddd")</f>
        <v>söndag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 t="str">
        <f>A27</f>
        <v>Fars dag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47070</v>
      </c>
      <c r="C29" s="23" t="s">
        <v>310</v>
      </c>
      <c r="D29" s="76">
        <f>DAY(B29)</f>
        <v>13</v>
      </c>
      <c r="E29" s="31" t="str">
        <f>TEXT(B29, "dddd")</f>
        <v>måndag</v>
      </c>
      <c r="F29" s="54">
        <f>IF(E29="måndag",WEEKNUM(B29,21),"")</f>
        <v>46</v>
      </c>
      <c r="G29" s="83" t="str">
        <f>C29</f>
        <v>Kristian, Krister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47071</v>
      </c>
      <c r="C31" s="23" t="s">
        <v>311</v>
      </c>
      <c r="D31" s="76">
        <f>DAY(B31)</f>
        <v>14</v>
      </c>
      <c r="E31" s="29" t="str">
        <f>TEXT(B31, "dddd")</f>
        <v>tisdag</v>
      </c>
      <c r="F31" s="54" t="str">
        <f>IF(E31="måndag",WEEKNUM(B31,21),"")</f>
        <v/>
      </c>
      <c r="G31" s="83" t="str">
        <f>C31</f>
        <v>Emil, Emilia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47072</v>
      </c>
      <c r="C33" s="23" t="s">
        <v>312</v>
      </c>
      <c r="D33" s="76">
        <f>DAY(B33)</f>
        <v>15</v>
      </c>
      <c r="E33" s="29" t="str">
        <f>TEXT(B33, "dddd")</f>
        <v>onsdag</v>
      </c>
      <c r="F33" s="54" t="str">
        <f>IF(E33="måndag",WEEKNUM(B33,21),"")</f>
        <v/>
      </c>
      <c r="G33" s="83" t="str">
        <f>C33</f>
        <v>Leopold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47073</v>
      </c>
      <c r="C35" s="23" t="s">
        <v>313</v>
      </c>
      <c r="D35" s="76">
        <f>DAY(B35)</f>
        <v>16</v>
      </c>
      <c r="E35" s="29" t="str">
        <f>TEXT(B35, "dddd")</f>
        <v>torsdag</v>
      </c>
      <c r="F35" s="54" t="str">
        <f>IF(E35="måndag",WEEKNUM(B35,21),"")</f>
        <v/>
      </c>
      <c r="G35" s="83" t="str">
        <f>C35</f>
        <v>Vibeke, Viveka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47074</v>
      </c>
      <c r="C37" s="23" t="s">
        <v>314</v>
      </c>
      <c r="D37" s="76">
        <f>DAY(B37)</f>
        <v>17</v>
      </c>
      <c r="E37" s="29" t="str">
        <f>TEXT(B37, "dddd")</f>
        <v>fredag</v>
      </c>
      <c r="F37" s="54" t="str">
        <f>IF(E37="måndag",WEEKNUM(B37,21),"")</f>
        <v/>
      </c>
      <c r="G37" s="83" t="str">
        <f>C37</f>
        <v>Naemi, Naima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47075</v>
      </c>
      <c r="C39" s="23" t="s">
        <v>315</v>
      </c>
      <c r="D39" s="76">
        <f>DAY(B39)</f>
        <v>18</v>
      </c>
      <c r="E39" s="29" t="str">
        <f>TEXT(B39, "dddd")</f>
        <v>lördag</v>
      </c>
      <c r="F39" s="54" t="str">
        <f>IF(E39="måndag",WEEKNUM(B39,21),"")</f>
        <v/>
      </c>
      <c r="G39" s="83" t="str">
        <f>C39</f>
        <v>Lillemor, Moa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47076</v>
      </c>
      <c r="C41" s="23" t="s">
        <v>363</v>
      </c>
      <c r="D41" s="76">
        <f>DAY(B41)</f>
        <v>19</v>
      </c>
      <c r="E41" s="29" t="str">
        <f>TEXT(B41, "dddd")</f>
        <v>söndag</v>
      </c>
      <c r="F41" s="54" t="str">
        <f>IF(E41="måndag",WEEKNUM(B41,21),"")</f>
        <v/>
      </c>
      <c r="G41" s="83" t="str">
        <f>C41</f>
        <v>Elisabet, Lisbet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47077</v>
      </c>
      <c r="C43" s="23" t="s">
        <v>316</v>
      </c>
      <c r="D43" s="76">
        <f>DAY(B43)</f>
        <v>20</v>
      </c>
      <c r="E43" s="29" t="str">
        <f>TEXT(B43, "dddd")</f>
        <v>måndag</v>
      </c>
      <c r="F43" s="54">
        <f>IF(E43="måndag",WEEKNUM(B43,21),"")</f>
        <v>47</v>
      </c>
      <c r="G43" s="83" t="str">
        <f>C43</f>
        <v>Pontus, Marina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47078</v>
      </c>
      <c r="C45" s="23" t="s">
        <v>317</v>
      </c>
      <c r="D45" s="76">
        <f>DAY(B45)</f>
        <v>21</v>
      </c>
      <c r="E45" s="29" t="str">
        <f>TEXT(B45, "dddd")</f>
        <v>tisdag</v>
      </c>
      <c r="F45" s="54" t="str">
        <f>IF(E45="måndag",WEEKNUM(B45,21),"")</f>
        <v/>
      </c>
      <c r="G45" s="83" t="str">
        <f>C45</f>
        <v>Helga, Olga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47079</v>
      </c>
      <c r="C47" s="23" t="s">
        <v>318</v>
      </c>
      <c r="D47" s="76">
        <f>DAY(B47)</f>
        <v>22</v>
      </c>
      <c r="E47" s="29" t="str">
        <f>TEXT(B47, "dddd")</f>
        <v>onsdag</v>
      </c>
      <c r="F47" s="54" t="str">
        <f>IF(E47="måndag",WEEKNUM(B47,21),"")</f>
        <v/>
      </c>
      <c r="G47" s="83" t="str">
        <f>C47</f>
        <v>Cecilia, Sissela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47080</v>
      </c>
      <c r="C49" s="23" t="s">
        <v>319</v>
      </c>
      <c r="D49" s="76">
        <f>DAY(B49)</f>
        <v>23</v>
      </c>
      <c r="E49" s="29" t="str">
        <f>TEXT(B49, "dddd")</f>
        <v>torsdag</v>
      </c>
      <c r="F49" s="54" t="str">
        <f>IF(E49="måndag",WEEKNUM(B49,21),"")</f>
        <v/>
      </c>
      <c r="G49" s="83" t="str">
        <f>C49</f>
        <v>Klemens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6">
        <f>B49+1</f>
        <v>47081</v>
      </c>
      <c r="C51" s="23" t="s">
        <v>320</v>
      </c>
      <c r="D51" s="76">
        <f>DAY(B51)</f>
        <v>24</v>
      </c>
      <c r="E51" s="29" t="str">
        <f>TEXT(B51, "dddd")</f>
        <v>fredag</v>
      </c>
      <c r="F51" s="54" t="str">
        <f>IF(E51="måndag",WEEKNUM(B51,21),"")</f>
        <v/>
      </c>
      <c r="G51" s="83" t="str">
        <f>C51</f>
        <v>Gudrun, Rune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6">
        <f>B51+1</f>
        <v>47082</v>
      </c>
      <c r="C53" s="23" t="s">
        <v>321</v>
      </c>
      <c r="D53" s="76">
        <f>DAY(B53)</f>
        <v>25</v>
      </c>
      <c r="E53" s="29" t="str">
        <f>TEXT(B53, "dddd")</f>
        <v>lördag</v>
      </c>
      <c r="F53" s="54" t="str">
        <f>IF(E53="måndag",WEEKNUM(B53,21),"")</f>
        <v/>
      </c>
      <c r="G53" s="83" t="str">
        <f>C53</f>
        <v>Katarina, Katja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47083</v>
      </c>
      <c r="C55" s="23" t="s">
        <v>322</v>
      </c>
      <c r="D55" s="76">
        <f>DAY(B55)</f>
        <v>26</v>
      </c>
      <c r="E55" s="29" t="str">
        <f>TEXT(B55, "dddd")</f>
        <v>söndag</v>
      </c>
      <c r="F55" s="54" t="str">
        <f>IF(E55="måndag",WEEKNUM(B55,21),"")</f>
        <v/>
      </c>
      <c r="G55" s="83" t="str">
        <f>C55</f>
        <v>Linus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47084</v>
      </c>
      <c r="C57" s="23" t="s">
        <v>323</v>
      </c>
      <c r="D57" s="76">
        <f>DAY(B57)</f>
        <v>27</v>
      </c>
      <c r="E57" s="29" t="str">
        <f>TEXT(B57, "dddd")</f>
        <v>måndag</v>
      </c>
      <c r="F57" s="54">
        <f>IF(E57="måndag",WEEKNUM(B57,21),"")</f>
        <v>48</v>
      </c>
      <c r="G57" s="83" t="str">
        <f>C57</f>
        <v>Astrid, Asta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6">
        <f>B57+1</f>
        <v>47085</v>
      </c>
      <c r="C59" s="23" t="s">
        <v>324</v>
      </c>
      <c r="D59" s="76">
        <f>DAY(B59)</f>
        <v>28</v>
      </c>
      <c r="E59" s="29" t="str">
        <f>TEXT(B59, "dddd")</f>
        <v>tisdag</v>
      </c>
      <c r="F59" s="54" t="str">
        <f>IF(E59="måndag",WEEKNUM(B59,21),"")</f>
        <v/>
      </c>
      <c r="G59" s="83" t="str">
        <f>C59</f>
        <v>Malte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47086</v>
      </c>
      <c r="C61" s="23" t="s">
        <v>325</v>
      </c>
      <c r="D61" s="76">
        <f>DAY(B61)</f>
        <v>29</v>
      </c>
      <c r="E61" s="29" t="str">
        <f>TEXT(B61, "dddd")</f>
        <v>onsdag</v>
      </c>
      <c r="F61" s="54" t="str">
        <f>IF(E61="måndag",WEEKNUM(B61,21),"")</f>
        <v/>
      </c>
      <c r="G61" s="83" t="str">
        <f>C61</f>
        <v>Sune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47087</v>
      </c>
      <c r="C63" s="23" t="s">
        <v>326</v>
      </c>
      <c r="D63" s="76">
        <f>DAY(B63)</f>
        <v>30</v>
      </c>
      <c r="E63" s="29" t="str">
        <f>TEXT(B63, "dddd")</f>
        <v>torsdag</v>
      </c>
      <c r="F63" s="54" t="str">
        <f>IF(E63="måndag",WEEKNUM(B63,21),"")</f>
        <v/>
      </c>
      <c r="G63" s="83" t="str">
        <f>C63</f>
        <v>Anders, Andreas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/>
      <c r="D65" s="97"/>
      <c r="E65" s="12"/>
      <c r="F65" s="60"/>
      <c r="G65" s="95">
        <f>C65</f>
        <v>0</v>
      </c>
      <c r="H65" s="17"/>
      <c r="I65" s="17"/>
      <c r="J65" s="17"/>
      <c r="K65" s="17"/>
      <c r="L65" s="17"/>
    </row>
    <row r="66" spans="1:12" ht="12.95" customHeight="1" x14ac:dyDescent="0.2">
      <c r="A66" s="65"/>
      <c r="D66" s="98"/>
      <c r="E66" s="24">
        <f>A65</f>
        <v>0</v>
      </c>
      <c r="F66" s="61"/>
      <c r="G66" s="96"/>
      <c r="H66" s="18"/>
      <c r="I66" s="18"/>
      <c r="J66" s="18"/>
      <c r="K66" s="18"/>
      <c r="L66" s="18"/>
    </row>
  </sheetData>
  <sheetProtection sheet="1" objects="1" scenarios="1"/>
  <mergeCells count="213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59:I60"/>
    <mergeCell ref="K59:K60"/>
    <mergeCell ref="L59:L60"/>
    <mergeCell ref="I61:I62"/>
    <mergeCell ref="K61:K62"/>
    <mergeCell ref="L61:L62"/>
    <mergeCell ref="I63:I64"/>
    <mergeCell ref="J63:J64"/>
    <mergeCell ref="K63:K64"/>
    <mergeCell ref="L63:L64"/>
    <mergeCell ref="J59:J60"/>
    <mergeCell ref="J61:J62"/>
  </mergeCells>
  <conditionalFormatting sqref="D5:D64">
    <cfRule type="expression" dxfId="13" priority="1">
      <formula>E5="söndag"</formula>
    </cfRule>
    <cfRule type="expression" dxfId="12" priority="5">
      <formula>B5=TODAY()</formula>
    </cfRule>
  </conditionalFormatting>
  <conditionalFormatting sqref="D15:D64">
    <cfRule type="expression" dxfId="11" priority="2">
      <formula>E15="lördag"</formula>
    </cfRule>
  </conditionalFormatting>
  <conditionalFormatting sqref="E5:E64">
    <cfRule type="containsText" dxfId="10" priority="4" stopIfTrue="1" operator="containsText" text="Söndag">
      <formula>NOT(ISERROR(SEARCH("Söndag",E5)))</formula>
    </cfRule>
  </conditionalFormatting>
  <conditionalFormatting sqref="E15:E64">
    <cfRule type="containsText" dxfId="9" priority="3" stopIfTrue="1" operator="containsText" text="Lördag">
      <formula>NOT(ISERROR(SEARCH("Lördag",E15)))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19" customFormat="1" ht="11.1" customHeight="1" x14ac:dyDescent="0.3">
      <c r="A1" s="23" t="s">
        <v>375</v>
      </c>
      <c r="B1" s="23" t="s">
        <v>327</v>
      </c>
      <c r="C1" s="23"/>
      <c r="D1" s="78" t="str">
        <f>B1&amp;" "&amp;B2</f>
        <v>DECEMBER 2028</v>
      </c>
      <c r="E1" s="106"/>
      <c r="F1" s="106"/>
      <c r="G1" s="106"/>
      <c r="H1" s="106"/>
      <c r="I1" s="106"/>
      <c r="J1" s="106"/>
      <c r="K1" s="106"/>
      <c r="L1" s="106"/>
    </row>
    <row r="2" spans="1:12" s="19" customFormat="1" ht="11.1" customHeight="1" thickBot="1" x14ac:dyDescent="0.35">
      <c r="A2" s="23"/>
      <c r="B2" s="23">
        <v>2028</v>
      </c>
      <c r="C2" s="23"/>
      <c r="D2" s="107"/>
      <c r="E2" s="108"/>
      <c r="F2" s="108"/>
      <c r="G2" s="108"/>
      <c r="H2" s="108"/>
      <c r="I2" s="108"/>
      <c r="J2" s="108"/>
      <c r="K2" s="108"/>
      <c r="L2" s="108"/>
    </row>
    <row r="3" spans="1:12" ht="12" customHeight="1" x14ac:dyDescent="0.2">
      <c r="A3" s="23"/>
      <c r="D3" s="49"/>
      <c r="E3" s="42" t="s">
        <v>378</v>
      </c>
      <c r="F3" s="48" t="s">
        <v>383</v>
      </c>
      <c r="G3" s="37"/>
      <c r="H3" s="38" t="s">
        <v>379</v>
      </c>
      <c r="I3" s="38" t="s">
        <v>380</v>
      </c>
      <c r="J3" s="39" t="s">
        <v>381</v>
      </c>
      <c r="K3" s="39" t="s">
        <v>381</v>
      </c>
      <c r="L3" s="39" t="s">
        <v>381</v>
      </c>
    </row>
    <row r="4" spans="1:12" ht="15" customHeight="1" thickBot="1" x14ac:dyDescent="0.25">
      <c r="A4" s="63"/>
      <c r="B4" s="64"/>
      <c r="D4" s="50" t="s">
        <v>376</v>
      </c>
      <c r="E4" s="43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47088</v>
      </c>
      <c r="C5" s="23" t="s">
        <v>388</v>
      </c>
      <c r="D5" s="92">
        <f>DAY(B5)</f>
        <v>1</v>
      </c>
      <c r="E5" s="32" t="str">
        <f>TEXT(B5, "dddd")</f>
        <v>fredag</v>
      </c>
      <c r="F5" s="57" t="str">
        <f>IF(E5="måndag",WEEKNUM(B5,21),"")</f>
        <v/>
      </c>
      <c r="G5" s="83" t="str">
        <f>C5</f>
        <v>Oskar, Ossian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47089</v>
      </c>
      <c r="C7" s="23" t="s">
        <v>328</v>
      </c>
      <c r="D7" s="76">
        <f>DAY(B7)</f>
        <v>2</v>
      </c>
      <c r="E7" s="29" t="str">
        <f>TEXT(B7, "dddd")</f>
        <v>lördag</v>
      </c>
      <c r="F7" s="54" t="str">
        <f>IF(E7="måndag",WEEKNUM(B7,21),"")</f>
        <v/>
      </c>
      <c r="G7" s="83" t="str">
        <f>C7</f>
        <v>Beata, Beatrice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 t="s">
        <v>411</v>
      </c>
      <c r="B9" s="66">
        <f>B7+1</f>
        <v>47090</v>
      </c>
      <c r="C9" s="23" t="s">
        <v>421</v>
      </c>
      <c r="D9" s="76">
        <f>DAY(B9)</f>
        <v>3</v>
      </c>
      <c r="E9" s="29" t="str">
        <f>TEXT(B9, "dddd")</f>
        <v>söndag</v>
      </c>
      <c r="F9" s="54" t="str">
        <f>IF(E9="måndag",WEEKNUM(B9,21),"")</f>
        <v/>
      </c>
      <c r="G9" s="83" t="str">
        <f>C9</f>
        <v>Lydia, Cornelia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 t="str">
        <f>A9</f>
        <v>1:a advent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6">
        <f>B9+1</f>
        <v>47091</v>
      </c>
      <c r="C11" s="23" t="s">
        <v>329</v>
      </c>
      <c r="D11" s="76">
        <f>DAY(B11)</f>
        <v>4</v>
      </c>
      <c r="E11" s="29" t="str">
        <f>TEXT(B11, "dddd")</f>
        <v>måndag</v>
      </c>
      <c r="F11" s="54">
        <f>IF(E11="måndag",WEEKNUM(B11,21),"")</f>
        <v>49</v>
      </c>
      <c r="G11" s="83" t="str">
        <f>C11</f>
        <v>Barbara, Barbro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47092</v>
      </c>
      <c r="C13" s="23" t="s">
        <v>330</v>
      </c>
      <c r="D13" s="76">
        <f>DAY(B13)</f>
        <v>5</v>
      </c>
      <c r="E13" s="29" t="str">
        <f>TEXT(B13, "dddd")</f>
        <v>tisdag</v>
      </c>
      <c r="F13" s="54" t="str">
        <f>IF(E13="måndag",WEEKNUM(B13,21),"")</f>
        <v/>
      </c>
      <c r="G13" s="83" t="str">
        <f>C13</f>
        <v>Sven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47093</v>
      </c>
      <c r="C15" s="23" t="s">
        <v>331</v>
      </c>
      <c r="D15" s="76">
        <f>DAY(B15)</f>
        <v>6</v>
      </c>
      <c r="E15" s="29" t="str">
        <f>TEXT(B15, "dddd")</f>
        <v>onsdag</v>
      </c>
      <c r="F15" s="54" t="str">
        <f>IF(E15="måndag",WEEKNUM(B15,21),"")</f>
        <v/>
      </c>
      <c r="G15" s="83" t="str">
        <f>C15</f>
        <v>Nikolaus, Niklas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47094</v>
      </c>
      <c r="C17" s="23" t="s">
        <v>332</v>
      </c>
      <c r="D17" s="76">
        <f>DAY(B17)</f>
        <v>7</v>
      </c>
      <c r="E17" s="29" t="str">
        <f>TEXT(B17, "dddd")</f>
        <v>torsdag</v>
      </c>
      <c r="F17" s="54" t="str">
        <f>IF(E17="måndag",WEEKNUM(B17,21),"")</f>
        <v/>
      </c>
      <c r="G17" s="83" t="str">
        <f>C17</f>
        <v>Angela, Angelika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47095</v>
      </c>
      <c r="C19" s="23" t="s">
        <v>333</v>
      </c>
      <c r="D19" s="76">
        <f>DAY(B19)</f>
        <v>8</v>
      </c>
      <c r="E19" s="29" t="str">
        <f>TEXT(B19, "dddd")</f>
        <v>fredag</v>
      </c>
      <c r="F19" s="54" t="str">
        <f>IF(E19="måndag",WEEKNUM(B19,21),"")</f>
        <v/>
      </c>
      <c r="G19" s="83" t="str">
        <f>C19</f>
        <v>Virginia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47096</v>
      </c>
      <c r="C21" s="23" t="s">
        <v>334</v>
      </c>
      <c r="D21" s="76">
        <f>DAY(B21)</f>
        <v>9</v>
      </c>
      <c r="E21" s="31" t="str">
        <f>TEXT(B21, "dddd")</f>
        <v>lördag</v>
      </c>
      <c r="F21" s="55" t="str">
        <f>IF(E21="måndag",WEEKNUM(B21,21),"")</f>
        <v/>
      </c>
      <c r="G21" s="83" t="str">
        <f>C21</f>
        <v>Anna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 t="s">
        <v>427</v>
      </c>
      <c r="B23" s="66">
        <f>B21+1</f>
        <v>47097</v>
      </c>
      <c r="C23" s="23" t="s">
        <v>335</v>
      </c>
      <c r="D23" s="76">
        <f>DAY(B23)</f>
        <v>10</v>
      </c>
      <c r="E23" s="29" t="str">
        <f>TEXT(B23, "dddd")</f>
        <v>söndag</v>
      </c>
      <c r="F23" s="54" t="str">
        <f>IF(E23="måndag",WEEKNUM(B23,21),"")</f>
        <v/>
      </c>
      <c r="G23" s="83" t="str">
        <f>C23</f>
        <v>Malin, Malena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 t="str">
        <f>A23</f>
        <v>2:a advent Nobeldagen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47098</v>
      </c>
      <c r="C25" s="23" t="s">
        <v>336</v>
      </c>
      <c r="D25" s="76">
        <f>DAY(B25)</f>
        <v>11</v>
      </c>
      <c r="E25" s="31" t="str">
        <f>TEXT(B25, "dddd")</f>
        <v>måndag</v>
      </c>
      <c r="F25" s="55">
        <f>IF(E25="måndag",WEEKNUM(B25,21),"")</f>
        <v>50</v>
      </c>
      <c r="G25" s="83" t="str">
        <f>C25</f>
        <v>Daniel, Daniela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47099</v>
      </c>
      <c r="C27" s="23" t="s">
        <v>10</v>
      </c>
      <c r="D27" s="76">
        <f>DAY(B27)</f>
        <v>12</v>
      </c>
      <c r="E27" s="29" t="str">
        <f>TEXT(B27, "dddd")</f>
        <v>tisdag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47100</v>
      </c>
      <c r="C29" s="23" t="s">
        <v>337</v>
      </c>
      <c r="D29" s="76">
        <f>DAY(B29)</f>
        <v>13</v>
      </c>
      <c r="E29" s="31" t="str">
        <f>TEXT(B29, "dddd")</f>
        <v>onsdag</v>
      </c>
      <c r="F29" s="54" t="str">
        <f>IF(E29="måndag",WEEKNUM(B29,21),"")</f>
        <v/>
      </c>
      <c r="G29" s="83" t="str">
        <f>C29</f>
        <v>Lucia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47101</v>
      </c>
      <c r="C31" s="23" t="s">
        <v>338</v>
      </c>
      <c r="D31" s="76">
        <f>DAY(B31)</f>
        <v>14</v>
      </c>
      <c r="E31" s="29" t="str">
        <f>TEXT(B31, "dddd")</f>
        <v>torsdag</v>
      </c>
      <c r="F31" s="54" t="str">
        <f>IF(E31="måndag",WEEKNUM(B31,21),"")</f>
        <v/>
      </c>
      <c r="G31" s="83" t="str">
        <f>C31</f>
        <v>Sten, Sixten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47102</v>
      </c>
      <c r="C33" s="23" t="s">
        <v>339</v>
      </c>
      <c r="D33" s="76">
        <f>DAY(B33)</f>
        <v>15</v>
      </c>
      <c r="E33" s="29" t="str">
        <f>TEXT(B33, "dddd")</f>
        <v>fredag</v>
      </c>
      <c r="F33" s="54" t="str">
        <f>IF(E33="måndag",WEEKNUM(B33,21),"")</f>
        <v/>
      </c>
      <c r="G33" s="83" t="str">
        <f>C33</f>
        <v>Gottfrid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47103</v>
      </c>
      <c r="C35" s="23" t="s">
        <v>340</v>
      </c>
      <c r="D35" s="76">
        <f>DAY(B35)</f>
        <v>16</v>
      </c>
      <c r="E35" s="29" t="str">
        <f>TEXT(B35, "dddd")</f>
        <v>lördag</v>
      </c>
      <c r="F35" s="54" t="str">
        <f>IF(E35="måndag",WEEKNUM(B35,21),"")</f>
        <v/>
      </c>
      <c r="G35" s="83" t="str">
        <f>C35</f>
        <v>Assar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 t="s">
        <v>412</v>
      </c>
      <c r="B37" s="66">
        <f>B35+1</f>
        <v>47104</v>
      </c>
      <c r="C37" s="23" t="s">
        <v>341</v>
      </c>
      <c r="D37" s="76">
        <f>DAY(B37)</f>
        <v>17</v>
      </c>
      <c r="E37" s="29" t="str">
        <f>TEXT(B37, "dddd")</f>
        <v>söndag</v>
      </c>
      <c r="F37" s="54" t="str">
        <f>IF(E37="måndag",WEEKNUM(B37,21),"")</f>
        <v/>
      </c>
      <c r="G37" s="83" t="str">
        <f>C37</f>
        <v>Stig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 t="str">
        <f>A37</f>
        <v>3:e advent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47105</v>
      </c>
      <c r="C39" s="23" t="s">
        <v>342</v>
      </c>
      <c r="D39" s="76">
        <f>DAY(B39)</f>
        <v>18</v>
      </c>
      <c r="E39" s="29" t="str">
        <f>TEXT(B39, "dddd")</f>
        <v>måndag</v>
      </c>
      <c r="F39" s="54">
        <f>IF(E39="måndag",WEEKNUM(B39,21),"")</f>
        <v>51</v>
      </c>
      <c r="G39" s="83" t="str">
        <f>C39</f>
        <v>Abraham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 t="s">
        <v>413</v>
      </c>
      <c r="B41" s="66">
        <f>B39+1</f>
        <v>47106</v>
      </c>
      <c r="C41" s="23" t="s">
        <v>343</v>
      </c>
      <c r="D41" s="76">
        <f>DAY(B41)</f>
        <v>19</v>
      </c>
      <c r="E41" s="29" t="str">
        <f>TEXT(B41, "dddd")</f>
        <v>tisdag</v>
      </c>
      <c r="F41" s="54" t="str">
        <f>IF(E41="måndag",WEEKNUM(B41,21),"")</f>
        <v/>
      </c>
      <c r="G41" s="83" t="str">
        <f>C41</f>
        <v>Isak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 t="str">
        <f>A41</f>
        <v>4:e advent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47107</v>
      </c>
      <c r="C43" s="23" t="s">
        <v>344</v>
      </c>
      <c r="D43" s="76">
        <f>DAY(B43)</f>
        <v>20</v>
      </c>
      <c r="E43" s="29" t="str">
        <f>TEXT(B43, "dddd")</f>
        <v>onsdag</v>
      </c>
      <c r="F43" s="54" t="str">
        <f>IF(E43="måndag",WEEKNUM(B43,21),"")</f>
        <v/>
      </c>
      <c r="G43" s="83" t="str">
        <f>C43</f>
        <v>Israel, Moses</v>
      </c>
      <c r="H43" s="74"/>
      <c r="I43" s="74"/>
      <c r="J43" s="74"/>
      <c r="K43" s="74"/>
      <c r="L43" s="74"/>
    </row>
    <row r="44" spans="1:12" ht="12.95" customHeight="1" thickBot="1" x14ac:dyDescent="0.25"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 t="s">
        <v>407</v>
      </c>
      <c r="B45" s="66">
        <f>B43+1</f>
        <v>47108</v>
      </c>
      <c r="C45" s="23" t="s">
        <v>345</v>
      </c>
      <c r="D45" s="76">
        <f>DAY(B45)</f>
        <v>21</v>
      </c>
      <c r="E45" s="29" t="str">
        <f>TEXT(B45, "dddd")</f>
        <v>torsdag</v>
      </c>
      <c r="F45" s="54" t="str">
        <f>IF(E45="måndag",WEEKNUM(B45,21),"")</f>
        <v/>
      </c>
      <c r="G45" s="83" t="str">
        <f>C45</f>
        <v>Tomas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 t="str">
        <f>A45</f>
        <v>Vintersolståndet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47109</v>
      </c>
      <c r="C47" s="23" t="s">
        <v>346</v>
      </c>
      <c r="D47" s="76">
        <f>DAY(B47)</f>
        <v>22</v>
      </c>
      <c r="E47" s="29" t="str">
        <f>TEXT(B47, "dddd")</f>
        <v>fredag</v>
      </c>
      <c r="F47" s="54" t="str">
        <f>IF(E47="måndag",WEEKNUM(B47,21),"")</f>
        <v/>
      </c>
      <c r="G47" s="83" t="str">
        <f>C47</f>
        <v>Natanael, Jonatan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47110</v>
      </c>
      <c r="C49" s="23" t="s">
        <v>347</v>
      </c>
      <c r="D49" s="76">
        <f>DAY(B49)</f>
        <v>23</v>
      </c>
      <c r="E49" s="29" t="str">
        <f>TEXT(B49, "dddd")</f>
        <v>lördag</v>
      </c>
      <c r="F49" s="54" t="str">
        <f>IF(E49="måndag",WEEKNUM(B49,21),"")</f>
        <v/>
      </c>
      <c r="G49" s="83" t="str">
        <f>C49</f>
        <v>Adam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 t="s">
        <v>428</v>
      </c>
      <c r="B51" s="66">
        <f>B49+1</f>
        <v>47111</v>
      </c>
      <c r="C51" s="23" t="s">
        <v>348</v>
      </c>
      <c r="D51" s="103">
        <f>DAY(B51)</f>
        <v>24</v>
      </c>
      <c r="E51" s="73" t="str">
        <f>TEXT(B51, "dddd")</f>
        <v>söndag</v>
      </c>
      <c r="F51" s="54" t="str">
        <f>IF(E51="måndag",WEEKNUM(B51,21),"")</f>
        <v/>
      </c>
      <c r="G51" s="83" t="str">
        <f>C51</f>
        <v>Eva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104"/>
      <c r="E52" s="28" t="str">
        <f>A51</f>
        <v>4:e advent Julafton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 t="s">
        <v>355</v>
      </c>
      <c r="B53" s="66">
        <f>B51+1</f>
        <v>47112</v>
      </c>
      <c r="D53" s="87">
        <f>DAY(B53)</f>
        <v>25</v>
      </c>
      <c r="E53" s="30" t="str">
        <f>TEXT(B53, "dddd")</f>
        <v>måndag</v>
      </c>
      <c r="F53" s="54">
        <f>IF(E53="måndag",WEEKNUM(B53,21),"")</f>
        <v>52</v>
      </c>
      <c r="G53" s="83">
        <f>C53</f>
        <v>0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86"/>
      <c r="E54" s="28" t="str">
        <f>A53</f>
        <v>Juldagen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 t="s">
        <v>356</v>
      </c>
      <c r="B55" s="66">
        <f>B53+1</f>
        <v>47113</v>
      </c>
      <c r="C55" s="23" t="s">
        <v>349</v>
      </c>
      <c r="D55" s="76">
        <f>DAY(B55)</f>
        <v>26</v>
      </c>
      <c r="E55" s="30" t="str">
        <f>TEXT(B55, "dddd")</f>
        <v>tisdag</v>
      </c>
      <c r="F55" s="54" t="str">
        <f>IF(E55="måndag",WEEKNUM(B55,21),"")</f>
        <v/>
      </c>
      <c r="G55" s="83" t="str">
        <f>C55</f>
        <v>Stefan, Staffan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 t="str">
        <f>A55</f>
        <v>Annandag Jul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47114</v>
      </c>
      <c r="C57" s="23" t="s">
        <v>350</v>
      </c>
      <c r="D57" s="76">
        <f>DAY(B57)</f>
        <v>27</v>
      </c>
      <c r="E57" s="29" t="str">
        <f>TEXT(B57, "dddd")</f>
        <v>onsdag</v>
      </c>
      <c r="F57" s="54" t="str">
        <f>IF(E57="måndag",WEEKNUM(B57,21),"")</f>
        <v/>
      </c>
      <c r="G57" s="83" t="str">
        <f>C57</f>
        <v>Johannes, Johan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 t="s">
        <v>366</v>
      </c>
      <c r="B59" s="66">
        <f>B57+1</f>
        <v>47115</v>
      </c>
      <c r="C59" s="23" t="s">
        <v>351</v>
      </c>
      <c r="D59" s="76">
        <f>DAY(B59)</f>
        <v>28</v>
      </c>
      <c r="E59" s="29" t="str">
        <f>TEXT(B59, "dddd")</f>
        <v>torsdag</v>
      </c>
      <c r="F59" s="54" t="str">
        <f>IF(E59="måndag",WEEKNUM(B59,21),"")</f>
        <v/>
      </c>
      <c r="G59" s="83" t="str">
        <f>C59</f>
        <v>Benjamin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 t="str">
        <f>A59</f>
        <v>Värnlösa barns dag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47116</v>
      </c>
      <c r="C61" s="23" t="s">
        <v>352</v>
      </c>
      <c r="D61" s="76">
        <f>DAY(B61)</f>
        <v>29</v>
      </c>
      <c r="E61" s="29" t="str">
        <f>TEXT(B61, "dddd")</f>
        <v>fredag</v>
      </c>
      <c r="F61" s="54" t="str">
        <f>IF(E61="måndag",WEEKNUM(B61,21),"")</f>
        <v/>
      </c>
      <c r="G61" s="83" t="str">
        <f>C61</f>
        <v>Natalia, Natalie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47117</v>
      </c>
      <c r="C63" s="23" t="s">
        <v>353</v>
      </c>
      <c r="D63" s="76">
        <f>DAY(B63)</f>
        <v>30</v>
      </c>
      <c r="E63" s="29" t="str">
        <f>TEXT(B63, "dddd")</f>
        <v>lördag</v>
      </c>
      <c r="F63" s="54"/>
      <c r="G63" s="83" t="str">
        <f>C63</f>
        <v>Abel, Set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5" customHeight="1" x14ac:dyDescent="0.2">
      <c r="A65" s="65" t="s">
        <v>357</v>
      </c>
      <c r="B65" s="66">
        <f>B63+1</f>
        <v>47118</v>
      </c>
      <c r="C65" s="23" t="s">
        <v>354</v>
      </c>
      <c r="D65" s="103">
        <f>DAY(B65)</f>
        <v>31</v>
      </c>
      <c r="E65" s="73" t="str">
        <f>TEXT(B65, "dddd")</f>
        <v>söndag</v>
      </c>
      <c r="F65" s="58"/>
      <c r="G65" s="95" t="str">
        <f>C65</f>
        <v>Sylvester</v>
      </c>
      <c r="H65" s="74"/>
      <c r="I65" s="74"/>
      <c r="J65" s="74"/>
      <c r="K65" s="74"/>
      <c r="L65" s="74"/>
    </row>
    <row r="66" spans="1:12" ht="11.1" customHeight="1" thickBot="1" x14ac:dyDescent="0.25">
      <c r="A66" s="65"/>
      <c r="D66" s="104"/>
      <c r="E66" s="28" t="str">
        <f>A65</f>
        <v>Nyårsafton</v>
      </c>
      <c r="F66" s="59"/>
      <c r="G66" s="102"/>
      <c r="H66" s="75"/>
      <c r="I66" s="75"/>
      <c r="J66" s="75"/>
      <c r="K66" s="75"/>
      <c r="L66" s="75"/>
    </row>
  </sheetData>
  <sheetProtection sheet="1" objects="1" scenarios="1"/>
  <mergeCells count="218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H65:H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65:I66"/>
    <mergeCell ref="J65:J66"/>
    <mergeCell ref="K65:K66"/>
    <mergeCell ref="L65:L66"/>
    <mergeCell ref="I59:I60"/>
    <mergeCell ref="K59:K60"/>
    <mergeCell ref="L59:L60"/>
    <mergeCell ref="I61:I62"/>
    <mergeCell ref="K61:K62"/>
    <mergeCell ref="L61:L62"/>
    <mergeCell ref="I63:I64"/>
    <mergeCell ref="K63:K64"/>
    <mergeCell ref="L63:L64"/>
    <mergeCell ref="J59:J60"/>
    <mergeCell ref="J61:J62"/>
    <mergeCell ref="J63:J64"/>
  </mergeCells>
  <conditionalFormatting sqref="D5 D66">
    <cfRule type="expression" dxfId="8" priority="5">
      <formula>B5=TODAY()</formula>
    </cfRule>
  </conditionalFormatting>
  <conditionalFormatting sqref="D5:D52">
    <cfRule type="expression" dxfId="7" priority="2">
      <formula>E5="lördag"</formula>
    </cfRule>
  </conditionalFormatting>
  <conditionalFormatting sqref="D5:D66">
    <cfRule type="expression" dxfId="6" priority="1">
      <formula>E5="söndag"</formula>
    </cfRule>
  </conditionalFormatting>
  <conditionalFormatting sqref="E5:E52">
    <cfRule type="containsText" dxfId="5" priority="3" stopIfTrue="1" operator="containsText" text="Lördag">
      <formula>NOT(ISERROR(SEARCH("Lördag",E5)))</formula>
    </cfRule>
  </conditionalFormatting>
  <conditionalFormatting sqref="E5:E66">
    <cfRule type="containsText" dxfId="4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6C7B-3D5F-4B10-972D-C6AA3E4D4C7B}">
  <dimension ref="A1:I64"/>
  <sheetViews>
    <sheetView showGridLines="0" zoomScaleNormal="100" workbookViewId="0">
      <pane xSplit="2" ySplit="2" topLeftCell="C3" activePane="bottomRight" state="frozen"/>
      <selection activeCell="G9" sqref="G9:G10"/>
      <selection pane="topRight" activeCell="G9" sqref="G9:G10"/>
      <selection pane="bottomLeft" activeCell="G9" sqref="G9:G10"/>
      <selection pane="bottomRight" activeCell="C3" sqref="C3:C4"/>
    </sheetView>
  </sheetViews>
  <sheetFormatPr defaultColWidth="8.85546875" defaultRowHeight="16.5" outlineLevelCol="1" x14ac:dyDescent="0.25"/>
  <cols>
    <col min="1" max="1" width="8.85546875" hidden="1" customWidth="1" outlineLevel="1"/>
    <col min="2" max="2" width="10.28515625" style="1" hidden="1" customWidth="1" outlineLevel="1"/>
    <col min="3" max="3" width="5.28515625" customWidth="1" collapsed="1"/>
    <col min="4" max="4" width="13.7109375" style="7" customWidth="1"/>
    <col min="5" max="5" width="3.28515625" style="2" customWidth="1"/>
    <col min="6" max="6" width="20.7109375" style="5" customWidth="1"/>
    <col min="7" max="7" width="5.7109375" style="6" customWidth="1"/>
    <col min="8" max="8" width="3.7109375" customWidth="1"/>
    <col min="9" max="9" width="43.7109375" style="14" customWidth="1"/>
  </cols>
  <sheetData>
    <row r="1" spans="1:9" ht="15" customHeight="1" x14ac:dyDescent="0.2">
      <c r="B1" s="1" t="s">
        <v>31</v>
      </c>
      <c r="C1" s="130" t="str">
        <f>B1&amp;" "&amp;B2</f>
        <v>JANUARI 2023</v>
      </c>
      <c r="D1" s="131"/>
      <c r="E1" s="131"/>
      <c r="F1" s="131"/>
      <c r="G1" s="132"/>
      <c r="I1" s="15"/>
    </row>
    <row r="2" spans="1:9" ht="11.1" customHeight="1" thickBot="1" x14ac:dyDescent="0.25">
      <c r="B2" s="4">
        <v>2023</v>
      </c>
      <c r="C2" s="133"/>
      <c r="D2" s="134"/>
      <c r="E2" s="134"/>
      <c r="F2" s="134"/>
      <c r="G2" s="135"/>
      <c r="I2" s="16" t="s">
        <v>359</v>
      </c>
    </row>
    <row r="3" spans="1:9" ht="15" customHeight="1" x14ac:dyDescent="0.2">
      <c r="A3" s="2"/>
      <c r="B3" s="3">
        <v>44927</v>
      </c>
      <c r="C3" s="136">
        <v>1</v>
      </c>
      <c r="D3" s="8" t="s">
        <v>372</v>
      </c>
      <c r="E3" s="138">
        <v>1</v>
      </c>
      <c r="F3" s="139" t="s">
        <v>30</v>
      </c>
      <c r="G3" s="119" t="s">
        <v>364</v>
      </c>
      <c r="I3" s="118"/>
    </row>
    <row r="4" spans="1:9" ht="11.1" customHeight="1" thickBot="1" x14ac:dyDescent="0.25">
      <c r="A4" s="2"/>
      <c r="C4" s="137"/>
      <c r="D4" s="11">
        <v>0</v>
      </c>
      <c r="E4" s="112"/>
      <c r="F4" s="114"/>
      <c r="G4" s="120"/>
      <c r="I4" s="121"/>
    </row>
    <row r="5" spans="1:9" ht="15" customHeight="1" x14ac:dyDescent="0.2">
      <c r="A5" s="2"/>
      <c r="B5" s="3">
        <v>44928</v>
      </c>
      <c r="C5" s="109">
        <v>2</v>
      </c>
      <c r="D5" s="12" t="s">
        <v>373</v>
      </c>
      <c r="E5" s="111">
        <v>2</v>
      </c>
      <c r="F5" s="113"/>
      <c r="G5" s="119">
        <v>1</v>
      </c>
      <c r="I5" s="121"/>
    </row>
    <row r="6" spans="1:9" ht="11.1" customHeight="1" thickBot="1" x14ac:dyDescent="0.25">
      <c r="A6" s="2" t="s">
        <v>0</v>
      </c>
      <c r="C6" s="110"/>
      <c r="D6" s="11" t="s">
        <v>0</v>
      </c>
      <c r="E6" s="112"/>
      <c r="F6" s="114"/>
      <c r="G6" s="120"/>
      <c r="I6" s="121"/>
    </row>
    <row r="7" spans="1:9" ht="15" customHeight="1" x14ac:dyDescent="0.2">
      <c r="A7" s="2"/>
      <c r="B7" s="3">
        <v>44929</v>
      </c>
      <c r="C7" s="109">
        <v>3</v>
      </c>
      <c r="D7" s="12" t="s">
        <v>367</v>
      </c>
      <c r="E7" s="111">
        <v>3</v>
      </c>
      <c r="F7" s="113"/>
      <c r="G7" s="119" t="s">
        <v>364</v>
      </c>
      <c r="I7" s="121"/>
    </row>
    <row r="8" spans="1:9" ht="11.1" customHeight="1" thickBot="1" x14ac:dyDescent="0.25">
      <c r="A8" s="2" t="s">
        <v>1</v>
      </c>
      <c r="C8" s="110"/>
      <c r="D8" s="11" t="s">
        <v>1</v>
      </c>
      <c r="E8" s="122"/>
      <c r="F8" s="114"/>
      <c r="G8" s="120"/>
      <c r="I8" s="121"/>
    </row>
    <row r="9" spans="1:9" ht="15" customHeight="1" x14ac:dyDescent="0.2">
      <c r="A9" s="2"/>
      <c r="B9" s="3">
        <v>44930</v>
      </c>
      <c r="C9" s="109">
        <v>4</v>
      </c>
      <c r="D9" s="12" t="s">
        <v>368</v>
      </c>
      <c r="E9" s="111">
        <v>4</v>
      </c>
      <c r="F9" s="113"/>
      <c r="G9" s="119" t="s">
        <v>364</v>
      </c>
      <c r="I9" s="121"/>
    </row>
    <row r="10" spans="1:9" ht="11.1" customHeight="1" thickBot="1" x14ac:dyDescent="0.25">
      <c r="A10" s="2" t="s">
        <v>2</v>
      </c>
      <c r="C10" s="110"/>
      <c r="D10" s="11" t="s">
        <v>2</v>
      </c>
      <c r="E10" s="122"/>
      <c r="F10" s="114"/>
      <c r="G10" s="120"/>
      <c r="I10" s="121"/>
    </row>
    <row r="11" spans="1:9" ht="15" customHeight="1" x14ac:dyDescent="0.2">
      <c r="A11" s="2"/>
      <c r="B11" s="3">
        <v>44931</v>
      </c>
      <c r="C11" s="109">
        <v>5</v>
      </c>
      <c r="D11" s="12" t="s">
        <v>369</v>
      </c>
      <c r="E11" s="111">
        <v>5</v>
      </c>
      <c r="F11" s="113" t="s">
        <v>87</v>
      </c>
      <c r="G11" s="119" t="s">
        <v>364</v>
      </c>
      <c r="I11" s="121"/>
    </row>
    <row r="12" spans="1:9" ht="11.1" customHeight="1" thickBot="1" x14ac:dyDescent="0.25">
      <c r="A12" s="2" t="s">
        <v>3</v>
      </c>
      <c r="C12" s="110"/>
      <c r="D12" s="11" t="s">
        <v>3</v>
      </c>
      <c r="E12" s="122"/>
      <c r="F12" s="114"/>
      <c r="G12" s="120"/>
      <c r="I12" s="121"/>
    </row>
    <row r="13" spans="1:9" ht="15" customHeight="1" x14ac:dyDescent="0.2">
      <c r="A13" s="2"/>
      <c r="B13" s="3">
        <v>44932</v>
      </c>
      <c r="C13" s="128">
        <v>6</v>
      </c>
      <c r="D13" s="13" t="s">
        <v>370</v>
      </c>
      <c r="E13" s="111">
        <v>6</v>
      </c>
      <c r="F13" s="113" t="s">
        <v>88</v>
      </c>
      <c r="G13" s="119" t="s">
        <v>364</v>
      </c>
      <c r="I13" s="121"/>
    </row>
    <row r="14" spans="1:9" ht="11.1" customHeight="1" thickBot="1" x14ac:dyDescent="0.25">
      <c r="A14" s="2" t="s">
        <v>4</v>
      </c>
      <c r="C14" s="129"/>
      <c r="D14" s="9" t="s">
        <v>4</v>
      </c>
      <c r="E14" s="125"/>
      <c r="F14" s="126"/>
      <c r="G14" s="120"/>
      <c r="I14" s="121"/>
    </row>
    <row r="15" spans="1:9" ht="15" customHeight="1" x14ac:dyDescent="0.2">
      <c r="A15" s="2"/>
      <c r="B15" s="3">
        <v>44933</v>
      </c>
      <c r="C15" s="109">
        <v>7</v>
      </c>
      <c r="D15" s="12" t="s">
        <v>371</v>
      </c>
      <c r="E15" s="111">
        <v>7</v>
      </c>
      <c r="F15" s="113"/>
      <c r="G15" s="119" t="s">
        <v>364</v>
      </c>
      <c r="I15" s="121"/>
    </row>
    <row r="16" spans="1:9" ht="11.1" customHeight="1" thickBot="1" x14ac:dyDescent="0.25">
      <c r="A16" s="2" t="s">
        <v>5</v>
      </c>
      <c r="C16" s="124"/>
      <c r="D16" s="9" t="s">
        <v>5</v>
      </c>
      <c r="E16" s="125"/>
      <c r="F16" s="126"/>
      <c r="G16" s="120"/>
      <c r="I16" s="121"/>
    </row>
    <row r="17" spans="1:9" ht="15" customHeight="1" x14ac:dyDescent="0.2">
      <c r="A17" s="2"/>
      <c r="B17" s="3">
        <v>44934</v>
      </c>
      <c r="C17" s="109">
        <v>8</v>
      </c>
      <c r="D17" s="12" t="s">
        <v>372</v>
      </c>
      <c r="E17" s="111">
        <v>8</v>
      </c>
      <c r="F17" s="113"/>
      <c r="G17" s="119" t="s">
        <v>364</v>
      </c>
      <c r="I17" s="121"/>
    </row>
    <row r="18" spans="1:9" ht="11.1" customHeight="1" thickBot="1" x14ac:dyDescent="0.25">
      <c r="A18" s="2" t="s">
        <v>6</v>
      </c>
      <c r="C18" s="110"/>
      <c r="D18" s="11" t="s">
        <v>6</v>
      </c>
      <c r="E18" s="112"/>
      <c r="F18" s="114"/>
      <c r="G18" s="120"/>
      <c r="I18" s="121"/>
    </row>
    <row r="19" spans="1:9" ht="15" customHeight="1" x14ac:dyDescent="0.2">
      <c r="A19" s="2"/>
      <c r="B19" s="3">
        <v>44935</v>
      </c>
      <c r="C19" s="124">
        <v>9</v>
      </c>
      <c r="D19" s="10" t="s">
        <v>373</v>
      </c>
      <c r="E19" s="127">
        <v>9</v>
      </c>
      <c r="F19" s="126"/>
      <c r="G19" s="119">
        <v>2</v>
      </c>
      <c r="I19" s="121"/>
    </row>
    <row r="20" spans="1:9" ht="11.1" customHeight="1" thickBot="1" x14ac:dyDescent="0.25">
      <c r="A20" s="2" t="s">
        <v>7</v>
      </c>
      <c r="C20" s="124"/>
      <c r="D20" s="9" t="s">
        <v>7</v>
      </c>
      <c r="E20" s="125"/>
      <c r="F20" s="126"/>
      <c r="G20" s="120"/>
      <c r="I20" s="121"/>
    </row>
    <row r="21" spans="1:9" ht="15" customHeight="1" x14ac:dyDescent="0.2">
      <c r="A21" s="2"/>
      <c r="B21" s="3">
        <v>44936</v>
      </c>
      <c r="C21" s="109">
        <v>10</v>
      </c>
      <c r="D21" s="12" t="s">
        <v>367</v>
      </c>
      <c r="E21" s="111">
        <v>10</v>
      </c>
      <c r="F21" s="113"/>
      <c r="G21" s="119" t="s">
        <v>364</v>
      </c>
      <c r="I21" s="121"/>
    </row>
    <row r="22" spans="1:9" ht="11.1" customHeight="1" thickBot="1" x14ac:dyDescent="0.25">
      <c r="A22" s="2" t="s">
        <v>8</v>
      </c>
      <c r="C22" s="110"/>
      <c r="D22" s="11" t="s">
        <v>8</v>
      </c>
      <c r="E22" s="112"/>
      <c r="F22" s="114"/>
      <c r="G22" s="120"/>
      <c r="I22" s="121"/>
    </row>
    <row r="23" spans="1:9" ht="15" customHeight="1" x14ac:dyDescent="0.2">
      <c r="A23" s="2"/>
      <c r="B23" s="3">
        <v>44937</v>
      </c>
      <c r="C23" s="124">
        <v>11</v>
      </c>
      <c r="D23" s="10" t="s">
        <v>368</v>
      </c>
      <c r="E23" s="127">
        <v>11</v>
      </c>
      <c r="F23" s="126"/>
      <c r="G23" s="119" t="s">
        <v>364</v>
      </c>
      <c r="I23" s="121"/>
    </row>
    <row r="24" spans="1:9" ht="11.1" customHeight="1" thickBot="1" x14ac:dyDescent="0.25">
      <c r="A24" s="2" t="s">
        <v>9</v>
      </c>
      <c r="C24" s="124"/>
      <c r="D24" s="9" t="s">
        <v>9</v>
      </c>
      <c r="E24" s="125"/>
      <c r="F24" s="126"/>
      <c r="G24" s="120"/>
      <c r="I24" s="121"/>
    </row>
    <row r="25" spans="1:9" ht="15" customHeight="1" x14ac:dyDescent="0.2">
      <c r="A25" s="2"/>
      <c r="B25" s="3">
        <v>44938</v>
      </c>
      <c r="C25" s="109">
        <v>12</v>
      </c>
      <c r="D25" s="12" t="s">
        <v>369</v>
      </c>
      <c r="E25" s="111">
        <v>12</v>
      </c>
      <c r="F25" s="113"/>
      <c r="G25" s="119" t="s">
        <v>364</v>
      </c>
      <c r="I25" s="121"/>
    </row>
    <row r="26" spans="1:9" ht="11.1" customHeight="1" thickBot="1" x14ac:dyDescent="0.25">
      <c r="A26" s="2" t="s">
        <v>10</v>
      </c>
      <c r="C26" s="110"/>
      <c r="D26" s="11" t="s">
        <v>10</v>
      </c>
      <c r="E26" s="112"/>
      <c r="F26" s="114"/>
      <c r="G26" s="120"/>
      <c r="I26" s="121"/>
    </row>
    <row r="27" spans="1:9" ht="15" customHeight="1" thickBot="1" x14ac:dyDescent="0.25">
      <c r="A27" s="2"/>
      <c r="B27" s="3">
        <v>44939</v>
      </c>
      <c r="C27" s="110">
        <v>13</v>
      </c>
      <c r="D27" s="10" t="s">
        <v>370</v>
      </c>
      <c r="E27" s="122">
        <v>13</v>
      </c>
      <c r="F27" s="114" t="s">
        <v>89</v>
      </c>
      <c r="G27" s="119" t="s">
        <v>364</v>
      </c>
      <c r="I27" s="121"/>
    </row>
    <row r="28" spans="1:9" ht="11.1" customHeight="1" thickBot="1" x14ac:dyDescent="0.25">
      <c r="A28" s="2" t="s">
        <v>11</v>
      </c>
      <c r="C28" s="109"/>
      <c r="D28" s="9" t="s">
        <v>11</v>
      </c>
      <c r="E28" s="123"/>
      <c r="F28" s="113"/>
      <c r="G28" s="120"/>
      <c r="I28" s="121"/>
    </row>
    <row r="29" spans="1:9" ht="15" customHeight="1" x14ac:dyDescent="0.2">
      <c r="A29" s="2"/>
      <c r="B29" s="3">
        <v>44940</v>
      </c>
      <c r="C29" s="109">
        <v>14</v>
      </c>
      <c r="D29" s="12" t="s">
        <v>371</v>
      </c>
      <c r="E29" s="111">
        <v>14</v>
      </c>
      <c r="F29" s="113"/>
      <c r="G29" s="119" t="s">
        <v>364</v>
      </c>
      <c r="I29" s="121"/>
    </row>
    <row r="30" spans="1:9" ht="11.1" customHeight="1" thickBot="1" x14ac:dyDescent="0.25">
      <c r="A30" s="2" t="s">
        <v>12</v>
      </c>
      <c r="C30" s="124"/>
      <c r="D30" s="9" t="s">
        <v>12</v>
      </c>
      <c r="E30" s="125"/>
      <c r="F30" s="126"/>
      <c r="G30" s="120"/>
      <c r="I30" s="121"/>
    </row>
    <row r="31" spans="1:9" ht="15" customHeight="1" x14ac:dyDescent="0.2">
      <c r="A31" s="2"/>
      <c r="B31" s="3">
        <v>44941</v>
      </c>
      <c r="C31" s="109">
        <v>15</v>
      </c>
      <c r="D31" s="12" t="s">
        <v>372</v>
      </c>
      <c r="E31" s="111">
        <v>15</v>
      </c>
      <c r="F31" s="113"/>
      <c r="G31" s="119" t="s">
        <v>364</v>
      </c>
      <c r="I31" s="121"/>
    </row>
    <row r="32" spans="1:9" ht="11.1" customHeight="1" thickBot="1" x14ac:dyDescent="0.25">
      <c r="A32" s="2" t="s">
        <v>13</v>
      </c>
      <c r="C32" s="110"/>
      <c r="D32" s="11" t="s">
        <v>13</v>
      </c>
      <c r="E32" s="112"/>
      <c r="F32" s="114"/>
      <c r="G32" s="120"/>
      <c r="I32" s="121"/>
    </row>
    <row r="33" spans="1:9" ht="15" customHeight="1" x14ac:dyDescent="0.2">
      <c r="A33" s="2"/>
      <c r="B33" s="3">
        <v>44942</v>
      </c>
      <c r="C33" s="109">
        <v>16</v>
      </c>
      <c r="D33" s="12" t="s">
        <v>373</v>
      </c>
      <c r="E33" s="111">
        <v>16</v>
      </c>
      <c r="F33" s="113"/>
      <c r="G33" s="119">
        <v>3</v>
      </c>
      <c r="I33" s="121"/>
    </row>
    <row r="34" spans="1:9" ht="11.1" customHeight="1" thickBot="1" x14ac:dyDescent="0.25">
      <c r="A34" s="2" t="s">
        <v>14</v>
      </c>
      <c r="C34" s="110"/>
      <c r="D34" s="11" t="s">
        <v>14</v>
      </c>
      <c r="E34" s="112"/>
      <c r="F34" s="114"/>
      <c r="G34" s="120"/>
      <c r="I34" s="121"/>
    </row>
    <row r="35" spans="1:9" ht="15" customHeight="1" x14ac:dyDescent="0.2">
      <c r="A35" s="2"/>
      <c r="B35" s="3">
        <v>44943</v>
      </c>
      <c r="C35" s="109">
        <v>17</v>
      </c>
      <c r="D35" s="12" t="s">
        <v>367</v>
      </c>
      <c r="E35" s="111">
        <v>17</v>
      </c>
      <c r="F35" s="113"/>
      <c r="G35" s="119" t="s">
        <v>364</v>
      </c>
      <c r="I35" s="121"/>
    </row>
    <row r="36" spans="1:9" ht="11.1" customHeight="1" thickBot="1" x14ac:dyDescent="0.25">
      <c r="A36" s="2" t="s">
        <v>15</v>
      </c>
      <c r="C36" s="110"/>
      <c r="D36" s="11" t="s">
        <v>15</v>
      </c>
      <c r="E36" s="112"/>
      <c r="F36" s="114"/>
      <c r="G36" s="120"/>
      <c r="I36" s="121"/>
    </row>
    <row r="37" spans="1:9" ht="15" customHeight="1" x14ac:dyDescent="0.2">
      <c r="A37" s="2"/>
      <c r="B37" s="3">
        <v>44944</v>
      </c>
      <c r="C37" s="109">
        <v>18</v>
      </c>
      <c r="D37" s="12" t="s">
        <v>368</v>
      </c>
      <c r="E37" s="111">
        <v>18</v>
      </c>
      <c r="F37" s="113"/>
      <c r="G37" s="119" t="s">
        <v>364</v>
      </c>
      <c r="I37" s="121"/>
    </row>
    <row r="38" spans="1:9" ht="11.1" customHeight="1" thickBot="1" x14ac:dyDescent="0.25">
      <c r="A38" s="2" t="s">
        <v>16</v>
      </c>
      <c r="C38" s="110"/>
      <c r="D38" s="11" t="s">
        <v>16</v>
      </c>
      <c r="E38" s="112"/>
      <c r="F38" s="114"/>
      <c r="G38" s="120"/>
      <c r="I38" s="121"/>
    </row>
    <row r="39" spans="1:9" ht="15" customHeight="1" x14ac:dyDescent="0.2">
      <c r="A39" s="2"/>
      <c r="B39" s="3">
        <v>44945</v>
      </c>
      <c r="C39" s="109">
        <v>19</v>
      </c>
      <c r="D39" s="12" t="s">
        <v>369</v>
      </c>
      <c r="E39" s="111">
        <v>19</v>
      </c>
      <c r="F39" s="113"/>
      <c r="G39" s="119" t="s">
        <v>364</v>
      </c>
      <c r="I39" s="121"/>
    </row>
    <row r="40" spans="1:9" ht="11.1" customHeight="1" thickBot="1" x14ac:dyDescent="0.25">
      <c r="A40" s="2" t="s">
        <v>17</v>
      </c>
      <c r="C40" s="110"/>
      <c r="D40" s="11" t="s">
        <v>17</v>
      </c>
      <c r="E40" s="112"/>
      <c r="F40" s="114"/>
      <c r="G40" s="120"/>
      <c r="I40" s="121"/>
    </row>
    <row r="41" spans="1:9" ht="15" customHeight="1" x14ac:dyDescent="0.2">
      <c r="A41" s="2"/>
      <c r="B41" s="3">
        <v>44946</v>
      </c>
      <c r="C41" s="109">
        <v>20</v>
      </c>
      <c r="D41" s="12" t="s">
        <v>370</v>
      </c>
      <c r="E41" s="111">
        <v>20</v>
      </c>
      <c r="F41" s="113"/>
      <c r="G41" s="119" t="s">
        <v>364</v>
      </c>
      <c r="I41" s="121"/>
    </row>
    <row r="42" spans="1:9" ht="11.1" customHeight="1" thickBot="1" x14ac:dyDescent="0.25">
      <c r="A42" s="2" t="s">
        <v>18</v>
      </c>
      <c r="C42" s="110"/>
      <c r="D42" s="11" t="s">
        <v>18</v>
      </c>
      <c r="E42" s="112"/>
      <c r="F42" s="114"/>
      <c r="G42" s="120"/>
      <c r="I42" s="121"/>
    </row>
    <row r="43" spans="1:9" ht="15" customHeight="1" x14ac:dyDescent="0.2">
      <c r="A43" s="2"/>
      <c r="B43" s="3">
        <v>44947</v>
      </c>
      <c r="C43" s="109">
        <v>21</v>
      </c>
      <c r="D43" s="12" t="s">
        <v>371</v>
      </c>
      <c r="E43" s="111">
        <v>21</v>
      </c>
      <c r="F43" s="113"/>
      <c r="G43" s="119" t="s">
        <v>364</v>
      </c>
      <c r="I43" s="121"/>
    </row>
    <row r="44" spans="1:9" ht="11.1" customHeight="1" thickBot="1" x14ac:dyDescent="0.25">
      <c r="A44" s="2" t="s">
        <v>19</v>
      </c>
      <c r="C44" s="110"/>
      <c r="D44" s="11" t="s">
        <v>19</v>
      </c>
      <c r="E44" s="112"/>
      <c r="F44" s="114"/>
      <c r="G44" s="120"/>
      <c r="I44" s="121"/>
    </row>
    <row r="45" spans="1:9" ht="15" customHeight="1" x14ac:dyDescent="0.2">
      <c r="A45" s="2"/>
      <c r="B45" s="3">
        <v>44948</v>
      </c>
      <c r="C45" s="109">
        <v>22</v>
      </c>
      <c r="D45" s="12" t="s">
        <v>372</v>
      </c>
      <c r="E45" s="111">
        <v>22</v>
      </c>
      <c r="F45" s="113"/>
      <c r="G45" s="119" t="s">
        <v>364</v>
      </c>
      <c r="I45" s="121"/>
    </row>
    <row r="46" spans="1:9" ht="11.1" customHeight="1" thickBot="1" x14ac:dyDescent="0.25">
      <c r="A46" s="2" t="s">
        <v>20</v>
      </c>
      <c r="C46" s="110"/>
      <c r="D46" s="11" t="s">
        <v>20</v>
      </c>
      <c r="E46" s="112"/>
      <c r="F46" s="114"/>
      <c r="G46" s="120"/>
      <c r="I46" s="121"/>
    </row>
    <row r="47" spans="1:9" ht="15" customHeight="1" x14ac:dyDescent="0.2">
      <c r="A47" s="2"/>
      <c r="B47" s="3">
        <v>44949</v>
      </c>
      <c r="C47" s="109">
        <v>23</v>
      </c>
      <c r="D47" s="12" t="s">
        <v>373</v>
      </c>
      <c r="E47" s="111">
        <v>23</v>
      </c>
      <c r="F47" s="113"/>
      <c r="G47" s="119">
        <v>4</v>
      </c>
      <c r="I47" s="121"/>
    </row>
    <row r="48" spans="1:9" ht="11.1" customHeight="1" thickBot="1" x14ac:dyDescent="0.25">
      <c r="A48" s="2" t="s">
        <v>21</v>
      </c>
      <c r="C48" s="110"/>
      <c r="D48" s="11" t="s">
        <v>21</v>
      </c>
      <c r="E48" s="112"/>
      <c r="F48" s="114"/>
      <c r="G48" s="120"/>
      <c r="I48" s="121"/>
    </row>
    <row r="49" spans="1:9" ht="15" customHeight="1" x14ac:dyDescent="0.2">
      <c r="A49" s="2"/>
      <c r="B49" s="3">
        <v>44950</v>
      </c>
      <c r="C49" s="109">
        <v>24</v>
      </c>
      <c r="D49" s="12" t="s">
        <v>367</v>
      </c>
      <c r="E49" s="111">
        <v>24</v>
      </c>
      <c r="F49" s="113"/>
      <c r="G49" s="119" t="s">
        <v>364</v>
      </c>
      <c r="I49" s="121"/>
    </row>
    <row r="50" spans="1:9" ht="11.1" customHeight="1" thickBot="1" x14ac:dyDescent="0.25">
      <c r="A50" s="2" t="s">
        <v>22</v>
      </c>
      <c r="C50" s="110"/>
      <c r="D50" s="11" t="s">
        <v>22</v>
      </c>
      <c r="E50" s="112"/>
      <c r="F50" s="114"/>
      <c r="G50" s="120"/>
      <c r="I50" s="121"/>
    </row>
    <row r="51" spans="1:9" ht="15" customHeight="1" x14ac:dyDescent="0.2">
      <c r="A51" s="2"/>
      <c r="B51" s="3">
        <v>44951</v>
      </c>
      <c r="C51" s="109">
        <v>25</v>
      </c>
      <c r="D51" s="12" t="s">
        <v>368</v>
      </c>
      <c r="E51" s="111">
        <v>25</v>
      </c>
      <c r="F51" s="113"/>
      <c r="G51" s="119" t="s">
        <v>364</v>
      </c>
      <c r="I51" s="121"/>
    </row>
    <row r="52" spans="1:9" ht="11.1" customHeight="1" thickBot="1" x14ac:dyDescent="0.25">
      <c r="A52" s="2" t="s">
        <v>23</v>
      </c>
      <c r="C52" s="110"/>
      <c r="D52" s="11" t="s">
        <v>23</v>
      </c>
      <c r="E52" s="112"/>
      <c r="F52" s="114"/>
      <c r="G52" s="120"/>
      <c r="I52" s="121"/>
    </row>
    <row r="53" spans="1:9" ht="15" customHeight="1" x14ac:dyDescent="0.2">
      <c r="A53" s="2"/>
      <c r="B53" s="3">
        <v>44952</v>
      </c>
      <c r="C53" s="109">
        <v>26</v>
      </c>
      <c r="D53" s="12" t="s">
        <v>369</v>
      </c>
      <c r="E53" s="111">
        <v>26</v>
      </c>
      <c r="F53" s="113"/>
      <c r="G53" s="119" t="s">
        <v>364</v>
      </c>
      <c r="I53" s="121"/>
    </row>
    <row r="54" spans="1:9" ht="11.1" customHeight="1" thickBot="1" x14ac:dyDescent="0.25">
      <c r="A54" s="2" t="s">
        <v>24</v>
      </c>
      <c r="C54" s="110"/>
      <c r="D54" s="11" t="s">
        <v>24</v>
      </c>
      <c r="E54" s="112"/>
      <c r="F54" s="114"/>
      <c r="G54" s="120"/>
      <c r="I54" s="121"/>
    </row>
    <row r="55" spans="1:9" ht="15" customHeight="1" x14ac:dyDescent="0.2">
      <c r="A55" s="2"/>
      <c r="B55" s="3">
        <v>44953</v>
      </c>
      <c r="C55" s="109">
        <v>27</v>
      </c>
      <c r="D55" s="12" t="s">
        <v>370</v>
      </c>
      <c r="E55" s="111">
        <v>27</v>
      </c>
      <c r="F55" s="113"/>
      <c r="G55" s="119" t="s">
        <v>364</v>
      </c>
      <c r="I55" s="121"/>
    </row>
    <row r="56" spans="1:9" ht="11.1" customHeight="1" thickBot="1" x14ac:dyDescent="0.25">
      <c r="A56" s="2" t="s">
        <v>25</v>
      </c>
      <c r="C56" s="110"/>
      <c r="D56" s="11" t="s">
        <v>25</v>
      </c>
      <c r="E56" s="112"/>
      <c r="F56" s="114"/>
      <c r="G56" s="120"/>
      <c r="I56" s="121"/>
    </row>
    <row r="57" spans="1:9" ht="15" customHeight="1" x14ac:dyDescent="0.2">
      <c r="A57" s="2"/>
      <c r="B57" s="3">
        <v>44954</v>
      </c>
      <c r="C57" s="109">
        <v>28</v>
      </c>
      <c r="D57" s="12" t="s">
        <v>371</v>
      </c>
      <c r="E57" s="111">
        <v>28</v>
      </c>
      <c r="F57" s="113"/>
      <c r="G57" s="119" t="s">
        <v>364</v>
      </c>
      <c r="I57" s="121"/>
    </row>
    <row r="58" spans="1:9" ht="11.1" customHeight="1" thickBot="1" x14ac:dyDescent="0.25">
      <c r="A58" s="2" t="s">
        <v>26</v>
      </c>
      <c r="C58" s="110"/>
      <c r="D58" s="11" t="s">
        <v>26</v>
      </c>
      <c r="E58" s="112"/>
      <c r="F58" s="114"/>
      <c r="G58" s="120"/>
      <c r="I58" s="121"/>
    </row>
    <row r="59" spans="1:9" ht="15" customHeight="1" x14ac:dyDescent="0.2">
      <c r="B59" s="3">
        <v>44955</v>
      </c>
      <c r="C59" s="109">
        <v>29</v>
      </c>
      <c r="D59" s="12" t="s">
        <v>372</v>
      </c>
      <c r="E59" s="111">
        <v>29</v>
      </c>
      <c r="F59" s="113"/>
      <c r="G59" s="119" t="s">
        <v>364</v>
      </c>
      <c r="I59" s="121"/>
    </row>
    <row r="60" spans="1:9" ht="11.1" customHeight="1" thickBot="1" x14ac:dyDescent="0.25">
      <c r="A60" s="2" t="s">
        <v>27</v>
      </c>
      <c r="C60" s="110"/>
      <c r="D60" s="11" t="s">
        <v>27</v>
      </c>
      <c r="E60" s="112"/>
      <c r="F60" s="114"/>
      <c r="G60" s="120"/>
      <c r="I60" s="121"/>
    </row>
    <row r="61" spans="1:9" ht="15" customHeight="1" x14ac:dyDescent="0.2">
      <c r="A61" s="2"/>
      <c r="B61" s="3">
        <v>44956</v>
      </c>
      <c r="C61" s="109">
        <v>30</v>
      </c>
      <c r="D61" s="12" t="s">
        <v>373</v>
      </c>
      <c r="E61" s="111">
        <v>30</v>
      </c>
      <c r="F61" s="113"/>
      <c r="G61" s="119">
        <v>5</v>
      </c>
      <c r="I61" s="121"/>
    </row>
    <row r="62" spans="1:9" ht="11.1" customHeight="1" thickBot="1" x14ac:dyDescent="0.25">
      <c r="A62" s="2" t="s">
        <v>28</v>
      </c>
      <c r="C62" s="110"/>
      <c r="D62" s="11" t="s">
        <v>28</v>
      </c>
      <c r="E62" s="112"/>
      <c r="F62" s="114"/>
      <c r="G62" s="120"/>
      <c r="I62" s="121"/>
    </row>
    <row r="63" spans="1:9" ht="15" customHeight="1" x14ac:dyDescent="0.2">
      <c r="A63" s="2"/>
      <c r="B63" s="3">
        <v>44957</v>
      </c>
      <c r="C63" s="109">
        <v>31</v>
      </c>
      <c r="D63" s="12" t="s">
        <v>367</v>
      </c>
      <c r="E63" s="111">
        <v>31</v>
      </c>
      <c r="F63" s="113"/>
      <c r="G63" s="115" t="s">
        <v>364</v>
      </c>
      <c r="I63" s="117"/>
    </row>
    <row r="64" spans="1:9" ht="11.1" customHeight="1" thickBot="1" x14ac:dyDescent="0.25">
      <c r="A64" s="2" t="s">
        <v>29</v>
      </c>
      <c r="C64" s="110"/>
      <c r="D64" s="11" t="s">
        <v>29</v>
      </c>
      <c r="E64" s="112"/>
      <c r="F64" s="114"/>
      <c r="G64" s="116"/>
      <c r="I64" s="118"/>
    </row>
  </sheetData>
  <mergeCells count="156">
    <mergeCell ref="C1:G2"/>
    <mergeCell ref="C3:C4"/>
    <mergeCell ref="E3:E4"/>
    <mergeCell ref="F3:F4"/>
    <mergeCell ref="G3:G4"/>
    <mergeCell ref="I3:I4"/>
    <mergeCell ref="C5:C6"/>
    <mergeCell ref="E5:E6"/>
    <mergeCell ref="F5:F6"/>
    <mergeCell ref="G5:G6"/>
    <mergeCell ref="I5:I6"/>
    <mergeCell ref="C7:C8"/>
    <mergeCell ref="E7:E8"/>
    <mergeCell ref="F7:F8"/>
    <mergeCell ref="G7:G8"/>
    <mergeCell ref="I7:I8"/>
    <mergeCell ref="C9:C10"/>
    <mergeCell ref="E9:E10"/>
    <mergeCell ref="F9:F10"/>
    <mergeCell ref="G9:G10"/>
    <mergeCell ref="I9:I10"/>
    <mergeCell ref="C11:C12"/>
    <mergeCell ref="E11:E12"/>
    <mergeCell ref="F11:F12"/>
    <mergeCell ref="G11:G12"/>
    <mergeCell ref="I11:I12"/>
    <mergeCell ref="C13:C14"/>
    <mergeCell ref="E13:E14"/>
    <mergeCell ref="F13:F14"/>
    <mergeCell ref="G13:G14"/>
    <mergeCell ref="I13:I14"/>
    <mergeCell ref="C15:C16"/>
    <mergeCell ref="E15:E16"/>
    <mergeCell ref="F15:F16"/>
    <mergeCell ref="G15:G16"/>
    <mergeCell ref="I15:I16"/>
    <mergeCell ref="C17:C18"/>
    <mergeCell ref="E17:E18"/>
    <mergeCell ref="F17:F18"/>
    <mergeCell ref="G17:G18"/>
    <mergeCell ref="I17:I18"/>
    <mergeCell ref="C19:C20"/>
    <mergeCell ref="E19:E20"/>
    <mergeCell ref="F19:F20"/>
    <mergeCell ref="G19:G20"/>
    <mergeCell ref="I19:I20"/>
    <mergeCell ref="C21:C22"/>
    <mergeCell ref="E21:E22"/>
    <mergeCell ref="F21:F22"/>
    <mergeCell ref="G21:G22"/>
    <mergeCell ref="I21:I22"/>
    <mergeCell ref="C23:C24"/>
    <mergeCell ref="E23:E24"/>
    <mergeCell ref="F23:F24"/>
    <mergeCell ref="G23:G24"/>
    <mergeCell ref="I23:I24"/>
    <mergeCell ref="C25:C26"/>
    <mergeCell ref="E25:E26"/>
    <mergeCell ref="F25:F26"/>
    <mergeCell ref="G25:G26"/>
    <mergeCell ref="I25:I26"/>
    <mergeCell ref="C27:C28"/>
    <mergeCell ref="E27:E28"/>
    <mergeCell ref="F27:F28"/>
    <mergeCell ref="G27:G28"/>
    <mergeCell ref="I27:I28"/>
    <mergeCell ref="C29:C30"/>
    <mergeCell ref="E29:E30"/>
    <mergeCell ref="F29:F30"/>
    <mergeCell ref="G29:G30"/>
    <mergeCell ref="I29:I30"/>
    <mergeCell ref="C31:C32"/>
    <mergeCell ref="E31:E32"/>
    <mergeCell ref="F31:F32"/>
    <mergeCell ref="G31:G32"/>
    <mergeCell ref="I31:I32"/>
    <mergeCell ref="C33:C34"/>
    <mergeCell ref="E33:E34"/>
    <mergeCell ref="F33:F34"/>
    <mergeCell ref="G33:G34"/>
    <mergeCell ref="I33:I34"/>
    <mergeCell ref="C35:C36"/>
    <mergeCell ref="E35:E36"/>
    <mergeCell ref="F35:F36"/>
    <mergeCell ref="G35:G36"/>
    <mergeCell ref="I35:I36"/>
    <mergeCell ref="C37:C38"/>
    <mergeCell ref="E37:E38"/>
    <mergeCell ref="F37:F38"/>
    <mergeCell ref="G37:G38"/>
    <mergeCell ref="I37:I38"/>
    <mergeCell ref="C39:C40"/>
    <mergeCell ref="E39:E40"/>
    <mergeCell ref="F39:F40"/>
    <mergeCell ref="G39:G40"/>
    <mergeCell ref="I39:I40"/>
    <mergeCell ref="C41:C42"/>
    <mergeCell ref="E41:E42"/>
    <mergeCell ref="F41:F42"/>
    <mergeCell ref="G41:G42"/>
    <mergeCell ref="I41:I42"/>
    <mergeCell ref="C43:C44"/>
    <mergeCell ref="E43:E44"/>
    <mergeCell ref="F43:F44"/>
    <mergeCell ref="G43:G44"/>
    <mergeCell ref="I43:I44"/>
    <mergeCell ref="C45:C46"/>
    <mergeCell ref="E45:E46"/>
    <mergeCell ref="F45:F46"/>
    <mergeCell ref="G45:G46"/>
    <mergeCell ref="I45:I46"/>
    <mergeCell ref="C47:C48"/>
    <mergeCell ref="E47:E48"/>
    <mergeCell ref="F47:F48"/>
    <mergeCell ref="G47:G48"/>
    <mergeCell ref="I47:I48"/>
    <mergeCell ref="C49:C50"/>
    <mergeCell ref="E49:E50"/>
    <mergeCell ref="F49:F50"/>
    <mergeCell ref="G49:G50"/>
    <mergeCell ref="I49:I50"/>
    <mergeCell ref="C51:C52"/>
    <mergeCell ref="E51:E52"/>
    <mergeCell ref="F51:F52"/>
    <mergeCell ref="G51:G52"/>
    <mergeCell ref="I51:I52"/>
    <mergeCell ref="C53:C54"/>
    <mergeCell ref="E53:E54"/>
    <mergeCell ref="F53:F54"/>
    <mergeCell ref="G53:G54"/>
    <mergeCell ref="I53:I54"/>
    <mergeCell ref="C55:C56"/>
    <mergeCell ref="E55:E56"/>
    <mergeCell ref="F55:F56"/>
    <mergeCell ref="G55:G56"/>
    <mergeCell ref="I55:I56"/>
    <mergeCell ref="C57:C58"/>
    <mergeCell ref="E57:E58"/>
    <mergeCell ref="F57:F58"/>
    <mergeCell ref="G57:G58"/>
    <mergeCell ref="I57:I58"/>
    <mergeCell ref="C63:C64"/>
    <mergeCell ref="E63:E64"/>
    <mergeCell ref="F63:F64"/>
    <mergeCell ref="G63:G64"/>
    <mergeCell ref="I63:I64"/>
    <mergeCell ref="C59:C60"/>
    <mergeCell ref="E59:E60"/>
    <mergeCell ref="F59:F60"/>
    <mergeCell ref="G59:G60"/>
    <mergeCell ref="I59:I60"/>
    <mergeCell ref="C61:C62"/>
    <mergeCell ref="E61:E62"/>
    <mergeCell ref="F61:F62"/>
    <mergeCell ref="G61:G62"/>
    <mergeCell ref="I61:I62"/>
  </mergeCells>
  <conditionalFormatting sqref="C5:C64">
    <cfRule type="expression" dxfId="3" priority="1">
      <formula>D5="lördag"</formula>
    </cfRule>
    <cfRule type="expression" dxfId="2" priority="2">
      <formula>D5="söndag"</formula>
    </cfRule>
  </conditionalFormatting>
  <conditionalFormatting sqref="D5:D64">
    <cfRule type="containsText" dxfId="1" priority="3" stopIfTrue="1" operator="containsText" text="Söndag">
      <formula>NOT(ISERROR(SEARCH("Söndag",D5)))</formula>
    </cfRule>
    <cfRule type="containsText" dxfId="0" priority="4" stopIfTrue="1" operator="containsText" text="Lördag">
      <formula>NOT(ISERROR(SEARCH("Lördag",D5)))</formula>
    </cfRule>
  </conditionalFormatting>
  <hyperlinks>
    <hyperlink ref="I2" r:id="rId1" xr:uid="{87567E1E-987D-460B-99D1-68B1675B6083}"/>
  </hyperlinks>
  <pageMargins left="0.47244094488188981" right="0.19685039370078741" top="0.39370078740157483" bottom="0.11811023622047245" header="0.15748031496062992" footer="0.31496062992125984"/>
  <pageSetup paperSize="9" scale="96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5" outlineLevelCol="1" x14ac:dyDescent="0.2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1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88" t="s">
        <v>424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57</v>
      </c>
      <c r="D3" s="49"/>
      <c r="E3" s="40" t="s">
        <v>378</v>
      </c>
      <c r="F3" s="46" t="s">
        <v>383</v>
      </c>
      <c r="G3" s="33"/>
      <c r="H3" s="34" t="str">
        <f>Januari!H3</f>
        <v>Namn 1</v>
      </c>
      <c r="I3" s="34" t="str">
        <f>Januari!I3</f>
        <v>Namn 2</v>
      </c>
      <c r="J3" s="34" t="str">
        <f>Januari!J3</f>
        <v>Namn 3</v>
      </c>
      <c r="K3" s="34" t="str">
        <f>Januari!K3</f>
        <v>Namn 4</v>
      </c>
      <c r="L3" s="70" t="str">
        <f>Januari!L3</f>
        <v>Namn 5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46784</v>
      </c>
      <c r="C5" s="23" t="s">
        <v>394</v>
      </c>
      <c r="D5" s="92">
        <f>DAY(B5)</f>
        <v>1</v>
      </c>
      <c r="E5" s="32" t="str">
        <f>TEXT(B5, "dddd")</f>
        <v>tisdag</v>
      </c>
      <c r="F5" s="54" t="str">
        <f>IF(E5="måndag",WEEKNUM(B5,21),"")</f>
        <v/>
      </c>
      <c r="G5" s="83" t="str">
        <f>C5</f>
        <v>Max, Maximilian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93"/>
      <c r="H6" s="75"/>
      <c r="I6" s="75"/>
      <c r="J6" s="75"/>
      <c r="K6" s="75"/>
      <c r="L6" s="75"/>
    </row>
    <row r="7" spans="1:12" ht="12.95" customHeight="1" x14ac:dyDescent="0.2">
      <c r="A7" s="65" t="s">
        <v>56</v>
      </c>
      <c r="B7" s="69">
        <f>B5+1</f>
        <v>46785</v>
      </c>
      <c r="D7" s="76">
        <f>DAY(B7)</f>
        <v>2</v>
      </c>
      <c r="E7" s="29" t="str">
        <f>TEXT(B7, "dddd")</f>
        <v>onsdag</v>
      </c>
      <c r="F7" s="54" t="str">
        <f>IF(E7="måndag",WEEKNUM(B7,21),"")</f>
        <v/>
      </c>
      <c r="G7" s="83">
        <f>C7</f>
        <v>0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/>
      <c r="D8" s="77"/>
      <c r="E8" s="28" t="str">
        <f>A7</f>
        <v>Kyndelsmässodagen</v>
      </c>
      <c r="F8" s="56"/>
      <c r="G8" s="93"/>
      <c r="H8" s="75"/>
      <c r="I8" s="75"/>
      <c r="J8" s="75"/>
      <c r="K8" s="75"/>
      <c r="L8" s="75"/>
    </row>
    <row r="9" spans="1:12" ht="12.95" customHeight="1" x14ac:dyDescent="0.2">
      <c r="A9" s="65"/>
      <c r="B9" s="69">
        <f>B7+1</f>
        <v>46786</v>
      </c>
      <c r="C9" s="23" t="s">
        <v>32</v>
      </c>
      <c r="D9" s="76">
        <f>DAY(B9)</f>
        <v>3</v>
      </c>
      <c r="E9" s="29" t="str">
        <f>TEXT(B9, "dddd")</f>
        <v>torsdag</v>
      </c>
      <c r="F9" s="54" t="str">
        <f>IF(E9="måndag",WEEKNUM(B9,21),"")</f>
        <v/>
      </c>
      <c r="G9" s="83" t="str">
        <f>C9</f>
        <v>Disa, Hjördis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B10"/>
      <c r="D10" s="77"/>
      <c r="E10" s="28">
        <f>A9</f>
        <v>0</v>
      </c>
      <c r="F10" s="56"/>
      <c r="G10" s="93"/>
      <c r="H10" s="75"/>
      <c r="I10" s="75"/>
      <c r="J10" s="75"/>
      <c r="K10" s="75"/>
      <c r="L10" s="75"/>
    </row>
    <row r="11" spans="1:12" ht="12.95" customHeight="1" x14ac:dyDescent="0.2">
      <c r="A11" s="65"/>
      <c r="B11" s="69">
        <f>B9+1</f>
        <v>46787</v>
      </c>
      <c r="C11" s="23" t="s">
        <v>33</v>
      </c>
      <c r="D11" s="76">
        <f>DAY(B11)</f>
        <v>4</v>
      </c>
      <c r="E11" s="29" t="str">
        <f>TEXT(B11, "dddd")</f>
        <v>fredag</v>
      </c>
      <c r="F11" s="54" t="str">
        <f>IF(E11="måndag",WEEKNUM(B11,21),"")</f>
        <v/>
      </c>
      <c r="G11" s="83" t="str">
        <f>C11</f>
        <v>Ansgar, Anselm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B12"/>
      <c r="D12" s="77"/>
      <c r="E12" s="28">
        <f>A11</f>
        <v>0</v>
      </c>
      <c r="F12" s="56"/>
      <c r="G12" s="93"/>
      <c r="H12" s="75"/>
      <c r="I12" s="75"/>
      <c r="J12" s="75"/>
      <c r="K12" s="75"/>
      <c r="L12" s="75"/>
    </row>
    <row r="13" spans="1:12" ht="12.95" customHeight="1" x14ac:dyDescent="0.2">
      <c r="A13" s="65"/>
      <c r="B13" s="69">
        <f>B11+1</f>
        <v>46788</v>
      </c>
      <c r="C13" s="23" t="s">
        <v>34</v>
      </c>
      <c r="D13" s="76">
        <f>DAY(B13)</f>
        <v>5</v>
      </c>
      <c r="E13" s="29" t="str">
        <f>TEXT(B13, "dddd")</f>
        <v>lördag</v>
      </c>
      <c r="F13" s="54" t="str">
        <f>IF(E13="måndag",WEEKNUM(B13,21),"")</f>
        <v/>
      </c>
      <c r="G13" s="83" t="str">
        <f>C13</f>
        <v>Agata, Agda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B14"/>
      <c r="D14" s="77"/>
      <c r="E14" s="28">
        <f>A13</f>
        <v>0</v>
      </c>
      <c r="F14" s="56"/>
      <c r="G14" s="93"/>
      <c r="H14" s="75"/>
      <c r="I14" s="75"/>
      <c r="J14" s="75"/>
      <c r="K14" s="75"/>
      <c r="L14" s="75"/>
    </row>
    <row r="15" spans="1:12" ht="12.95" customHeight="1" x14ac:dyDescent="0.2">
      <c r="A15" s="65"/>
      <c r="B15" s="69">
        <f>B13+1</f>
        <v>46789</v>
      </c>
      <c r="C15" s="23" t="s">
        <v>35</v>
      </c>
      <c r="D15" s="76">
        <f>DAY(B15)</f>
        <v>6</v>
      </c>
      <c r="E15" s="29" t="str">
        <f>TEXT(B15, "dddd")</f>
        <v>söndag</v>
      </c>
      <c r="F15" s="54" t="str">
        <f>IF(E15="måndag",WEEKNUM(B15,21),"")</f>
        <v/>
      </c>
      <c r="G15" s="83" t="str">
        <f>C15</f>
        <v>Dorotea, Doris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B16"/>
      <c r="D16" s="77"/>
      <c r="E16" s="28">
        <f>A15</f>
        <v>0</v>
      </c>
      <c r="F16" s="55"/>
      <c r="G16" s="93"/>
      <c r="H16" s="75"/>
      <c r="I16" s="75"/>
      <c r="J16" s="75"/>
      <c r="K16" s="75"/>
      <c r="L16" s="75"/>
    </row>
    <row r="17" spans="1:12" ht="12.95" customHeight="1" x14ac:dyDescent="0.2">
      <c r="A17" s="65"/>
      <c r="B17" s="69">
        <f>B15+1</f>
        <v>46790</v>
      </c>
      <c r="C17" s="23" t="s">
        <v>36</v>
      </c>
      <c r="D17" s="76">
        <f>DAY(B17)</f>
        <v>7</v>
      </c>
      <c r="E17" s="29" t="str">
        <f>TEXT(B17, "dddd")</f>
        <v>måndag</v>
      </c>
      <c r="F17" s="54">
        <f>IF(E17="måndag",WEEKNUM(B17,21),"")</f>
        <v>6</v>
      </c>
      <c r="G17" s="83" t="str">
        <f>C17</f>
        <v>Rikard, Dick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B18"/>
      <c r="D18" s="77"/>
      <c r="E18" s="28">
        <f>A17</f>
        <v>0</v>
      </c>
      <c r="F18" s="55"/>
      <c r="G18" s="93"/>
      <c r="H18" s="75"/>
      <c r="I18" s="75"/>
      <c r="J18" s="75"/>
      <c r="K18" s="75"/>
      <c r="L18" s="75"/>
    </row>
    <row r="19" spans="1:12" ht="12.95" customHeight="1" x14ac:dyDescent="0.2">
      <c r="A19" s="65"/>
      <c r="B19" s="69">
        <f>B17+1</f>
        <v>46791</v>
      </c>
      <c r="C19" s="23" t="s">
        <v>37</v>
      </c>
      <c r="D19" s="76">
        <f>DAY(B19)</f>
        <v>8</v>
      </c>
      <c r="E19" s="29" t="str">
        <f>TEXT(B19, "dddd")</f>
        <v>tisdag</v>
      </c>
      <c r="F19" s="54" t="str">
        <f>IF(E19="måndag",WEEKNUM(B19,21),"")</f>
        <v/>
      </c>
      <c r="G19" s="83" t="str">
        <f>C19</f>
        <v>Berta, Bert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B20"/>
      <c r="D20" s="77"/>
      <c r="E20" s="28">
        <f>A19</f>
        <v>0</v>
      </c>
      <c r="F20" s="56"/>
      <c r="G20" s="93"/>
      <c r="H20" s="75"/>
      <c r="I20" s="75"/>
      <c r="J20" s="75"/>
      <c r="K20" s="75"/>
      <c r="L20" s="75"/>
    </row>
    <row r="21" spans="1:12" ht="12.95" customHeight="1" x14ac:dyDescent="0.2">
      <c r="A21" s="65"/>
      <c r="B21" s="69">
        <f>B19+1</f>
        <v>46792</v>
      </c>
      <c r="C21" s="23" t="s">
        <v>38</v>
      </c>
      <c r="D21" s="76">
        <f>DAY(B21)</f>
        <v>9</v>
      </c>
      <c r="E21" s="31" t="str">
        <f>TEXT(B21, "dddd")</f>
        <v>onsdag</v>
      </c>
      <c r="F21" s="54" t="str">
        <f>IF(E21="måndag",WEEKNUM(B21,21),"")</f>
        <v/>
      </c>
      <c r="G21" s="83" t="str">
        <f>C21</f>
        <v>Fanny, Franciska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B22"/>
      <c r="D22" s="77"/>
      <c r="E22" s="28">
        <f>A21</f>
        <v>0</v>
      </c>
      <c r="F22" s="55"/>
      <c r="G22" s="93"/>
      <c r="H22" s="75"/>
      <c r="I22" s="75"/>
      <c r="J22" s="75"/>
      <c r="K22" s="75"/>
      <c r="L22" s="75"/>
    </row>
    <row r="23" spans="1:12" ht="12.95" customHeight="1" x14ac:dyDescent="0.2">
      <c r="A23" s="65"/>
      <c r="B23" s="69">
        <f>B21+1</f>
        <v>46793</v>
      </c>
      <c r="C23" s="23" t="s">
        <v>39</v>
      </c>
      <c r="D23" s="76">
        <f>DAY(B23)</f>
        <v>10</v>
      </c>
      <c r="E23" s="29" t="str">
        <f>TEXT(B23, "dddd")</f>
        <v>torsdag</v>
      </c>
      <c r="F23" s="54" t="str">
        <f>IF(E23="måndag",WEEKNUM(B23,21),"")</f>
        <v/>
      </c>
      <c r="G23" s="83" t="str">
        <f>C23</f>
        <v>Iris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B24"/>
      <c r="D24" s="77"/>
      <c r="E24" s="28">
        <f>A23</f>
        <v>0</v>
      </c>
      <c r="F24" s="56"/>
      <c r="G24" s="93"/>
      <c r="H24" s="75"/>
      <c r="I24" s="75"/>
      <c r="J24" s="75"/>
      <c r="K24" s="75"/>
      <c r="L24" s="75"/>
    </row>
    <row r="25" spans="1:12" ht="12.95" customHeight="1" x14ac:dyDescent="0.2">
      <c r="A25" s="65"/>
      <c r="B25" s="69">
        <f>B23+1</f>
        <v>46794</v>
      </c>
      <c r="C25" s="23" t="s">
        <v>40</v>
      </c>
      <c r="D25" s="76">
        <f>DAY(B25)</f>
        <v>11</v>
      </c>
      <c r="E25" s="31" t="str">
        <f>TEXT(B25, "dddd")</f>
        <v>fredag</v>
      </c>
      <c r="F25" s="54" t="str">
        <f>IF(E25="måndag",WEEKNUM(B25,21),"")</f>
        <v/>
      </c>
      <c r="G25" s="83" t="str">
        <f>C25</f>
        <v>Yngve, Inge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B26"/>
      <c r="D26" s="77"/>
      <c r="E26" s="28">
        <f>A25</f>
        <v>0</v>
      </c>
      <c r="F26" s="55"/>
      <c r="G26" s="93"/>
      <c r="H26" s="75"/>
      <c r="I26" s="75"/>
      <c r="J26" s="75"/>
      <c r="K26" s="75"/>
      <c r="L26" s="75"/>
    </row>
    <row r="27" spans="1:12" ht="12.95" customHeight="1" x14ac:dyDescent="0.2">
      <c r="A27" s="65"/>
      <c r="B27" s="69">
        <f>B25+1</f>
        <v>46795</v>
      </c>
      <c r="C27" s="23" t="s">
        <v>10</v>
      </c>
      <c r="D27" s="76">
        <f>DAY(B27)</f>
        <v>12</v>
      </c>
      <c r="E27" s="29" t="str">
        <f>TEXT(B27, "dddd")</f>
        <v>lördag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B28"/>
      <c r="D28" s="77"/>
      <c r="E28" s="28">
        <f>A27</f>
        <v>0</v>
      </c>
      <c r="F28" s="55"/>
      <c r="G28" s="93"/>
      <c r="H28" s="75"/>
      <c r="I28" s="75"/>
      <c r="J28" s="75"/>
      <c r="K28" s="75"/>
      <c r="L28" s="75"/>
    </row>
    <row r="29" spans="1:12" ht="12.95" customHeight="1" x14ac:dyDescent="0.2">
      <c r="A29" s="65"/>
      <c r="B29" s="69">
        <f>B27+1</f>
        <v>46796</v>
      </c>
      <c r="C29" s="23" t="s">
        <v>41</v>
      </c>
      <c r="D29" s="76">
        <f>DAY(B29)</f>
        <v>13</v>
      </c>
      <c r="E29" s="31" t="str">
        <f>TEXT(B29, "dddd")</f>
        <v>söndag</v>
      </c>
      <c r="F29" s="54" t="str">
        <f>IF(E29="måndag",WEEKNUM(B29,21),"")</f>
        <v/>
      </c>
      <c r="G29" s="83" t="str">
        <f>C29</f>
        <v>Agne, Ove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B30"/>
      <c r="D30" s="77"/>
      <c r="E30" s="28">
        <f>A29</f>
        <v>0</v>
      </c>
      <c r="F30" s="55"/>
      <c r="G30" s="93"/>
      <c r="H30" s="75"/>
      <c r="I30" s="75"/>
      <c r="J30" s="75"/>
      <c r="K30" s="75"/>
      <c r="L30" s="75"/>
    </row>
    <row r="31" spans="1:12" ht="12.95" customHeight="1" x14ac:dyDescent="0.2">
      <c r="A31" s="65" t="s">
        <v>86</v>
      </c>
      <c r="B31" s="69">
        <f>B29+1</f>
        <v>46797</v>
      </c>
      <c r="C31" s="23" t="s">
        <v>42</v>
      </c>
      <c r="D31" s="76">
        <f>DAY(B31)</f>
        <v>14</v>
      </c>
      <c r="E31" s="29" t="str">
        <f>TEXT(B31, "dddd")</f>
        <v>måndag</v>
      </c>
      <c r="F31" s="54">
        <f>IF(E31="måndag",WEEKNUM(B31,21),"")</f>
        <v>7</v>
      </c>
      <c r="G31" s="83" t="str">
        <f>C31</f>
        <v>Valentin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B32"/>
      <c r="D32" s="77"/>
      <c r="E32" s="28" t="str">
        <f>A31</f>
        <v>Alla hjärtans dag</v>
      </c>
      <c r="F32" s="68" t="s">
        <v>396</v>
      </c>
      <c r="G32" s="93"/>
      <c r="H32" s="75"/>
      <c r="I32" s="75"/>
      <c r="J32" s="75"/>
      <c r="K32" s="75"/>
      <c r="L32" s="75"/>
    </row>
    <row r="33" spans="1:12" ht="12.95" customHeight="1" x14ac:dyDescent="0.2">
      <c r="A33" s="65"/>
      <c r="B33" s="69">
        <f>B31+1</f>
        <v>46798</v>
      </c>
      <c r="C33" s="23" t="s">
        <v>43</v>
      </c>
      <c r="D33" s="76">
        <f>DAY(B33)</f>
        <v>15</v>
      </c>
      <c r="E33" s="29" t="str">
        <f>TEXT(B33, "dddd")</f>
        <v>tisdag</v>
      </c>
      <c r="F33" s="54" t="str">
        <f>IF(E33="måndag",WEEKNUM(B33,21),"")</f>
        <v/>
      </c>
      <c r="G33" s="83" t="str">
        <f>C33</f>
        <v>Sigfrid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B34"/>
      <c r="D34" s="77"/>
      <c r="E34" s="28">
        <f>A33</f>
        <v>0</v>
      </c>
      <c r="F34" s="55"/>
      <c r="G34" s="93"/>
      <c r="H34" s="75"/>
      <c r="I34" s="75"/>
      <c r="J34" s="75"/>
      <c r="K34" s="75"/>
      <c r="L34" s="75"/>
    </row>
    <row r="35" spans="1:12" ht="12.95" customHeight="1" x14ac:dyDescent="0.2">
      <c r="A35" s="65"/>
      <c r="B35" s="69">
        <f>B33+1</f>
        <v>46799</v>
      </c>
      <c r="C35" s="23" t="s">
        <v>44</v>
      </c>
      <c r="D35" s="76">
        <f>DAY(B35)</f>
        <v>16</v>
      </c>
      <c r="E35" s="29" t="str">
        <f>TEXT(B35, "dddd")</f>
        <v>onsdag</v>
      </c>
      <c r="F35" s="54" t="str">
        <f>IF(E35="måndag",WEEKNUM(B35,21),"")</f>
        <v/>
      </c>
      <c r="G35" s="83" t="str">
        <f>C35</f>
        <v>Julia, Julius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B36"/>
      <c r="D36" s="77"/>
      <c r="E36" s="28">
        <f>A35</f>
        <v>0</v>
      </c>
      <c r="F36" s="55"/>
      <c r="G36" s="93"/>
      <c r="H36" s="75"/>
      <c r="I36" s="75"/>
      <c r="J36" s="75"/>
      <c r="K36" s="75"/>
      <c r="L36" s="75"/>
    </row>
    <row r="37" spans="1:12" ht="12.95" customHeight="1" x14ac:dyDescent="0.2">
      <c r="A37" s="65"/>
      <c r="B37" s="69">
        <f>B35+1</f>
        <v>46800</v>
      </c>
      <c r="C37" s="23" t="s">
        <v>45</v>
      </c>
      <c r="D37" s="76">
        <f>DAY(B37)</f>
        <v>17</v>
      </c>
      <c r="E37" s="29" t="str">
        <f>TEXT(B37, "dddd")</f>
        <v>torsdag</v>
      </c>
      <c r="F37" s="54" t="str">
        <f>IF(E37="måndag",WEEKNUM(B37,21),"")</f>
        <v/>
      </c>
      <c r="G37" s="83" t="str">
        <f>C37</f>
        <v>Alexandra, Sandra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B38"/>
      <c r="D38" s="77"/>
      <c r="E38" s="28">
        <f>A37</f>
        <v>0</v>
      </c>
      <c r="F38" s="55"/>
      <c r="G38" s="93"/>
      <c r="H38" s="75"/>
      <c r="I38" s="75"/>
      <c r="J38" s="75"/>
      <c r="K38" s="75"/>
      <c r="L38" s="75"/>
    </row>
    <row r="39" spans="1:12" ht="12.95" customHeight="1" x14ac:dyDescent="0.2">
      <c r="A39" s="65"/>
      <c r="B39" s="69">
        <f>B37+1</f>
        <v>46801</v>
      </c>
      <c r="C39" s="23" t="s">
        <v>46</v>
      </c>
      <c r="D39" s="76">
        <f>DAY(B39)</f>
        <v>18</v>
      </c>
      <c r="E39" s="29" t="str">
        <f>TEXT(B39, "dddd")</f>
        <v>fredag</v>
      </c>
      <c r="F39" s="54" t="str">
        <f>IF(E39="måndag",WEEKNUM(B39,21),"")</f>
        <v/>
      </c>
      <c r="G39" s="83" t="str">
        <f>C39</f>
        <v>Frida, Fritiof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B40"/>
      <c r="D40" s="77"/>
      <c r="E40" s="28">
        <f>A39</f>
        <v>0</v>
      </c>
      <c r="F40" s="55"/>
      <c r="G40" s="93"/>
      <c r="H40" s="75"/>
      <c r="I40" s="75"/>
      <c r="J40" s="75"/>
      <c r="K40" s="75"/>
      <c r="L40" s="75"/>
    </row>
    <row r="41" spans="1:12" ht="12.95" customHeight="1" x14ac:dyDescent="0.2">
      <c r="A41" s="65"/>
      <c r="B41" s="69">
        <f>B39+1</f>
        <v>46802</v>
      </c>
      <c r="C41" s="23" t="s">
        <v>47</v>
      </c>
      <c r="D41" s="76">
        <f>DAY(B41)</f>
        <v>19</v>
      </c>
      <c r="E41" s="29" t="str">
        <f>TEXT(B41, "dddd")</f>
        <v>lördag</v>
      </c>
      <c r="F41" s="54" t="str">
        <f>IF(E41="måndag",WEEKNUM(B41,21),"")</f>
        <v/>
      </c>
      <c r="G41" s="83" t="str">
        <f>C41</f>
        <v>Gabriella, Ella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B42"/>
      <c r="D42" s="77"/>
      <c r="E42" s="28">
        <f>A41</f>
        <v>0</v>
      </c>
      <c r="F42" s="55"/>
      <c r="G42" s="93"/>
      <c r="H42" s="75"/>
      <c r="I42" s="75"/>
      <c r="J42" s="75"/>
      <c r="K42" s="75"/>
      <c r="L42" s="75"/>
    </row>
    <row r="43" spans="1:12" ht="12.95" customHeight="1" x14ac:dyDescent="0.2">
      <c r="A43" s="65"/>
      <c r="B43" s="69">
        <f>B41+1</f>
        <v>46803</v>
      </c>
      <c r="C43" s="23" t="s">
        <v>48</v>
      </c>
      <c r="D43" s="76">
        <f>DAY(B43)</f>
        <v>20</v>
      </c>
      <c r="E43" s="29" t="str">
        <f>TEXT(B43, "dddd")</f>
        <v>söndag</v>
      </c>
      <c r="F43" s="54" t="str">
        <f>IF(E43="måndag",WEEKNUM(B43,21),"")</f>
        <v/>
      </c>
      <c r="G43" s="83" t="str">
        <f t="shared" ref="G43" si="0">C43</f>
        <v>Vivianne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B44"/>
      <c r="D44" s="77"/>
      <c r="E44" s="28">
        <f>A43</f>
        <v>0</v>
      </c>
      <c r="F44" s="55"/>
      <c r="G44" s="93"/>
      <c r="H44" s="75"/>
      <c r="I44" s="75"/>
      <c r="J44" s="75"/>
      <c r="K44" s="75"/>
      <c r="L44" s="75"/>
    </row>
    <row r="45" spans="1:12" ht="12.95" customHeight="1" x14ac:dyDescent="0.2">
      <c r="A45" s="65"/>
      <c r="B45" s="69">
        <f>B43+1</f>
        <v>46804</v>
      </c>
      <c r="C45" s="23" t="s">
        <v>49</v>
      </c>
      <c r="D45" s="76">
        <f>DAY(B45)</f>
        <v>21</v>
      </c>
      <c r="E45" s="29" t="str">
        <f>TEXT(B45, "dddd")</f>
        <v>måndag</v>
      </c>
      <c r="F45" s="54">
        <f>IF(E45="måndag",WEEKNUM(B45,21),"")</f>
        <v>8</v>
      </c>
      <c r="G45" s="83" t="str">
        <f t="shared" ref="G45" si="1">C45</f>
        <v>Hilding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B46"/>
      <c r="D46" s="77"/>
      <c r="E46" s="28">
        <f>A45</f>
        <v>0</v>
      </c>
      <c r="F46" s="55"/>
      <c r="G46" s="93"/>
      <c r="H46" s="75"/>
      <c r="I46" s="75"/>
      <c r="J46" s="75"/>
      <c r="K46" s="75"/>
      <c r="L46" s="75"/>
    </row>
    <row r="47" spans="1:12" ht="12.95" customHeight="1" x14ac:dyDescent="0.2">
      <c r="A47" s="65"/>
      <c r="B47" s="69">
        <f>B45+1</f>
        <v>46805</v>
      </c>
      <c r="C47" s="23" t="s">
        <v>50</v>
      </c>
      <c r="D47" s="76">
        <f>DAY(B47)</f>
        <v>22</v>
      </c>
      <c r="E47" s="29" t="str">
        <f>TEXT(B47, "dddd")</f>
        <v>tisdag</v>
      </c>
      <c r="F47" s="54" t="str">
        <f>IF(E47="måndag",WEEKNUM(B47,21),"")</f>
        <v/>
      </c>
      <c r="G47" s="83" t="str">
        <f t="shared" ref="G47" si="2">C47</f>
        <v>Pia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B48"/>
      <c r="D48" s="77"/>
      <c r="E48" s="28">
        <f>A47</f>
        <v>0</v>
      </c>
      <c r="F48" s="55"/>
      <c r="G48" s="93"/>
      <c r="H48" s="75"/>
      <c r="I48" s="75"/>
      <c r="J48" s="75"/>
      <c r="K48" s="75"/>
      <c r="L48" s="75"/>
    </row>
    <row r="49" spans="1:12" ht="12.95" customHeight="1" x14ac:dyDescent="0.2">
      <c r="A49" s="65"/>
      <c r="B49" s="69">
        <f>B47+1</f>
        <v>46806</v>
      </c>
      <c r="C49" s="23" t="s">
        <v>51</v>
      </c>
      <c r="D49" s="76">
        <f>DAY(B49)</f>
        <v>23</v>
      </c>
      <c r="E49" s="29" t="str">
        <f>TEXT(B49, "dddd")</f>
        <v>onsdag</v>
      </c>
      <c r="F49" s="54" t="str">
        <f>IF(E49="måndag",WEEKNUM(B49,21),"")</f>
        <v/>
      </c>
      <c r="G49" s="83" t="str">
        <f t="shared" ref="G49" si="3">C49</f>
        <v>Torsten, Torun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B50"/>
      <c r="D50" s="77"/>
      <c r="E50" s="28">
        <f>A49</f>
        <v>0</v>
      </c>
      <c r="F50" s="55"/>
      <c r="G50" s="93"/>
      <c r="H50" s="75"/>
      <c r="I50" s="75"/>
      <c r="J50" s="75"/>
      <c r="K50" s="75"/>
      <c r="L50" s="75"/>
    </row>
    <row r="51" spans="1:12" ht="12.95" customHeight="1" x14ac:dyDescent="0.2">
      <c r="A51" s="65"/>
      <c r="B51" s="69">
        <f>B49+1</f>
        <v>46807</v>
      </c>
      <c r="C51" s="23" t="s">
        <v>52</v>
      </c>
      <c r="D51" s="76">
        <f>DAY(B51)</f>
        <v>24</v>
      </c>
      <c r="E51" s="29" t="str">
        <f>TEXT(B51, "dddd")</f>
        <v>torsdag</v>
      </c>
      <c r="F51" s="54" t="str">
        <f>IF(E51="måndag",WEEKNUM(B51,21),"")</f>
        <v/>
      </c>
      <c r="G51" s="83" t="str">
        <f t="shared" ref="G51" si="4">C51</f>
        <v>Mattias, Mats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B52"/>
      <c r="D52" s="77"/>
      <c r="E52" s="28">
        <f>A51</f>
        <v>0</v>
      </c>
      <c r="F52" s="55"/>
      <c r="G52" s="93"/>
      <c r="H52" s="75"/>
      <c r="I52" s="75"/>
      <c r="J52" s="75"/>
      <c r="K52" s="75"/>
      <c r="L52" s="75"/>
    </row>
    <row r="53" spans="1:12" ht="12.95" customHeight="1" x14ac:dyDescent="0.2">
      <c r="A53" s="65"/>
      <c r="B53" s="69">
        <f>B51+1</f>
        <v>46808</v>
      </c>
      <c r="C53" s="23" t="s">
        <v>53</v>
      </c>
      <c r="D53" s="76">
        <f>DAY(B53)</f>
        <v>25</v>
      </c>
      <c r="E53" s="29" t="str">
        <f>TEXT(B53, "dddd")</f>
        <v>fredag</v>
      </c>
      <c r="F53" s="54" t="str">
        <f>IF(E53="måndag",WEEKNUM(B53,21),"")</f>
        <v/>
      </c>
      <c r="G53" s="83" t="str">
        <f t="shared" ref="G53" si="5">C53</f>
        <v>Sigvard, Sivert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B54"/>
      <c r="D54" s="77"/>
      <c r="E54" s="28">
        <f>A53</f>
        <v>0</v>
      </c>
      <c r="F54" s="55"/>
      <c r="G54" s="93"/>
      <c r="H54" s="75"/>
      <c r="I54" s="75"/>
      <c r="J54" s="75"/>
      <c r="K54" s="75"/>
      <c r="L54" s="75"/>
    </row>
    <row r="55" spans="1:12" ht="12.95" customHeight="1" x14ac:dyDescent="0.2">
      <c r="A55" s="65"/>
      <c r="B55" s="69">
        <f>B53+1</f>
        <v>46809</v>
      </c>
      <c r="C55" s="23" t="s">
        <v>54</v>
      </c>
      <c r="D55" s="76">
        <f>DAY(B55)</f>
        <v>26</v>
      </c>
      <c r="E55" s="29" t="str">
        <f>TEXT(B55, "dddd")</f>
        <v>lördag</v>
      </c>
      <c r="F55" s="54" t="str">
        <f>IF(E55="måndag",WEEKNUM(B55,21),"")</f>
        <v/>
      </c>
      <c r="G55" s="83" t="str">
        <f t="shared" ref="G55" si="6">C55</f>
        <v>Torgny, Torkel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B56"/>
      <c r="D56" s="77"/>
      <c r="E56" s="28">
        <f>A55</f>
        <v>0</v>
      </c>
      <c r="F56" s="55"/>
      <c r="G56" s="93"/>
      <c r="H56" s="75"/>
      <c r="I56" s="75"/>
      <c r="J56" s="75"/>
      <c r="K56" s="75"/>
      <c r="L56" s="75"/>
    </row>
    <row r="57" spans="1:12" ht="12.95" customHeight="1" x14ac:dyDescent="0.2">
      <c r="A57" s="65"/>
      <c r="B57" s="69">
        <f>B55+1</f>
        <v>46810</v>
      </c>
      <c r="C57" s="23" t="s">
        <v>55</v>
      </c>
      <c r="D57" s="76">
        <f>DAY(B57)</f>
        <v>27</v>
      </c>
      <c r="E57" s="29" t="str">
        <f>TEXT(B57, "dddd")</f>
        <v>söndag</v>
      </c>
      <c r="F57" s="54" t="str">
        <f>IF(E57="måndag",WEEKNUM(B57,21),"")</f>
        <v/>
      </c>
      <c r="G57" s="83" t="str">
        <f t="shared" ref="G57" si="7">C57</f>
        <v>Lage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5"/>
      <c r="G58" s="93"/>
      <c r="H58" s="75"/>
      <c r="I58" s="75"/>
      <c r="J58" s="75"/>
      <c r="K58" s="75"/>
      <c r="L58" s="75"/>
    </row>
    <row r="59" spans="1:12" ht="12.95" customHeight="1" x14ac:dyDescent="0.2">
      <c r="A59" s="65"/>
      <c r="B59" s="69">
        <f>B57+1</f>
        <v>46811</v>
      </c>
      <c r="C59" s="23" t="s">
        <v>415</v>
      </c>
      <c r="D59" s="76">
        <f>DAY(B59)</f>
        <v>28</v>
      </c>
      <c r="E59" s="29" t="str">
        <f>TEXT(B59, "dddd")</f>
        <v>måndag</v>
      </c>
      <c r="F59" s="54">
        <f>IF(E59="måndag",WEEKNUM(B59,21),"")</f>
        <v>9</v>
      </c>
      <c r="G59" s="83" t="str">
        <f t="shared" ref="G59" si="8">C59</f>
        <v>Maria, Maja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9">
        <f>B59+1</f>
        <v>46812</v>
      </c>
      <c r="C61" s="23" t="s">
        <v>425</v>
      </c>
      <c r="D61" s="76">
        <f>DAY(B61)</f>
        <v>29</v>
      </c>
      <c r="E61" s="29" t="str">
        <f>TEXT(B61, "dddd")</f>
        <v>tisdag</v>
      </c>
      <c r="F61" s="54" t="str">
        <f>IF(E61="måndag",WEEKNUM(B61,21),"")</f>
        <v/>
      </c>
      <c r="G61" s="83" t="str">
        <f t="shared" ref="G61" si="9">C61</f>
        <v>Skottdagen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5">
      <c r="A63" s="65"/>
      <c r="B63" s="66"/>
      <c r="D63" s="45"/>
      <c r="F63" s="62"/>
      <c r="G63" s="25"/>
    </row>
    <row r="64" spans="1:12" ht="12.95" customHeight="1" x14ac:dyDescent="0.25">
      <c r="A64" s="65"/>
      <c r="D64" s="45"/>
      <c r="F64" s="62"/>
      <c r="G64" s="25"/>
    </row>
  </sheetData>
  <sheetProtection sheet="1" objects="1" scenarios="1"/>
  <mergeCells count="204">
    <mergeCell ref="D61:D62"/>
    <mergeCell ref="G61:G62"/>
    <mergeCell ref="H61:H62"/>
    <mergeCell ref="I61:I62"/>
    <mergeCell ref="J61:J62"/>
    <mergeCell ref="K61:K62"/>
    <mergeCell ref="L61:L62"/>
    <mergeCell ref="G21:G22"/>
    <mergeCell ref="G23:G24"/>
    <mergeCell ref="G17:G18"/>
    <mergeCell ref="G15:G16"/>
    <mergeCell ref="G19:G20"/>
    <mergeCell ref="G13:G14"/>
    <mergeCell ref="G9:G10"/>
    <mergeCell ref="G11:G12"/>
    <mergeCell ref="G5:G6"/>
    <mergeCell ref="G7:G8"/>
    <mergeCell ref="G41:G42"/>
    <mergeCell ref="G43:G44"/>
    <mergeCell ref="G37:G38"/>
    <mergeCell ref="G39:G40"/>
    <mergeCell ref="G33:G34"/>
    <mergeCell ref="G35:G36"/>
    <mergeCell ref="G29:G30"/>
    <mergeCell ref="G31:G32"/>
    <mergeCell ref="G25:G26"/>
    <mergeCell ref="G27:G28"/>
    <mergeCell ref="D45:D46"/>
    <mergeCell ref="D47:D48"/>
    <mergeCell ref="G57:G58"/>
    <mergeCell ref="G59:G60"/>
    <mergeCell ref="D57:D58"/>
    <mergeCell ref="D59:D60"/>
    <mergeCell ref="G53:G54"/>
    <mergeCell ref="G55:G56"/>
    <mergeCell ref="G49:G50"/>
    <mergeCell ref="G51:G52"/>
    <mergeCell ref="D49:D50"/>
    <mergeCell ref="D51:D52"/>
    <mergeCell ref="D53:D54"/>
    <mergeCell ref="D55:D56"/>
    <mergeCell ref="G45:G46"/>
    <mergeCell ref="G47:G48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H9:H10"/>
    <mergeCell ref="I9:I10"/>
    <mergeCell ref="K9:K10"/>
    <mergeCell ref="L9:L10"/>
    <mergeCell ref="H11:H12"/>
    <mergeCell ref="I11:I12"/>
    <mergeCell ref="K11:K12"/>
    <mergeCell ref="L11:L12"/>
    <mergeCell ref="H13:H14"/>
    <mergeCell ref="I13:I14"/>
    <mergeCell ref="K13:K14"/>
    <mergeCell ref="L13:L14"/>
    <mergeCell ref="J9:J10"/>
    <mergeCell ref="J11:J12"/>
    <mergeCell ref="J13:J14"/>
    <mergeCell ref="D1:L2"/>
    <mergeCell ref="H5:H6"/>
    <mergeCell ref="I5:I6"/>
    <mergeCell ref="K5:K6"/>
    <mergeCell ref="L5:L6"/>
    <mergeCell ref="H7:H8"/>
    <mergeCell ref="I7:I8"/>
    <mergeCell ref="K7:K8"/>
    <mergeCell ref="L7:L8"/>
    <mergeCell ref="D5:D6"/>
    <mergeCell ref="D7:D8"/>
    <mergeCell ref="J5:J6"/>
    <mergeCell ref="J7:J8"/>
    <mergeCell ref="I15:I16"/>
    <mergeCell ref="K15:K16"/>
    <mergeCell ref="L15:L16"/>
    <mergeCell ref="H17:H18"/>
    <mergeCell ref="I17:I18"/>
    <mergeCell ref="K17:K18"/>
    <mergeCell ref="L17:L18"/>
    <mergeCell ref="H19:H20"/>
    <mergeCell ref="I19:I20"/>
    <mergeCell ref="K19:K20"/>
    <mergeCell ref="L19:L20"/>
    <mergeCell ref="H15:H16"/>
    <mergeCell ref="J15:J16"/>
    <mergeCell ref="J17:J18"/>
    <mergeCell ref="J19:J20"/>
    <mergeCell ref="H21:H22"/>
    <mergeCell ref="I21:I22"/>
    <mergeCell ref="K21:K22"/>
    <mergeCell ref="L21:L22"/>
    <mergeCell ref="H23:H24"/>
    <mergeCell ref="I23:I24"/>
    <mergeCell ref="K23:K24"/>
    <mergeCell ref="L23:L24"/>
    <mergeCell ref="H25:H26"/>
    <mergeCell ref="I25:I26"/>
    <mergeCell ref="K25:K26"/>
    <mergeCell ref="L25:L26"/>
    <mergeCell ref="J21:J22"/>
    <mergeCell ref="J23:J24"/>
    <mergeCell ref="J25:J26"/>
    <mergeCell ref="H27:H28"/>
    <mergeCell ref="I27:I28"/>
    <mergeCell ref="K27:K28"/>
    <mergeCell ref="L27:L28"/>
    <mergeCell ref="H29:H30"/>
    <mergeCell ref="I29:I30"/>
    <mergeCell ref="K29:K30"/>
    <mergeCell ref="L29:L30"/>
    <mergeCell ref="H31:H32"/>
    <mergeCell ref="I31:I32"/>
    <mergeCell ref="K31:K32"/>
    <mergeCell ref="L31:L32"/>
    <mergeCell ref="J27:J28"/>
    <mergeCell ref="J29:J30"/>
    <mergeCell ref="J31:J32"/>
    <mergeCell ref="H33:H34"/>
    <mergeCell ref="I33:I34"/>
    <mergeCell ref="K33:K34"/>
    <mergeCell ref="L33:L34"/>
    <mergeCell ref="H35:H36"/>
    <mergeCell ref="I35:I36"/>
    <mergeCell ref="K35:K36"/>
    <mergeCell ref="L35:L36"/>
    <mergeCell ref="H37:H38"/>
    <mergeCell ref="I37:I38"/>
    <mergeCell ref="K37:K38"/>
    <mergeCell ref="L37:L38"/>
    <mergeCell ref="J33:J34"/>
    <mergeCell ref="J35:J36"/>
    <mergeCell ref="J37:J38"/>
    <mergeCell ref="H39:H40"/>
    <mergeCell ref="I39:I40"/>
    <mergeCell ref="K39:K40"/>
    <mergeCell ref="L39:L40"/>
    <mergeCell ref="H41:H42"/>
    <mergeCell ref="I41:I42"/>
    <mergeCell ref="K41:K42"/>
    <mergeCell ref="L41:L42"/>
    <mergeCell ref="H43:H44"/>
    <mergeCell ref="I43:I44"/>
    <mergeCell ref="K43:K44"/>
    <mergeCell ref="L43:L44"/>
    <mergeCell ref="J39:J40"/>
    <mergeCell ref="J41:J42"/>
    <mergeCell ref="J43:J44"/>
    <mergeCell ref="H45:H46"/>
    <mergeCell ref="I45:I46"/>
    <mergeCell ref="K45:K46"/>
    <mergeCell ref="L45:L46"/>
    <mergeCell ref="H47:H48"/>
    <mergeCell ref="I47:I48"/>
    <mergeCell ref="K47:K48"/>
    <mergeCell ref="L47:L48"/>
    <mergeCell ref="H49:H50"/>
    <mergeCell ref="I49:I50"/>
    <mergeCell ref="K49:K50"/>
    <mergeCell ref="L49:L50"/>
    <mergeCell ref="J45:J46"/>
    <mergeCell ref="J47:J48"/>
    <mergeCell ref="J49:J50"/>
    <mergeCell ref="H51:H52"/>
    <mergeCell ref="I51:I52"/>
    <mergeCell ref="K51:K52"/>
    <mergeCell ref="L51:L52"/>
    <mergeCell ref="H53:H54"/>
    <mergeCell ref="I53:I54"/>
    <mergeCell ref="K53:K54"/>
    <mergeCell ref="L53:L54"/>
    <mergeCell ref="H55:H56"/>
    <mergeCell ref="I55:I56"/>
    <mergeCell ref="K55:K56"/>
    <mergeCell ref="L55:L56"/>
    <mergeCell ref="J51:J52"/>
    <mergeCell ref="J53:J54"/>
    <mergeCell ref="J55:J56"/>
    <mergeCell ref="H57:H58"/>
    <mergeCell ref="I57:I58"/>
    <mergeCell ref="K57:K58"/>
    <mergeCell ref="L57:L58"/>
    <mergeCell ref="H59:H60"/>
    <mergeCell ref="I59:I60"/>
    <mergeCell ref="J59:J60"/>
    <mergeCell ref="K59:K60"/>
    <mergeCell ref="L59:L60"/>
    <mergeCell ref="J57:J58"/>
  </mergeCells>
  <conditionalFormatting sqref="D5">
    <cfRule type="expression" dxfId="58" priority="3">
      <formula>B5=TODAY()</formula>
    </cfRule>
  </conditionalFormatting>
  <conditionalFormatting sqref="D5:D62">
    <cfRule type="expression" dxfId="57" priority="1">
      <formula>E5="söndag"</formula>
    </cfRule>
    <cfRule type="expression" dxfId="56" priority="2">
      <formula>E5="lördag"</formula>
    </cfRule>
  </conditionalFormatting>
  <conditionalFormatting sqref="E5:E62">
    <cfRule type="containsText" dxfId="55" priority="37" stopIfTrue="1" operator="containsText" text="Lördag">
      <formula>NOT(ISERROR(SEARCH("Lördag",E5)))</formula>
    </cfRule>
    <cfRule type="containsText" dxfId="54" priority="38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MARS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58</v>
      </c>
      <c r="D3" s="49"/>
      <c r="E3" s="40" t="s">
        <v>378</v>
      </c>
      <c r="F3" s="46" t="s">
        <v>383</v>
      </c>
      <c r="G3" s="36"/>
      <c r="H3" s="34" t="str">
        <f>Februari!H3</f>
        <v>Namn 1</v>
      </c>
      <c r="I3" s="34" t="str">
        <f>Februari!I3</f>
        <v>Namn 2</v>
      </c>
      <c r="J3" s="34" t="str">
        <f>Februari!J3</f>
        <v>Namn 3</v>
      </c>
      <c r="K3" s="34" t="str">
        <f>Februari!K3</f>
        <v>Namn 4</v>
      </c>
      <c r="L3" s="70" t="str">
        <f>Februari!L3</f>
        <v>Namn 5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 t="s">
        <v>403</v>
      </c>
      <c r="B5" s="66">
        <v>46813</v>
      </c>
      <c r="C5" s="23" t="s">
        <v>393</v>
      </c>
      <c r="D5" s="92">
        <f>DAY(B5)</f>
        <v>1</v>
      </c>
      <c r="E5" s="32" t="str">
        <f>TEXT(B5, "dddd")</f>
        <v>onsdag</v>
      </c>
      <c r="F5" s="57" t="str">
        <f>IF(E5="måndag",WEEKNUM(B5,21),"")</f>
        <v/>
      </c>
      <c r="G5" s="83" t="str">
        <f>C5</f>
        <v>Albin, Elvira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 t="str">
        <f>A5</f>
        <v>Askonsdagen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9">
        <f>B5+1</f>
        <v>46814</v>
      </c>
      <c r="C7" s="23" t="s">
        <v>59</v>
      </c>
      <c r="D7" s="76">
        <f>DAY(B7)</f>
        <v>2</v>
      </c>
      <c r="E7" s="29" t="str">
        <f>TEXT(B7, "dddd")</f>
        <v>torsdag</v>
      </c>
      <c r="F7" s="54" t="str">
        <f>IF(E7="måndag",WEEKNUM(B7,21),"")</f>
        <v/>
      </c>
      <c r="G7" s="83" t="str">
        <f>C7</f>
        <v>Ernst, Erna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9">
        <f>B7+1</f>
        <v>46815</v>
      </c>
      <c r="C9" s="23" t="s">
        <v>60</v>
      </c>
      <c r="D9" s="76">
        <f>DAY(B9)</f>
        <v>3</v>
      </c>
      <c r="E9" s="29" t="str">
        <f>TEXT(B9, "dddd")</f>
        <v>fredag</v>
      </c>
      <c r="F9" s="54" t="str">
        <f>IF(E9="måndag",WEEKNUM(B9,21),"")</f>
        <v/>
      </c>
      <c r="G9" s="83" t="str">
        <f>C9</f>
        <v>Gunborg, Gunvor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B10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9">
        <f>B9+1</f>
        <v>46816</v>
      </c>
      <c r="C11" s="23" t="s">
        <v>61</v>
      </c>
      <c r="D11" s="76">
        <f>DAY(B11)</f>
        <v>4</v>
      </c>
      <c r="E11" s="29" t="str">
        <f>TEXT(B11, "dddd")</f>
        <v>lördag</v>
      </c>
      <c r="F11" s="54" t="str">
        <f>IF(E11="måndag",WEEKNUM(B11,21),"")</f>
        <v/>
      </c>
      <c r="G11" s="83" t="str">
        <f>C11</f>
        <v>Adrian, Adriana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B12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9">
        <f>B11+1</f>
        <v>46817</v>
      </c>
      <c r="C13" s="23" t="s">
        <v>62</v>
      </c>
      <c r="D13" s="76">
        <f>DAY(B13)</f>
        <v>5</v>
      </c>
      <c r="E13" s="29" t="str">
        <f>TEXT(B13, "dddd")</f>
        <v>söndag</v>
      </c>
      <c r="F13" s="54" t="str">
        <f>IF(E13="måndag",WEEKNUM(B13,21),"")</f>
        <v/>
      </c>
      <c r="G13" s="83" t="str">
        <f>C13</f>
        <v>Tora, Tove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B14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9">
        <f>B13+1</f>
        <v>46818</v>
      </c>
      <c r="C15" s="23" t="s">
        <v>63</v>
      </c>
      <c r="D15" s="76">
        <f>DAY(B15)</f>
        <v>6</v>
      </c>
      <c r="E15" s="29" t="str">
        <f>TEXT(B15, "dddd")</f>
        <v>måndag</v>
      </c>
      <c r="F15" s="54">
        <f>IF(E15="måndag",WEEKNUM(B15,21),"")</f>
        <v>10</v>
      </c>
      <c r="G15" s="83" t="str">
        <f>C15</f>
        <v>Ebba, Ebbe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B16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9">
        <f>B15+1</f>
        <v>46819</v>
      </c>
      <c r="C17" s="23" t="s">
        <v>64</v>
      </c>
      <c r="D17" s="76">
        <f>DAY(B17)</f>
        <v>7</v>
      </c>
      <c r="E17" s="29" t="str">
        <f>TEXT(B17, "dddd")</f>
        <v>tisdag</v>
      </c>
      <c r="F17" s="54" t="str">
        <f>IF(E17="måndag",WEEKNUM(B17,21),"")</f>
        <v/>
      </c>
      <c r="G17" s="83" t="str">
        <f>C17</f>
        <v>Camilla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B18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 t="s">
        <v>382</v>
      </c>
      <c r="B19" s="69">
        <f>B17+1</f>
        <v>46820</v>
      </c>
      <c r="C19" s="23" t="s">
        <v>416</v>
      </c>
      <c r="D19" s="76">
        <f>DAY(B19)</f>
        <v>8</v>
      </c>
      <c r="E19" s="29" t="str">
        <f>TEXT(B19, "dddd")</f>
        <v>onsdag</v>
      </c>
      <c r="F19" s="54" t="str">
        <f>IF(E19="måndag",WEEKNUM(B19,21),"")</f>
        <v/>
      </c>
      <c r="G19" s="83" t="str">
        <f>C19</f>
        <v>Siv, Saga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B20"/>
      <c r="D20" s="77"/>
      <c r="E20" s="28" t="str">
        <f>A19</f>
        <v>Int kvinnodagen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9">
        <f>B19+1</f>
        <v>46821</v>
      </c>
      <c r="C21" s="23" t="s">
        <v>65</v>
      </c>
      <c r="D21" s="76">
        <f>DAY(B21)</f>
        <v>9</v>
      </c>
      <c r="E21" s="31" t="str">
        <f>TEXT(B21, "dddd")</f>
        <v>torsdag</v>
      </c>
      <c r="F21" s="55" t="str">
        <f>IF(E21="måndag",WEEKNUM(B21,21),"")</f>
        <v/>
      </c>
      <c r="G21" s="83" t="str">
        <f>C21</f>
        <v>Torbjörn, Torleif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B22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9">
        <f>B21+1</f>
        <v>46822</v>
      </c>
      <c r="C23" s="23" t="s">
        <v>66</v>
      </c>
      <c r="D23" s="76">
        <f>DAY(B23)</f>
        <v>10</v>
      </c>
      <c r="E23" s="29" t="str">
        <f>TEXT(B23, "dddd")</f>
        <v>fredag</v>
      </c>
      <c r="F23" s="54" t="str">
        <f>IF(E23="måndag",WEEKNUM(B23,21),"")</f>
        <v/>
      </c>
      <c r="G23" s="83" t="str">
        <f>C23</f>
        <v>Edla, Ada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B24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9">
        <f>B23+1</f>
        <v>46823</v>
      </c>
      <c r="C25" s="23" t="s">
        <v>67</v>
      </c>
      <c r="D25" s="76">
        <f>DAY(B25)</f>
        <v>11</v>
      </c>
      <c r="E25" s="31" t="str">
        <f>TEXT(B25, "dddd")</f>
        <v>lördag</v>
      </c>
      <c r="F25" s="55" t="str">
        <f>IF(E25="måndag",WEEKNUM(B25,21),"")</f>
        <v/>
      </c>
      <c r="G25" s="83" t="str">
        <f>C25</f>
        <v>Edvin, Egon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B26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9">
        <f>B25+1</f>
        <v>46824</v>
      </c>
      <c r="C27" s="23" t="s">
        <v>417</v>
      </c>
      <c r="D27" s="76">
        <f>DAY(B27)</f>
        <v>12</v>
      </c>
      <c r="E27" s="29" t="str">
        <f>TEXT(B27, "dddd")</f>
        <v>söndag</v>
      </c>
      <c r="F27" s="54" t="str">
        <f>IF(E27="måndag",WEEKNUM(B27,21),"")</f>
        <v/>
      </c>
      <c r="G27" s="83" t="str">
        <f>C27</f>
        <v>Viktoria, Regina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B28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9">
        <f>B27+1</f>
        <v>46825</v>
      </c>
      <c r="C29" s="23" t="s">
        <v>68</v>
      </c>
      <c r="D29" s="76">
        <f>DAY(B29)</f>
        <v>13</v>
      </c>
      <c r="E29" s="31" t="str">
        <f>TEXT(B29, "dddd")</f>
        <v>måndag</v>
      </c>
      <c r="F29" s="54"/>
      <c r="G29" s="83" t="str">
        <f>C29</f>
        <v>Greger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B30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9">
        <f>B29+1</f>
        <v>46826</v>
      </c>
      <c r="C31" s="23" t="s">
        <v>69</v>
      </c>
      <c r="D31" s="76">
        <f>DAY(B31)</f>
        <v>14</v>
      </c>
      <c r="E31" s="29" t="str">
        <f>TEXT(B31, "dddd")</f>
        <v>tisdag</v>
      </c>
      <c r="F31" s="54" t="str">
        <f>IF(E31="måndag",WEEKNUM(B31,21),"")</f>
        <v/>
      </c>
      <c r="G31" s="83" t="str">
        <f>C31</f>
        <v>Matilda, Maud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B32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9">
        <f>B31+1</f>
        <v>46827</v>
      </c>
      <c r="C33" s="23" t="s">
        <v>70</v>
      </c>
      <c r="D33" s="76">
        <f>DAY(B33)</f>
        <v>15</v>
      </c>
      <c r="E33" s="29" t="str">
        <f>TEXT(B33, "dddd")</f>
        <v>onsdag</v>
      </c>
      <c r="F33" s="54" t="str">
        <f>IF(E33="måndag",WEEKNUM(B33,21),"")</f>
        <v/>
      </c>
      <c r="G33" s="83" t="str">
        <f>C33</f>
        <v>Kristoffer, Christel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B34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9">
        <f>B33+1</f>
        <v>46828</v>
      </c>
      <c r="C35" s="23" t="s">
        <v>71</v>
      </c>
      <c r="D35" s="76">
        <f>DAY(B35)</f>
        <v>16</v>
      </c>
      <c r="E35" s="29" t="str">
        <f>TEXT(B35, "dddd")</f>
        <v>torsdag</v>
      </c>
      <c r="F35" s="54" t="str">
        <f>IF(E35="måndag",WEEKNUM(B35,21),"")</f>
        <v/>
      </c>
      <c r="G35" s="83" t="str">
        <f>C35</f>
        <v>Herbert, Gilbert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B36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9">
        <f>B35+1</f>
        <v>46829</v>
      </c>
      <c r="C37" s="23" t="s">
        <v>72</v>
      </c>
      <c r="D37" s="76">
        <f>DAY(B37)</f>
        <v>17</v>
      </c>
      <c r="E37" s="29" t="str">
        <f>TEXT(B37, "dddd")</f>
        <v>fredag</v>
      </c>
      <c r="F37" s="54" t="str">
        <f>IF(E37="måndag",WEEKNUM(B37,21),"")</f>
        <v/>
      </c>
      <c r="G37" s="83" t="str">
        <f>C37</f>
        <v>Gertrud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B38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9">
        <f>B37+1</f>
        <v>46830</v>
      </c>
      <c r="C39" s="23" t="s">
        <v>73</v>
      </c>
      <c r="D39" s="76">
        <f>DAY(B39)</f>
        <v>18</v>
      </c>
      <c r="E39" s="29" t="str">
        <f>TEXT(B39, "dddd")</f>
        <v>lördag</v>
      </c>
      <c r="F39" s="54" t="str">
        <f>IF(E39="måndag",WEEKNUM(B39,21),"")</f>
        <v/>
      </c>
      <c r="G39" s="83" t="str">
        <f>C39</f>
        <v>Edvard, Edmund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B40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9">
        <f>B39+1</f>
        <v>46831</v>
      </c>
      <c r="C41" s="23" t="s">
        <v>74</v>
      </c>
      <c r="D41" s="76">
        <f>DAY(B41)</f>
        <v>19</v>
      </c>
      <c r="E41" s="29" t="str">
        <f>TEXT(B41, "dddd")</f>
        <v>söndag</v>
      </c>
      <c r="F41" s="54" t="str">
        <f>IF(E41="måndag",WEEKNUM(B41,21),"")</f>
        <v/>
      </c>
      <c r="G41" s="83" t="str">
        <f>C41</f>
        <v>Josef, Josefina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B42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 t="s">
        <v>85</v>
      </c>
      <c r="B43" s="69">
        <f>B41+1</f>
        <v>46832</v>
      </c>
      <c r="C43" s="23" t="s">
        <v>75</v>
      </c>
      <c r="D43" s="76">
        <f>DAY(B43)</f>
        <v>20</v>
      </c>
      <c r="E43" s="29" t="str">
        <f>TEXT(B43, "dddd")</f>
        <v>måndag</v>
      </c>
      <c r="F43" s="54">
        <f>IF(E43="måndag",WEEKNUM(B43,21),"")</f>
        <v>12</v>
      </c>
      <c r="G43" s="83" t="str">
        <f>C43</f>
        <v>Joakim, Kim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B44"/>
      <c r="D44" s="77"/>
      <c r="E44" s="28" t="str">
        <f>A43</f>
        <v>Vårdagjämning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9">
        <f>B43+1</f>
        <v>46833</v>
      </c>
      <c r="C45" s="23" t="s">
        <v>76</v>
      </c>
      <c r="D45" s="76">
        <f>DAY(B45)</f>
        <v>21</v>
      </c>
      <c r="E45" s="29" t="str">
        <f>TEXT(B45, "dddd")</f>
        <v>tisdag</v>
      </c>
      <c r="F45" s="54" t="str">
        <f>IF(E45="måndag",WEEKNUM(B45,21),"")</f>
        <v/>
      </c>
      <c r="G45" s="83" t="str">
        <f>C45</f>
        <v>Bengt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B46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9">
        <f>B45+1</f>
        <v>46834</v>
      </c>
      <c r="C47" s="23" t="s">
        <v>77</v>
      </c>
      <c r="D47" s="76">
        <f>DAY(B47)</f>
        <v>22</v>
      </c>
      <c r="E47" s="29" t="str">
        <f>TEXT(B47, "dddd")</f>
        <v>onsdag</v>
      </c>
      <c r="F47" s="54" t="str">
        <f>IF(E47="måndag",WEEKNUM(B47,21),"")</f>
        <v/>
      </c>
      <c r="G47" s="83" t="str">
        <f>C47</f>
        <v>Kennet, Kent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B48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9">
        <f>B47+1</f>
        <v>46835</v>
      </c>
      <c r="C49" s="23" t="s">
        <v>78</v>
      </c>
      <c r="D49" s="76">
        <f>DAY(B49)</f>
        <v>23</v>
      </c>
      <c r="E49" s="29" t="str">
        <f>TEXT(B49, "dddd")</f>
        <v>torsdag</v>
      </c>
      <c r="F49" s="54" t="str">
        <f>IF(E49="måndag",WEEKNUM(B49,21),"")</f>
        <v/>
      </c>
      <c r="G49" s="83" t="str">
        <f>C49</f>
        <v>Gerda, Gerd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B50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9">
        <f>B49+1</f>
        <v>46836</v>
      </c>
      <c r="C51" s="23" t="s">
        <v>79</v>
      </c>
      <c r="D51" s="76">
        <f>DAY(B51)</f>
        <v>24</v>
      </c>
      <c r="E51" s="29" t="str">
        <f>TEXT(B51, "dddd")</f>
        <v>fredag</v>
      </c>
      <c r="F51" s="54" t="str">
        <f>IF(E51="måndag",WEEKNUM(B51,21),"")</f>
        <v/>
      </c>
      <c r="G51" s="83" t="str">
        <f>C51</f>
        <v>Gabriel, Rafael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B52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9">
        <f>B51+1</f>
        <v>46837</v>
      </c>
      <c r="C53" s="23" t="s">
        <v>409</v>
      </c>
      <c r="D53" s="76">
        <f>DAY(B53)</f>
        <v>25</v>
      </c>
      <c r="E53" s="29" t="str">
        <f>TEXT(B53, "dddd")</f>
        <v>lördag</v>
      </c>
      <c r="F53" s="54" t="str">
        <f>IF(E53="måndag",WEEKNUM(B53,21),"")</f>
        <v/>
      </c>
      <c r="G53" s="83" t="str">
        <f>C53</f>
        <v>Marie bebådelsedag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B54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 t="s">
        <v>426</v>
      </c>
      <c r="B55" s="69">
        <f>B53+1</f>
        <v>46838</v>
      </c>
      <c r="C55" s="23" t="s">
        <v>80</v>
      </c>
      <c r="D55" s="76">
        <f>DAY(B55)</f>
        <v>26</v>
      </c>
      <c r="E55" s="29" t="str">
        <f>TEXT(B55, "dddd")</f>
        <v>söndag</v>
      </c>
      <c r="F55" s="54" t="str">
        <f>IF(E55="måndag",WEEKNUM(B55,21),"")</f>
        <v/>
      </c>
      <c r="G55" s="83" t="str">
        <f>C55</f>
        <v>Emanuel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B56"/>
      <c r="D56" s="77"/>
      <c r="E56" s="28" t="str">
        <f>A55</f>
        <v>Sommartid startar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9">
        <f>B55+1</f>
        <v>46839</v>
      </c>
      <c r="C57" s="23" t="s">
        <v>81</v>
      </c>
      <c r="D57" s="76">
        <f>DAY(B57)</f>
        <v>27</v>
      </c>
      <c r="E57" s="29" t="str">
        <f>TEXT(B57, "dddd")</f>
        <v>måndag</v>
      </c>
      <c r="F57" s="54">
        <f>IF(E57="måndag",WEEKNUM(B57,21),"")</f>
        <v>13</v>
      </c>
      <c r="G57" s="83" t="str">
        <f>C57</f>
        <v>Rudolf, Ralf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B58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9">
        <f>B57+1</f>
        <v>46840</v>
      </c>
      <c r="C59" s="23" t="s">
        <v>82</v>
      </c>
      <c r="D59" s="76">
        <f>DAY(B59)</f>
        <v>28</v>
      </c>
      <c r="E59" s="29" t="str">
        <f>TEXT(B59, "dddd")</f>
        <v>tisdag</v>
      </c>
      <c r="F59" s="54" t="str">
        <f>IF(E59="måndag",WEEKNUM(B59,21),"")</f>
        <v/>
      </c>
      <c r="G59" s="83" t="str">
        <f>C59</f>
        <v>Malkolm, Morgan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B60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9">
        <f>B59+1</f>
        <v>46841</v>
      </c>
      <c r="C61" s="23" t="s">
        <v>83</v>
      </c>
      <c r="D61" s="76">
        <f>DAY(B61)</f>
        <v>29</v>
      </c>
      <c r="E61" s="29" t="str">
        <f>TEXT(B61, "dddd")</f>
        <v>onsdag</v>
      </c>
      <c r="F61" s="54" t="str">
        <f>IF(E61="måndag",WEEKNUM(B61,21),"")</f>
        <v/>
      </c>
      <c r="G61" s="83" t="str">
        <f>C61</f>
        <v>Jonas, Jens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B62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9">
        <f>B61+1</f>
        <v>46842</v>
      </c>
      <c r="C63" s="23" t="s">
        <v>84</v>
      </c>
      <c r="D63" s="76">
        <f>DAY(B63)</f>
        <v>30</v>
      </c>
      <c r="E63" s="29" t="str">
        <f>TEXT(B63, "dddd")</f>
        <v>torsdag</v>
      </c>
      <c r="F63" s="54" t="str">
        <f>IF(E63="måndag",WEEKNUM(B63,21),"")</f>
        <v/>
      </c>
      <c r="G63" s="83" t="str">
        <f>C63</f>
        <v>Holger, Holmfrid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B64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9">
        <f>B63+1</f>
        <v>46843</v>
      </c>
      <c r="C65" s="23" t="s">
        <v>418</v>
      </c>
      <c r="D65" s="76">
        <f>DAY(B65)</f>
        <v>31</v>
      </c>
      <c r="E65" s="29" t="str">
        <f>TEXT(B65, "dddd")</f>
        <v>fredag</v>
      </c>
      <c r="F65" s="54" t="str">
        <f>IF(E65="måndag",WEEKNUM(B65,21),"")</f>
        <v/>
      </c>
      <c r="G65" s="83" t="str">
        <f>C65</f>
        <v>Ester, Noa</v>
      </c>
      <c r="H65" s="74"/>
      <c r="I65" s="74"/>
      <c r="J65" s="74"/>
      <c r="K65" s="74"/>
      <c r="L65" s="74"/>
    </row>
    <row r="66" spans="1:12" ht="12.95" customHeight="1" thickBot="1" x14ac:dyDescent="0.25">
      <c r="A66" s="65"/>
      <c r="D66" s="77"/>
      <c r="E66" s="28">
        <f>A65</f>
        <v>0</v>
      </c>
      <c r="F66" s="56"/>
      <c r="G66" s="84"/>
      <c r="H66" s="75"/>
      <c r="I66" s="75"/>
      <c r="J66" s="75"/>
      <c r="K66" s="75"/>
      <c r="L66" s="75"/>
    </row>
  </sheetData>
  <sheetProtection sheet="1" objects="1" scenarios="1"/>
  <mergeCells count="218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H65:H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65:I66"/>
    <mergeCell ref="J65:J66"/>
    <mergeCell ref="K65:K66"/>
    <mergeCell ref="L65:L66"/>
    <mergeCell ref="I59:I60"/>
    <mergeCell ref="K59:K60"/>
    <mergeCell ref="L59:L60"/>
    <mergeCell ref="I61:I62"/>
    <mergeCell ref="K61:K62"/>
    <mergeCell ref="L61:L62"/>
    <mergeCell ref="I63:I64"/>
    <mergeCell ref="K63:K64"/>
    <mergeCell ref="L63:L64"/>
    <mergeCell ref="J59:J60"/>
    <mergeCell ref="J61:J62"/>
    <mergeCell ref="J63:J64"/>
  </mergeCells>
  <conditionalFormatting sqref="D5 D66">
    <cfRule type="expression" dxfId="53" priority="130">
      <formula>B5=TODAY()</formula>
    </cfRule>
  </conditionalFormatting>
  <conditionalFormatting sqref="D5:D66">
    <cfRule type="expression" dxfId="52" priority="1">
      <formula>E5="söndag"</formula>
    </cfRule>
    <cfRule type="expression" dxfId="51" priority="2">
      <formula>E5="lördag"</formula>
    </cfRule>
  </conditionalFormatting>
  <conditionalFormatting sqref="E5:E66">
    <cfRule type="containsText" dxfId="50" priority="3" stopIfTrue="1" operator="containsText" text="Lördag">
      <formula>NOT(ISERROR(SEARCH("Lördag",E5)))</formula>
    </cfRule>
    <cfRule type="containsText" dxfId="49" priority="79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APRIL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90</v>
      </c>
      <c r="D3" s="49"/>
      <c r="E3" s="40" t="s">
        <v>378</v>
      </c>
      <c r="F3" s="46" t="s">
        <v>383</v>
      </c>
      <c r="G3" s="33"/>
      <c r="H3" s="34" t="s">
        <v>379</v>
      </c>
      <c r="I3" s="34" t="s">
        <v>380</v>
      </c>
      <c r="J3" s="35" t="s">
        <v>381</v>
      </c>
      <c r="K3" s="35" t="s">
        <v>381</v>
      </c>
      <c r="L3" s="35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46844</v>
      </c>
      <c r="C5" s="23" t="s">
        <v>392</v>
      </c>
      <c r="D5" s="92">
        <f>DAY(B5)</f>
        <v>1</v>
      </c>
      <c r="E5" s="32" t="str">
        <f>TEXT(B5, "dddd")</f>
        <v>lördag</v>
      </c>
      <c r="F5" s="57" t="str">
        <f>IF(E5="måndag",WEEKNUM(B5,21),"")</f>
        <v/>
      </c>
      <c r="G5" s="83" t="str">
        <f>C5</f>
        <v>Harald, Hervor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9">
        <f>B5+1</f>
        <v>46845</v>
      </c>
      <c r="C7" s="23" t="s">
        <v>91</v>
      </c>
      <c r="D7" s="76">
        <f>DAY(B7)</f>
        <v>2</v>
      </c>
      <c r="E7" s="29" t="str">
        <f>TEXT(B7, "dddd")</f>
        <v>söndag</v>
      </c>
      <c r="F7" s="54" t="str">
        <f>IF(E7="måndag",WEEKNUM(B7,21),"")</f>
        <v/>
      </c>
      <c r="G7" s="83" t="str">
        <f>C7</f>
        <v>Gudmund, Ingemund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9">
        <f>B7+1</f>
        <v>46846</v>
      </c>
      <c r="C9" s="23" t="s">
        <v>92</v>
      </c>
      <c r="D9" s="76">
        <f>DAY(B9)</f>
        <v>3</v>
      </c>
      <c r="E9" s="29" t="str">
        <f>TEXT(B9, "dddd")</f>
        <v>måndag</v>
      </c>
      <c r="F9" s="54">
        <f>IF(E9="måndag",WEEKNUM(B9,21),"")</f>
        <v>14</v>
      </c>
      <c r="G9" s="83" t="str">
        <f>C9</f>
        <v>Ferdinand, Nanna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B10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9">
        <f>B9+1</f>
        <v>46847</v>
      </c>
      <c r="C11" s="23" t="s">
        <v>93</v>
      </c>
      <c r="D11" s="76">
        <f>DAY(B11)</f>
        <v>4</v>
      </c>
      <c r="E11" s="29" t="str">
        <f>TEXT(B11, "dddd")</f>
        <v>tisdag</v>
      </c>
      <c r="F11" s="54" t="str">
        <f>IF(E11="måndag",WEEKNUM(B11,21),"")</f>
        <v/>
      </c>
      <c r="G11" s="83" t="str">
        <f>C11</f>
        <v>Marianne, Marlene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B12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9">
        <f>B11+1</f>
        <v>46848</v>
      </c>
      <c r="C13" s="23" t="s">
        <v>94</v>
      </c>
      <c r="D13" s="76">
        <f>DAY(B13)</f>
        <v>5</v>
      </c>
      <c r="E13" s="29" t="str">
        <f>TEXT(B13, "dddd")</f>
        <v>onsdag</v>
      </c>
      <c r="F13" s="54" t="str">
        <f>IF(E13="måndag",WEEKNUM(B13,21),"")</f>
        <v/>
      </c>
      <c r="G13" s="83" t="str">
        <f>C13</f>
        <v>Irene, Irja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B14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9">
        <f>B13+1</f>
        <v>46849</v>
      </c>
      <c r="C15" s="23" t="s">
        <v>95</v>
      </c>
      <c r="D15" s="76">
        <f>DAY(B15)</f>
        <v>6</v>
      </c>
      <c r="E15" s="29" t="str">
        <f>TEXT(B15, "dddd")</f>
        <v>torsdag</v>
      </c>
      <c r="F15" s="54" t="str">
        <f>IF(E15="måndag",WEEKNUM(B15,21),"")</f>
        <v/>
      </c>
      <c r="G15" s="83" t="str">
        <f>C15</f>
        <v>Vilhelm, William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B16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9">
        <f>B15+1</f>
        <v>46850</v>
      </c>
      <c r="C17" s="23" t="s">
        <v>96</v>
      </c>
      <c r="D17" s="76">
        <f>DAY(B17)</f>
        <v>7</v>
      </c>
      <c r="E17" s="29" t="str">
        <f>TEXT(B17, "dddd")</f>
        <v>fredag</v>
      </c>
      <c r="F17" s="54" t="str">
        <f>IF(E17="måndag",WEEKNUM(B17,21),"")</f>
        <v/>
      </c>
      <c r="G17" s="83" t="str">
        <f>C17</f>
        <v>Irma, Irmelin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B18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9">
        <f>B17+1</f>
        <v>46851</v>
      </c>
      <c r="C19" s="23" t="s">
        <v>97</v>
      </c>
      <c r="D19" s="76">
        <f>DAY(B19)</f>
        <v>8</v>
      </c>
      <c r="E19" s="29" t="str">
        <f>TEXT(B19, "dddd")</f>
        <v>lördag</v>
      </c>
      <c r="F19" s="54" t="str">
        <f>IF(E19="måndag",WEEKNUM(B19,21),"")</f>
        <v/>
      </c>
      <c r="G19" s="83" t="str">
        <f>C19</f>
        <v>Nadja, Tanja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B20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9">
        <f>B19+1</f>
        <v>46852</v>
      </c>
      <c r="C21" s="23" t="s">
        <v>98</v>
      </c>
      <c r="D21" s="76">
        <f>DAY(B21)</f>
        <v>9</v>
      </c>
      <c r="E21" s="31" t="str">
        <f>TEXT(B21, "dddd")</f>
        <v>söndag</v>
      </c>
      <c r="F21" s="55" t="str">
        <f>IF(E21="måndag",WEEKNUM(B21,21),"")</f>
        <v/>
      </c>
      <c r="G21" s="83" t="str">
        <f>C21</f>
        <v>Otto, Ottilia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B22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9">
        <f>B21+1</f>
        <v>46853</v>
      </c>
      <c r="C23" s="23" t="s">
        <v>99</v>
      </c>
      <c r="D23" s="76">
        <f>DAY(B23)</f>
        <v>10</v>
      </c>
      <c r="E23" s="29" t="str">
        <f>TEXT(B23, "dddd")</f>
        <v>måndag</v>
      </c>
      <c r="F23" s="54">
        <f>IF(E23="måndag",WEEKNUM(B23,21),"")</f>
        <v>15</v>
      </c>
      <c r="G23" s="83" t="str">
        <f>C23</f>
        <v>Ingvar, Ingvor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B24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9">
        <f>B23+1</f>
        <v>46854</v>
      </c>
      <c r="C25" s="23" t="s">
        <v>100</v>
      </c>
      <c r="D25" s="76">
        <f>DAY(B25)</f>
        <v>11</v>
      </c>
      <c r="E25" s="31" t="str">
        <f>TEXT(B25, "dddd")</f>
        <v>tisdag</v>
      </c>
      <c r="F25" s="55" t="str">
        <f>IF(E25="måndag",WEEKNUM(B25,21),"")</f>
        <v/>
      </c>
      <c r="G25" s="83" t="str">
        <f>C25</f>
        <v>Ulf, Ylva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B26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 t="s">
        <v>119</v>
      </c>
      <c r="B27" s="69">
        <f>B25+1</f>
        <v>46855</v>
      </c>
      <c r="C27" s="23" t="s">
        <v>10</v>
      </c>
      <c r="D27" s="76">
        <f>DAY(B27)</f>
        <v>12</v>
      </c>
      <c r="E27" s="29" t="str">
        <f>TEXT(B27, "dddd")</f>
        <v>onsdag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B28"/>
      <c r="D28" s="77"/>
      <c r="E28" s="28" t="str">
        <f>A27</f>
        <v>Dymmelsonsdagen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 t="s">
        <v>410</v>
      </c>
      <c r="B29" s="69">
        <f>B27+1</f>
        <v>46856</v>
      </c>
      <c r="C29" s="23" t="s">
        <v>101</v>
      </c>
      <c r="D29" s="76">
        <f>DAY(B29)</f>
        <v>13</v>
      </c>
      <c r="E29" s="31" t="str">
        <f>TEXT(B29, "dddd")</f>
        <v>torsdag</v>
      </c>
      <c r="F29" s="54" t="str">
        <f>IF(E29="måndag",WEEKNUM(B29,21),"")</f>
        <v/>
      </c>
      <c r="G29" s="83" t="str">
        <f>C29</f>
        <v>Artur, Douglas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B30"/>
      <c r="D30" s="77"/>
      <c r="E30" s="28" t="str">
        <f>A29</f>
        <v xml:space="preserve">Skärtorsdagen
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 t="s">
        <v>120</v>
      </c>
      <c r="B31" s="69">
        <f>B29+1</f>
        <v>46857</v>
      </c>
      <c r="C31" s="23" t="s">
        <v>102</v>
      </c>
      <c r="D31" s="76">
        <f>DAY(B31)</f>
        <v>14</v>
      </c>
      <c r="E31" s="30" t="str">
        <f>TEXT(B31, "dddd")</f>
        <v>fredag</v>
      </c>
      <c r="F31" s="54" t="str">
        <f>IF(E31="måndag",WEEKNUM(B31,21),"")</f>
        <v/>
      </c>
      <c r="G31" s="83" t="str">
        <f>C31</f>
        <v>Tiburtius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B32"/>
      <c r="D32" s="77"/>
      <c r="E32" s="28" t="str">
        <f>A31</f>
        <v>Långfredagen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 t="s">
        <v>121</v>
      </c>
      <c r="B33" s="69">
        <f>B31+1</f>
        <v>46858</v>
      </c>
      <c r="C33" s="23" t="s">
        <v>103</v>
      </c>
      <c r="D33" s="76">
        <f>DAY(B33)</f>
        <v>15</v>
      </c>
      <c r="E33" s="29" t="str">
        <f>TEXT(B33, "dddd")</f>
        <v>lördag</v>
      </c>
      <c r="F33" s="54" t="str">
        <f>IF(E33="måndag",WEEKNUM(B33,21),"")</f>
        <v/>
      </c>
      <c r="G33" s="83" t="str">
        <f>C33</f>
        <v>Olivia, Oliver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B34"/>
      <c r="D34" s="77"/>
      <c r="E34" s="28" t="str">
        <f>A33</f>
        <v>Påskafton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 t="s">
        <v>408</v>
      </c>
      <c r="B35" s="69">
        <f>B33+1</f>
        <v>46859</v>
      </c>
      <c r="C35" s="23" t="s">
        <v>104</v>
      </c>
      <c r="D35" s="76">
        <f>DAY(B35)</f>
        <v>16</v>
      </c>
      <c r="E35" s="29" t="str">
        <f>TEXT(B35, "dddd")</f>
        <v>söndag</v>
      </c>
      <c r="F35" s="54" t="str">
        <f>IF(E35="måndag",WEEKNUM(B35,21),"")</f>
        <v/>
      </c>
      <c r="G35" s="83" t="str">
        <f>C35</f>
        <v>Patrik, Patricia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B36"/>
      <c r="D36" s="77"/>
      <c r="E36" s="28" t="str">
        <f>A35</f>
        <v>Påskdagen, somtid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 t="s">
        <v>118</v>
      </c>
      <c r="B37" s="69">
        <f>B35+1</f>
        <v>46860</v>
      </c>
      <c r="C37" s="23" t="s">
        <v>105</v>
      </c>
      <c r="D37" s="100">
        <f>DAY(B37)</f>
        <v>17</v>
      </c>
      <c r="E37" s="30" t="str">
        <f>TEXT(B37, "dddd")</f>
        <v>måndag</v>
      </c>
      <c r="F37" s="54">
        <f>IF(E37="måndag",WEEKNUM(B37,21),"")</f>
        <v>16</v>
      </c>
      <c r="G37" s="83" t="str">
        <f>C37</f>
        <v>Elias, Elis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B38"/>
      <c r="D38" s="101"/>
      <c r="E38" s="28" t="str">
        <f>A37</f>
        <v>Annandag påsk</v>
      </c>
      <c r="F38" s="56"/>
      <c r="G38" s="99"/>
      <c r="H38" s="75"/>
      <c r="I38" s="75"/>
      <c r="J38" s="75"/>
      <c r="K38" s="75"/>
      <c r="L38" s="75"/>
    </row>
    <row r="39" spans="1:12" ht="12.95" customHeight="1" x14ac:dyDescent="0.2">
      <c r="A39" s="65"/>
      <c r="B39" s="69">
        <f>B37+1</f>
        <v>46861</v>
      </c>
      <c r="C39" s="23" t="s">
        <v>106</v>
      </c>
      <c r="D39" s="100">
        <f>DAY(B39)</f>
        <v>18</v>
      </c>
      <c r="E39" s="29" t="str">
        <f>TEXT(B39, "dddd")</f>
        <v>tisdag</v>
      </c>
      <c r="F39" s="71" t="str">
        <f>IF(E39="måndag",WEEKNUM(B39,21),"")</f>
        <v/>
      </c>
      <c r="G39" s="83" t="str">
        <f>C39</f>
        <v>Valdemar, Volmar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B40"/>
      <c r="D40" s="101"/>
      <c r="E40" s="28">
        <f>A39</f>
        <v>0</v>
      </c>
      <c r="F40" s="72"/>
      <c r="G40" s="99"/>
      <c r="H40" s="75"/>
      <c r="I40" s="75"/>
      <c r="J40" s="75"/>
      <c r="K40" s="75"/>
      <c r="L40" s="75"/>
    </row>
    <row r="41" spans="1:12" ht="12.95" customHeight="1" x14ac:dyDescent="0.2">
      <c r="A41" s="65"/>
      <c r="B41" s="69">
        <f>B39+1</f>
        <v>46862</v>
      </c>
      <c r="C41" s="23" t="s">
        <v>107</v>
      </c>
      <c r="D41" s="100">
        <f>DAY(B41)</f>
        <v>19</v>
      </c>
      <c r="E41" s="29" t="str">
        <f>TEXT(B41, "dddd")</f>
        <v>onsdag</v>
      </c>
      <c r="F41" s="71" t="str">
        <f>IF(E41="måndag",WEEKNUM(B41,21),"")</f>
        <v/>
      </c>
      <c r="G41" s="83" t="str">
        <f>C41</f>
        <v>Olaus, Ola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B42"/>
      <c r="D42" s="101"/>
      <c r="E42" s="28">
        <f>A41</f>
        <v>0</v>
      </c>
      <c r="F42" s="72"/>
      <c r="G42" s="99"/>
      <c r="H42" s="75"/>
      <c r="I42" s="75"/>
      <c r="J42" s="75"/>
      <c r="K42" s="75"/>
      <c r="L42" s="75"/>
    </row>
    <row r="43" spans="1:12" ht="12.95" customHeight="1" x14ac:dyDescent="0.2">
      <c r="A43" s="65"/>
      <c r="B43" s="69">
        <f>B41+1</f>
        <v>46863</v>
      </c>
      <c r="C43" s="23" t="s">
        <v>360</v>
      </c>
      <c r="D43" s="100">
        <f>DAY(B43)</f>
        <v>20</v>
      </c>
      <c r="E43" s="29" t="str">
        <f>TEXT(B43, "dddd")</f>
        <v>torsdag</v>
      </c>
      <c r="F43" s="71" t="str">
        <f>IF(E43="måndag",WEEKNUM(B43,21),"")</f>
        <v/>
      </c>
      <c r="G43" s="83" t="str">
        <f>C43</f>
        <v>Amalia, Amelie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B44"/>
      <c r="D44" s="101"/>
      <c r="E44" s="28">
        <f>A43</f>
        <v>0</v>
      </c>
      <c r="F44" s="72"/>
      <c r="G44" s="99"/>
      <c r="H44" s="75"/>
      <c r="I44" s="75"/>
      <c r="J44" s="75"/>
      <c r="K44" s="75"/>
      <c r="L44" s="75"/>
    </row>
    <row r="45" spans="1:12" ht="12.95" customHeight="1" x14ac:dyDescent="0.2">
      <c r="A45" s="65"/>
      <c r="B45" s="69">
        <f>B43+1</f>
        <v>46864</v>
      </c>
      <c r="C45" s="23" t="s">
        <v>108</v>
      </c>
      <c r="D45" s="100">
        <f>DAY(B45)</f>
        <v>21</v>
      </c>
      <c r="E45" s="29" t="str">
        <f>TEXT(B45, "dddd")</f>
        <v>fredag</v>
      </c>
      <c r="F45" s="71" t="str">
        <f>IF(E45="måndag",WEEKNUM(B45,21),"")</f>
        <v/>
      </c>
      <c r="G45" s="83" t="str">
        <f>C45</f>
        <v>Anneli, Annika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B46"/>
      <c r="D46" s="101"/>
      <c r="E46" s="28">
        <f>A45</f>
        <v>0</v>
      </c>
      <c r="F46" s="72"/>
      <c r="G46" s="99"/>
      <c r="H46" s="75"/>
      <c r="I46" s="75"/>
      <c r="J46" s="75"/>
      <c r="K46" s="75"/>
      <c r="L46" s="75"/>
    </row>
    <row r="47" spans="1:12" ht="12.95" customHeight="1" x14ac:dyDescent="0.2">
      <c r="A47" s="65"/>
      <c r="B47" s="69">
        <f>B45+1</f>
        <v>46865</v>
      </c>
      <c r="C47" s="23" t="s">
        <v>109</v>
      </c>
      <c r="D47" s="100">
        <f>DAY(B47)</f>
        <v>22</v>
      </c>
      <c r="E47" s="29" t="str">
        <f>TEXT(B47, "dddd")</f>
        <v>lördag</v>
      </c>
      <c r="F47" s="71" t="str">
        <f>IF(E47="måndag",WEEKNUM(B47,21),"")</f>
        <v/>
      </c>
      <c r="G47" s="83" t="str">
        <f>C47</f>
        <v>Allan, Glenn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B48"/>
      <c r="D48" s="101"/>
      <c r="E48" s="28">
        <f>A47</f>
        <v>0</v>
      </c>
      <c r="F48" s="72"/>
      <c r="G48" s="99"/>
      <c r="H48" s="75"/>
      <c r="I48" s="75"/>
      <c r="J48" s="75"/>
      <c r="K48" s="75"/>
      <c r="L48" s="75"/>
    </row>
    <row r="49" spans="1:12" ht="12.95" customHeight="1" x14ac:dyDescent="0.2">
      <c r="A49" s="65"/>
      <c r="B49" s="69">
        <f>B47+1</f>
        <v>46866</v>
      </c>
      <c r="C49" s="23" t="s">
        <v>110</v>
      </c>
      <c r="D49" s="76">
        <f>DAY(B49)</f>
        <v>23</v>
      </c>
      <c r="E49" s="29" t="str">
        <f>TEXT(B49, "dddd")</f>
        <v>söndag</v>
      </c>
      <c r="F49" s="54" t="str">
        <f>IF(E49="måndag",WEEKNUM(B49,21),"")</f>
        <v/>
      </c>
      <c r="G49" s="83" t="str">
        <f>C49</f>
        <v>Georg, Göran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B50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9">
        <f>B49+1</f>
        <v>46867</v>
      </c>
      <c r="C51" s="23" t="s">
        <v>111</v>
      </c>
      <c r="D51" s="76">
        <f>DAY(B51)</f>
        <v>24</v>
      </c>
      <c r="E51" s="29" t="str">
        <f>TEXT(B51, "dddd")</f>
        <v>måndag</v>
      </c>
      <c r="F51" s="54">
        <f>IF(E51="måndag",WEEKNUM(B51,21),"")</f>
        <v>17</v>
      </c>
      <c r="G51" s="83" t="str">
        <f>C51</f>
        <v>Vega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B52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9">
        <f>B51+1</f>
        <v>46868</v>
      </c>
      <c r="C53" s="23" t="s">
        <v>112</v>
      </c>
      <c r="D53" s="76">
        <f>DAY(B53)</f>
        <v>25</v>
      </c>
      <c r="E53" s="29" t="str">
        <f>TEXT(B53, "dddd")</f>
        <v>tisdag</v>
      </c>
      <c r="F53" s="54" t="str">
        <f>IF(E53="måndag",WEEKNUM(B53,21),"")</f>
        <v/>
      </c>
      <c r="G53" s="83" t="str">
        <f>C53</f>
        <v>Markus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B54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9">
        <f>B53+1</f>
        <v>46869</v>
      </c>
      <c r="C55" s="23" t="s">
        <v>113</v>
      </c>
      <c r="D55" s="76">
        <f>DAY(B55)</f>
        <v>26</v>
      </c>
      <c r="E55" s="29" t="str">
        <f>TEXT(B55, "dddd")</f>
        <v>onsdag</v>
      </c>
      <c r="F55" s="54" t="str">
        <f>IF(E55="måndag",WEEKNUM(B55,21),"")</f>
        <v/>
      </c>
      <c r="G55" s="83" t="str">
        <f>C55</f>
        <v>Teresia, Terese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B56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9">
        <f>B55+1</f>
        <v>46870</v>
      </c>
      <c r="C57" s="23" t="s">
        <v>114</v>
      </c>
      <c r="D57" s="76">
        <f>DAY(B57)</f>
        <v>27</v>
      </c>
      <c r="E57" s="29" t="str">
        <f>TEXT(B57, "dddd")</f>
        <v>torsdag</v>
      </c>
      <c r="F57" s="54" t="str">
        <f>IF(E57="måndag",WEEKNUM(B57,21),"")</f>
        <v/>
      </c>
      <c r="G57" s="83" t="str">
        <f>C57</f>
        <v>Engelbrekt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B58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9">
        <f>B57+1</f>
        <v>46871</v>
      </c>
      <c r="C59" s="23" t="s">
        <v>115</v>
      </c>
      <c r="D59" s="76">
        <f>DAY(B59)</f>
        <v>28</v>
      </c>
      <c r="E59" s="29" t="str">
        <f>TEXT(B59, "dddd")</f>
        <v>fredag</v>
      </c>
      <c r="F59" s="54" t="str">
        <f>IF(E59="måndag",WEEKNUM(B59,21),"")</f>
        <v/>
      </c>
      <c r="G59" s="83" t="str">
        <f>C59</f>
        <v>Ture, Tyra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B60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9">
        <f>B59+1</f>
        <v>46872</v>
      </c>
      <c r="C61" s="23" t="s">
        <v>116</v>
      </c>
      <c r="D61" s="76">
        <f>DAY(B61)</f>
        <v>29</v>
      </c>
      <c r="E61" s="29" t="str">
        <f>TEXT(B61, "dddd")</f>
        <v>lördag</v>
      </c>
      <c r="F61" s="54" t="str">
        <f>IF(E61="måndag",WEEKNUM(B61,21),"")</f>
        <v/>
      </c>
      <c r="G61" s="83" t="str">
        <f>C61</f>
        <v>Tyko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B62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 t="s">
        <v>122</v>
      </c>
      <c r="B63" s="69">
        <f>B61+1</f>
        <v>46873</v>
      </c>
      <c r="C63" s="23" t="s">
        <v>117</v>
      </c>
      <c r="D63" s="76">
        <f>DAY(B63)</f>
        <v>30</v>
      </c>
      <c r="E63" s="29" t="str">
        <f>TEXT(B63, "dddd")</f>
        <v>söndag</v>
      </c>
      <c r="F63" s="54" t="str">
        <f>IF(E63="måndag",WEEKNUM(B63,21),"")</f>
        <v/>
      </c>
      <c r="G63" s="83" t="str">
        <f>C63</f>
        <v>Mariana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 t="str">
        <f>A63</f>
        <v>Valborgsmässoafton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/>
      <c r="D65" s="97"/>
      <c r="E65" s="12"/>
      <c r="F65" s="60"/>
      <c r="G65" s="95">
        <f>C65</f>
        <v>0</v>
      </c>
      <c r="H65" s="17"/>
      <c r="I65" s="17"/>
      <c r="J65" s="17"/>
      <c r="K65" s="17"/>
      <c r="L65" s="17"/>
    </row>
    <row r="66" spans="1:12" ht="12.95" customHeight="1" x14ac:dyDescent="0.2">
      <c r="A66" s="65"/>
      <c r="D66" s="98"/>
      <c r="E66" s="24">
        <f>A65</f>
        <v>0</v>
      </c>
      <c r="F66" s="61"/>
      <c r="G66" s="96"/>
      <c r="H66" s="18"/>
      <c r="I66" s="18"/>
      <c r="J66" s="18"/>
      <c r="K66" s="18"/>
      <c r="L66" s="18"/>
    </row>
  </sheetData>
  <sheetProtection sheet="1" objects="1" scenarios="1"/>
  <mergeCells count="213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59:I60"/>
    <mergeCell ref="K59:K60"/>
    <mergeCell ref="L59:L60"/>
    <mergeCell ref="I61:I62"/>
    <mergeCell ref="K61:K62"/>
    <mergeCell ref="L61:L62"/>
    <mergeCell ref="I63:I64"/>
    <mergeCell ref="J63:J64"/>
    <mergeCell ref="K63:K64"/>
    <mergeCell ref="L63:L64"/>
    <mergeCell ref="J59:J60"/>
    <mergeCell ref="J61:J62"/>
  </mergeCells>
  <conditionalFormatting sqref="D5:D64">
    <cfRule type="expression" dxfId="48" priority="1">
      <formula>E5="söndag"</formula>
    </cfRule>
    <cfRule type="expression" dxfId="47" priority="2">
      <formula>E5="lördag"</formula>
    </cfRule>
    <cfRule type="expression" dxfId="46" priority="5">
      <formula>B5=TODAY()</formula>
    </cfRule>
  </conditionalFormatting>
  <conditionalFormatting sqref="E5:E64">
    <cfRule type="containsText" dxfId="45" priority="3" stopIfTrue="1" operator="containsText" text="Lördag">
      <formula>NOT(ISERROR(SEARCH("Lördag",E5)))</formula>
    </cfRule>
    <cfRule type="containsText" dxfId="44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MAJ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123</v>
      </c>
      <c r="D3" s="49"/>
      <c r="E3" s="40" t="s">
        <v>378</v>
      </c>
      <c r="F3" s="46" t="s">
        <v>383</v>
      </c>
      <c r="G3" s="33"/>
      <c r="H3" s="34" t="s">
        <v>379</v>
      </c>
      <c r="I3" s="34" t="s">
        <v>380</v>
      </c>
      <c r="J3" s="35" t="s">
        <v>381</v>
      </c>
      <c r="K3" s="35" t="s">
        <v>381</v>
      </c>
      <c r="L3" s="35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 t="s">
        <v>184</v>
      </c>
      <c r="B5" s="66">
        <v>46874</v>
      </c>
      <c r="D5" s="85">
        <f>DAY(B5)</f>
        <v>1</v>
      </c>
      <c r="E5" s="27" t="str">
        <f>TEXT(B5, "dddd")</f>
        <v>måndag</v>
      </c>
      <c r="F5" s="57">
        <f>IF(E5="måndag",WEEKNUM(B5,21),"")</f>
        <v>18</v>
      </c>
      <c r="G5" s="83">
        <f>C5</f>
        <v>0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86"/>
      <c r="E6" s="28" t="str">
        <f>A5</f>
        <v>Valborg, Första maj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46875</v>
      </c>
      <c r="C7" s="23" t="s">
        <v>124</v>
      </c>
      <c r="D7" s="76">
        <f>DAY(B7)</f>
        <v>2</v>
      </c>
      <c r="E7" s="29" t="str">
        <f>TEXT(B7, "dddd")</f>
        <v>tisdag</v>
      </c>
      <c r="F7" s="54" t="str">
        <f>IF(E7="måndag",WEEKNUM(B7,21),"")</f>
        <v/>
      </c>
      <c r="G7" s="83" t="str">
        <f>C7</f>
        <v>Filip, Filippa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6">
        <f>B7+1</f>
        <v>46876</v>
      </c>
      <c r="C9" s="23" t="s">
        <v>125</v>
      </c>
      <c r="D9" s="76">
        <f>DAY(B9)</f>
        <v>3</v>
      </c>
      <c r="E9" s="29" t="str">
        <f>TEXT(B9, "dddd")</f>
        <v>onsdag</v>
      </c>
      <c r="F9" s="54" t="str">
        <f>IF(E9="måndag",WEEKNUM(B9,21),"")</f>
        <v/>
      </c>
      <c r="G9" s="83" t="str">
        <f>C9</f>
        <v>John, Jane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6">
        <f>B9+1</f>
        <v>46877</v>
      </c>
      <c r="C11" s="23" t="s">
        <v>126</v>
      </c>
      <c r="D11" s="76">
        <f>DAY(B11)</f>
        <v>4</v>
      </c>
      <c r="E11" s="29" t="str">
        <f>TEXT(B11, "dddd")</f>
        <v>torsdag</v>
      </c>
      <c r="F11" s="54" t="str">
        <f>IF(E11="måndag",WEEKNUM(B11,21),"")</f>
        <v/>
      </c>
      <c r="G11" s="83" t="str">
        <f>C11</f>
        <v>Monika, Mona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46878</v>
      </c>
      <c r="C13" s="23" t="s">
        <v>127</v>
      </c>
      <c r="D13" s="76">
        <f>DAY(B13)</f>
        <v>5</v>
      </c>
      <c r="E13" s="29" t="str">
        <f>TEXT(B13, "dddd")</f>
        <v>fredag</v>
      </c>
      <c r="F13" s="54" t="str">
        <f>IF(E13="måndag",WEEKNUM(B13,21),"")</f>
        <v/>
      </c>
      <c r="G13" s="83" t="str">
        <f>C13</f>
        <v>Gotthard, Erhard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46879</v>
      </c>
      <c r="C15" s="23" t="s">
        <v>128</v>
      </c>
      <c r="D15" s="87">
        <f>DAY(B15)</f>
        <v>6</v>
      </c>
      <c r="E15" s="30" t="str">
        <f>TEXT(B15, "dddd")</f>
        <v>lördag</v>
      </c>
      <c r="F15" s="54" t="str">
        <f>IF(E15="måndag",WEEKNUM(B15,21),"")</f>
        <v/>
      </c>
      <c r="G15" s="83" t="str">
        <f>C15</f>
        <v>Marit, Rita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86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46880</v>
      </c>
      <c r="C17" s="23" t="s">
        <v>129</v>
      </c>
      <c r="D17" s="76">
        <f>DAY(B17)</f>
        <v>7</v>
      </c>
      <c r="E17" s="29" t="str">
        <f>TEXT(B17, "dddd")</f>
        <v>söndag</v>
      </c>
      <c r="F17" s="54" t="str">
        <f>IF(E17="måndag",WEEKNUM(B17,21),"")</f>
        <v/>
      </c>
      <c r="G17" s="83" t="str">
        <f>C17</f>
        <v>Carina, Carita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46881</v>
      </c>
      <c r="C19" s="23" t="s">
        <v>130</v>
      </c>
      <c r="D19" s="76">
        <f>DAY(B19)</f>
        <v>8</v>
      </c>
      <c r="E19" s="29" t="str">
        <f>TEXT(B19, "dddd")</f>
        <v>måndag</v>
      </c>
      <c r="F19" s="54">
        <f>IF(E19="måndag",WEEKNUM(B19,21),"")</f>
        <v>19</v>
      </c>
      <c r="G19" s="83" t="str">
        <f>C19</f>
        <v>Åke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46882</v>
      </c>
      <c r="C21" s="23" t="s">
        <v>131</v>
      </c>
      <c r="D21" s="76">
        <f>DAY(B21)</f>
        <v>9</v>
      </c>
      <c r="E21" s="31" t="str">
        <f>TEXT(B21, "dddd")</f>
        <v>tisdag</v>
      </c>
      <c r="F21" s="55" t="str">
        <f>IF(E21="måndag",WEEKNUM(B21,21),"")</f>
        <v/>
      </c>
      <c r="G21" s="83" t="str">
        <f>C21</f>
        <v>Reidar, Reidun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6">
        <f>B21+1</f>
        <v>46883</v>
      </c>
      <c r="C23" s="23" t="s">
        <v>132</v>
      </c>
      <c r="D23" s="76">
        <f>DAY(B23)</f>
        <v>10</v>
      </c>
      <c r="E23" s="29" t="str">
        <f>TEXT(B23, "dddd")</f>
        <v>onsdag</v>
      </c>
      <c r="F23" s="54" t="str">
        <f>IF(E23="måndag",WEEKNUM(B23,21),"")</f>
        <v/>
      </c>
      <c r="G23" s="83" t="str">
        <f>C23</f>
        <v>Esbjörn, Styrbjörn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46884</v>
      </c>
      <c r="C25" s="23" t="s">
        <v>133</v>
      </c>
      <c r="D25" s="76">
        <f>DAY(B25)</f>
        <v>11</v>
      </c>
      <c r="E25" s="31" t="str">
        <f>TEXT(B25, "dddd")</f>
        <v>torsdag</v>
      </c>
      <c r="F25" s="55" t="str">
        <f>IF(E25="måndag",WEEKNUM(B25,21),"")</f>
        <v/>
      </c>
      <c r="G25" s="83" t="str">
        <f>C25</f>
        <v>Märta, Märit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46885</v>
      </c>
      <c r="C27" s="23" t="s">
        <v>10</v>
      </c>
      <c r="D27" s="76">
        <f>DAY(B27)</f>
        <v>12</v>
      </c>
      <c r="E27" s="29" t="str">
        <f>TEXT(B27, "dddd")</f>
        <v>fredag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46886</v>
      </c>
      <c r="C29" s="23" t="s">
        <v>134</v>
      </c>
      <c r="D29" s="76">
        <f>DAY(B29)</f>
        <v>13</v>
      </c>
      <c r="E29" s="31" t="str">
        <f>TEXT(B29, "dddd")</f>
        <v>lördag</v>
      </c>
      <c r="F29" s="54" t="str">
        <f>IF(E29="måndag",WEEKNUM(B29,21),"")</f>
        <v/>
      </c>
      <c r="G29" s="83" t="str">
        <f>C29</f>
        <v>Linnea, Linn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46887</v>
      </c>
      <c r="C31" s="23" t="s">
        <v>135</v>
      </c>
      <c r="D31" s="87">
        <f>DAY(B31)</f>
        <v>14</v>
      </c>
      <c r="E31" s="30" t="str">
        <f>TEXT(B31, "dddd")</f>
        <v>söndag</v>
      </c>
      <c r="F31" s="54" t="str">
        <f>IF(E31="måndag",WEEKNUM(B31,21),"")</f>
        <v/>
      </c>
      <c r="G31" s="83" t="str">
        <f>C31</f>
        <v>Halvard, Halvar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86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46888</v>
      </c>
      <c r="C33" s="23" t="s">
        <v>136</v>
      </c>
      <c r="D33" s="76">
        <f>DAY(B33)</f>
        <v>15</v>
      </c>
      <c r="E33" s="29" t="str">
        <f>TEXT(B33, "dddd")</f>
        <v>måndag</v>
      </c>
      <c r="F33" s="54">
        <f>IF(E33="måndag",WEEKNUM(B33,21),"")</f>
        <v>20</v>
      </c>
      <c r="G33" s="83" t="str">
        <f>C33</f>
        <v>Sofia, Sonja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46889</v>
      </c>
      <c r="C35" s="23" t="s">
        <v>137</v>
      </c>
      <c r="D35" s="76">
        <f>DAY(B35)</f>
        <v>16</v>
      </c>
      <c r="E35" s="29" t="str">
        <f>TEXT(B35, "dddd")</f>
        <v>tisdag</v>
      </c>
      <c r="F35" s="54" t="str">
        <f>IF(E35="måndag",WEEKNUM(B35,21),"")</f>
        <v/>
      </c>
      <c r="G35" s="83" t="str">
        <f>C35</f>
        <v>Ronald, Ronny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46890</v>
      </c>
      <c r="C37" s="23" t="s">
        <v>138</v>
      </c>
      <c r="D37" s="76">
        <f>DAY(B37)</f>
        <v>17</v>
      </c>
      <c r="E37" s="29" t="str">
        <f>TEXT(B37, "dddd")</f>
        <v>onsdag</v>
      </c>
      <c r="F37" s="54" t="str">
        <f>IF(E37="måndag",WEEKNUM(B37,21),"")</f>
        <v/>
      </c>
      <c r="G37" s="83" t="str">
        <f>C37</f>
        <v>Rebecka, Ruben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46891</v>
      </c>
      <c r="C39" s="23" t="s">
        <v>139</v>
      </c>
      <c r="D39" s="100">
        <f>DAY(B39)</f>
        <v>18</v>
      </c>
      <c r="E39" s="29" t="str">
        <f>TEXT(B39, "dddd")</f>
        <v>torsdag</v>
      </c>
      <c r="F39" s="54" t="str">
        <f>IF(E39="måndag",WEEKNUM(B39,21),"")</f>
        <v/>
      </c>
      <c r="G39" s="83" t="str">
        <f>C39</f>
        <v>Erik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101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46892</v>
      </c>
      <c r="C41" s="23" t="s">
        <v>140</v>
      </c>
      <c r="D41" s="76">
        <f>DAY(B41)</f>
        <v>19</v>
      </c>
      <c r="E41" s="29" t="str">
        <f>TEXT(B41, "dddd")</f>
        <v>fredag</v>
      </c>
      <c r="F41" s="54" t="str">
        <f>IF(E41="måndag",WEEKNUM(B41,21),"")</f>
        <v/>
      </c>
      <c r="G41" s="83" t="str">
        <f>C41</f>
        <v>Maj, Majken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46893</v>
      </c>
      <c r="C43" s="23" t="s">
        <v>141</v>
      </c>
      <c r="D43" s="76">
        <f>DAY(B43)</f>
        <v>20</v>
      </c>
      <c r="E43" s="29" t="str">
        <f>TEXT(B43, "dddd")</f>
        <v>lördag</v>
      </c>
      <c r="F43" s="54" t="str">
        <f>IF(E43="måndag",WEEKNUM(B43,21),"")</f>
        <v/>
      </c>
      <c r="G43" s="83" t="str">
        <f>C43</f>
        <v>Karolina, Carola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46894</v>
      </c>
      <c r="C45" s="23" t="s">
        <v>142</v>
      </c>
      <c r="D45" s="76">
        <f>DAY(B45)</f>
        <v>21</v>
      </c>
      <c r="E45" s="29" t="str">
        <f>TEXT(B45, "dddd")</f>
        <v>söndag</v>
      </c>
      <c r="F45" s="54" t="str">
        <f>IF(E45="måndag",WEEKNUM(B45,21),"")</f>
        <v/>
      </c>
      <c r="G45" s="83" t="str">
        <f>C45</f>
        <v>Konstantin, Conny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46895</v>
      </c>
      <c r="C47" s="23" t="s">
        <v>143</v>
      </c>
      <c r="D47" s="76">
        <f>DAY(B47)</f>
        <v>22</v>
      </c>
      <c r="E47" s="29" t="str">
        <f>TEXT(B47, "dddd")</f>
        <v>måndag</v>
      </c>
      <c r="F47" s="54">
        <f>IF(E47="måndag",WEEKNUM(B47,21),"")</f>
        <v>21</v>
      </c>
      <c r="G47" s="83" t="str">
        <f>C47</f>
        <v>Hemming, Henning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46896</v>
      </c>
      <c r="C49" s="23" t="s">
        <v>144</v>
      </c>
      <c r="D49" s="76">
        <f>DAY(B49)</f>
        <v>23</v>
      </c>
      <c r="E49" s="29" t="str">
        <f>TEXT(B49, "dddd")</f>
        <v>tisdag</v>
      </c>
      <c r="F49" s="54" t="str">
        <f>IF(E49="måndag",WEEKNUM(B49,21),"")</f>
        <v/>
      </c>
      <c r="G49" s="83" t="str">
        <f>C49</f>
        <v>Desideria, Desirée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6">
        <f>B49+1</f>
        <v>46897</v>
      </c>
      <c r="C51" s="23" t="s">
        <v>145</v>
      </c>
      <c r="D51" s="76">
        <f>DAY(B51)</f>
        <v>24</v>
      </c>
      <c r="E51" s="29" t="str">
        <f>TEXT(B51, "dddd")</f>
        <v>onsdag</v>
      </c>
      <c r="F51" s="54" t="str">
        <f>IF(E51="måndag",WEEKNUM(B51,21),"")</f>
        <v/>
      </c>
      <c r="G51" s="83" t="str">
        <f>C51</f>
        <v>Ivan, Vanja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 t="s">
        <v>154</v>
      </c>
      <c r="B53" s="66">
        <f>B51+1</f>
        <v>46898</v>
      </c>
      <c r="C53" s="23" t="s">
        <v>146</v>
      </c>
      <c r="D53" s="76">
        <f>DAY(B53)</f>
        <v>25</v>
      </c>
      <c r="E53" s="30" t="str">
        <f>TEXT(B53, "dddd")</f>
        <v>torsdag</v>
      </c>
      <c r="F53" s="54" t="str">
        <f>IF(E53="måndag",WEEKNUM(B53,21),"")</f>
        <v/>
      </c>
      <c r="G53" s="83" t="str">
        <f>C53</f>
        <v>Urban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77"/>
      <c r="E54" s="28" t="str">
        <f>A53</f>
        <v>Kristi Himmelsfärdsdag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46899</v>
      </c>
      <c r="C55" s="23" t="s">
        <v>147</v>
      </c>
      <c r="D55" s="76">
        <f>DAY(B55)</f>
        <v>26</v>
      </c>
      <c r="E55" s="29" t="str">
        <f>TEXT(B55, "dddd")</f>
        <v>fredag</v>
      </c>
      <c r="F55" s="54" t="str">
        <f>IF(E55="måndag",WEEKNUM(B55,21),"")</f>
        <v/>
      </c>
      <c r="G55" s="83" t="str">
        <f>C55</f>
        <v>Vilhelmina, Vilma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46900</v>
      </c>
      <c r="C57" s="23" t="s">
        <v>148</v>
      </c>
      <c r="D57" s="76">
        <f>DAY(B57)</f>
        <v>27</v>
      </c>
      <c r="E57" s="29" t="str">
        <f>TEXT(B57, "dddd")</f>
        <v>lördag</v>
      </c>
      <c r="F57" s="54" t="str">
        <f>IF(E57="måndag",WEEKNUM(B57,21),"")</f>
        <v/>
      </c>
      <c r="G57" s="83" t="str">
        <f>C57</f>
        <v>Beda, Blenda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 t="s">
        <v>398</v>
      </c>
      <c r="B59" s="66">
        <f>B57+1</f>
        <v>46901</v>
      </c>
      <c r="C59" s="23" t="s">
        <v>149</v>
      </c>
      <c r="D59" s="100">
        <f>DAY(B59)</f>
        <v>28</v>
      </c>
      <c r="E59" s="29" t="str">
        <f>TEXT(B59, "dddd")</f>
        <v>söndag</v>
      </c>
      <c r="F59" s="54" t="str">
        <f>IF(E59="måndag",WEEKNUM(B59,21),"")</f>
        <v/>
      </c>
      <c r="G59" s="83" t="str">
        <f>C59</f>
        <v>Ingeborg, Borghild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101"/>
      <c r="E60" s="28" t="str">
        <f>A59</f>
        <v>Mors dag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46902</v>
      </c>
      <c r="C61" s="23" t="s">
        <v>150</v>
      </c>
      <c r="D61" s="100">
        <f>DAY(B61)</f>
        <v>29</v>
      </c>
      <c r="E61" s="29" t="str">
        <f>TEXT(B61, "dddd")</f>
        <v>måndag</v>
      </c>
      <c r="F61" s="54">
        <f>IF(E61="måndag",WEEKNUM(B61,21),"")</f>
        <v>22</v>
      </c>
      <c r="G61" s="83" t="str">
        <f>C61</f>
        <v>Yvonne, Jeanette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101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46903</v>
      </c>
      <c r="C63" s="23" t="s">
        <v>151</v>
      </c>
      <c r="D63" s="76">
        <f>DAY(B63)</f>
        <v>30</v>
      </c>
      <c r="E63" s="29" t="str">
        <f>TEXT(B63, "dddd")</f>
        <v>tisdag</v>
      </c>
      <c r="F63" s="54" t="str">
        <f>IF(E63="måndag",WEEKNUM(B63,21),"")</f>
        <v/>
      </c>
      <c r="G63" s="83" t="str">
        <f>C63</f>
        <v>Vera, Veronika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>
        <f>B63+1</f>
        <v>46904</v>
      </c>
      <c r="C65" s="23" t="s">
        <v>152</v>
      </c>
      <c r="D65" s="76">
        <f>DAY(B65)</f>
        <v>31</v>
      </c>
      <c r="E65" s="29" t="str">
        <f>TEXT(B65, "dddd")</f>
        <v>onsdag</v>
      </c>
      <c r="F65" s="58" t="str">
        <f>IF(E65="måndag",WEEKNUM(B65,21),"")</f>
        <v/>
      </c>
      <c r="G65" s="95" t="str">
        <f>C65</f>
        <v>Petronella, Pernilla</v>
      </c>
      <c r="H65" s="74"/>
      <c r="I65" s="74"/>
      <c r="J65" s="74"/>
      <c r="K65" s="74"/>
      <c r="L65" s="74"/>
    </row>
    <row r="66" spans="1:12" ht="12.95" customHeight="1" thickBot="1" x14ac:dyDescent="0.25">
      <c r="A66" s="65"/>
      <c r="D66" s="77"/>
      <c r="E66" s="28">
        <f>A65</f>
        <v>0</v>
      </c>
      <c r="F66" s="59"/>
      <c r="G66" s="102"/>
      <c r="H66" s="75"/>
      <c r="I66" s="75"/>
      <c r="J66" s="75"/>
      <c r="K66" s="75"/>
      <c r="L66" s="75"/>
    </row>
  </sheetData>
  <sheetProtection sheet="1" objects="1" scenarios="1"/>
  <mergeCells count="218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H65:H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65:I66"/>
    <mergeCell ref="J65:J66"/>
    <mergeCell ref="K65:K66"/>
    <mergeCell ref="L65:L66"/>
    <mergeCell ref="I59:I60"/>
    <mergeCell ref="K59:K60"/>
    <mergeCell ref="L59:L60"/>
    <mergeCell ref="I61:I62"/>
    <mergeCell ref="K61:K62"/>
    <mergeCell ref="L61:L62"/>
    <mergeCell ref="I63:I64"/>
    <mergeCell ref="K63:K64"/>
    <mergeCell ref="L63:L64"/>
    <mergeCell ref="J59:J60"/>
    <mergeCell ref="J61:J62"/>
    <mergeCell ref="J63:J64"/>
  </mergeCells>
  <conditionalFormatting sqref="D5 D66">
    <cfRule type="expression" dxfId="43" priority="6">
      <formula>B5=TODAY()</formula>
    </cfRule>
  </conditionalFormatting>
  <conditionalFormatting sqref="D5:D66">
    <cfRule type="expression" dxfId="42" priority="2">
      <formula>E5="söndag"</formula>
    </cfRule>
  </conditionalFormatting>
  <conditionalFormatting sqref="D7:D66">
    <cfRule type="expression" dxfId="41" priority="3">
      <formula>E7="lördag"</formula>
    </cfRule>
  </conditionalFormatting>
  <conditionalFormatting sqref="E5:E66">
    <cfRule type="containsText" dxfId="40" priority="5" stopIfTrue="1" operator="containsText" text="Söndag">
      <formula>NOT(ISERROR(SEARCH("Söndag",E5)))</formula>
    </cfRule>
  </conditionalFormatting>
  <conditionalFormatting sqref="E7:E66">
    <cfRule type="containsText" dxfId="39" priority="1" operator="containsText" text="lördag">
      <formula>NOT(ISERROR(SEARCH("lördag",E7)))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6"/>
  <sheetViews>
    <sheetView showGridLines="0" zoomScaleNormal="100" workbookViewId="0">
      <pane xSplit="3" ySplit="4" topLeftCell="D14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JUNI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155</v>
      </c>
      <c r="D3" s="49"/>
      <c r="E3" s="40" t="s">
        <v>378</v>
      </c>
      <c r="F3" s="46" t="s">
        <v>383</v>
      </c>
      <c r="G3" s="33"/>
      <c r="H3" s="34" t="s">
        <v>379</v>
      </c>
      <c r="I3" s="34" t="s">
        <v>380</v>
      </c>
      <c r="J3" s="35" t="s">
        <v>381</v>
      </c>
      <c r="K3" s="35" t="s">
        <v>381</v>
      </c>
      <c r="L3" s="35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46905</v>
      </c>
      <c r="C5" s="23" t="s">
        <v>391</v>
      </c>
      <c r="D5" s="92">
        <f>DAY(B5)</f>
        <v>1</v>
      </c>
      <c r="E5" s="32" t="str">
        <f>TEXT(B5, "dddd")</f>
        <v>torsdag</v>
      </c>
      <c r="F5" s="57" t="str">
        <f>IF(E5="måndag",WEEKNUM(B5,21),"")</f>
        <v/>
      </c>
      <c r="G5" s="83" t="str">
        <f>C5</f>
        <v>Gun, Gunnel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46906</v>
      </c>
      <c r="C7" s="23" t="s">
        <v>156</v>
      </c>
      <c r="D7" s="76">
        <f>DAY(B7)</f>
        <v>2</v>
      </c>
      <c r="E7" s="29" t="str">
        <f>TEXT(B7, "dddd")</f>
        <v>fredag</v>
      </c>
      <c r="F7" s="54" t="str">
        <f>IF(E7="måndag",WEEKNUM(B7,21),"")</f>
        <v/>
      </c>
      <c r="G7" s="83" t="str">
        <f>C7</f>
        <v>Rutger, Roger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 t="s">
        <v>153</v>
      </c>
      <c r="B9" s="66">
        <f>B7+1</f>
        <v>46907</v>
      </c>
      <c r="C9" s="23" t="s">
        <v>157</v>
      </c>
      <c r="D9" s="76">
        <f>DAY(B9)</f>
        <v>3</v>
      </c>
      <c r="E9" s="29" t="str">
        <f>TEXT(B9, "dddd")</f>
        <v>lördag</v>
      </c>
      <c r="F9" s="54" t="str">
        <f>IF(E9="måndag",WEEKNUM(B9,21),"")</f>
        <v/>
      </c>
      <c r="G9" s="83" t="str">
        <f>C9</f>
        <v>Ingemar, Gudmar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 t="str">
        <f>A9</f>
        <v>Pingstafton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 t="s">
        <v>397</v>
      </c>
      <c r="B11" s="66">
        <f>B9+1</f>
        <v>46908</v>
      </c>
      <c r="C11" s="23" t="s">
        <v>158</v>
      </c>
      <c r="D11" s="76">
        <f>DAY(B11)</f>
        <v>4</v>
      </c>
      <c r="E11" s="29" t="str">
        <f>TEXT(B11, "dddd")</f>
        <v>söndag</v>
      </c>
      <c r="F11" s="54" t="str">
        <f>IF(E11="måndag",WEEKNUM(B11,21),"")</f>
        <v/>
      </c>
      <c r="G11" s="83" t="str">
        <f>C11</f>
        <v>Solbritt, Solveig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 t="str">
        <f>A11</f>
        <v>Pingstdagen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 t="s">
        <v>395</v>
      </c>
      <c r="B13" s="66">
        <f>B11+1</f>
        <v>46909</v>
      </c>
      <c r="C13" s="23" t="s">
        <v>159</v>
      </c>
      <c r="D13" s="76">
        <f>DAY(B13)</f>
        <v>5</v>
      </c>
      <c r="E13" s="29" t="str">
        <f>TEXT(B13, "dddd")</f>
        <v>måndag</v>
      </c>
      <c r="F13" s="54">
        <f>IF(E13="måndag",WEEKNUM(B13,21),"")</f>
        <v>23</v>
      </c>
      <c r="G13" s="83" t="str">
        <f>C13</f>
        <v>Bo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 t="str">
        <f>A13</f>
        <v>Annandag Pingst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 t="s">
        <v>385</v>
      </c>
      <c r="B15" s="66">
        <f>B13+1</f>
        <v>46910</v>
      </c>
      <c r="C15" s="23" t="s">
        <v>160</v>
      </c>
      <c r="D15" s="76">
        <f>DAY(B15)</f>
        <v>6</v>
      </c>
      <c r="E15" s="30" t="str">
        <f>TEXT(B15, "dddd")</f>
        <v>tisdag</v>
      </c>
      <c r="F15" s="54" t="str">
        <f>IF(E15="måndag",WEEKNUM(B15,21),"")</f>
        <v/>
      </c>
      <c r="G15" s="83" t="str">
        <f>C15</f>
        <v>Gustav, Gösta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 t="str">
        <f>A15</f>
        <v>Sveriges nationaldag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46911</v>
      </c>
      <c r="C17" s="23" t="s">
        <v>161</v>
      </c>
      <c r="D17" s="76">
        <f>DAY(B17)</f>
        <v>7</v>
      </c>
      <c r="E17" s="29" t="str">
        <f>TEXT(B17, "dddd")</f>
        <v>onsdag</v>
      </c>
      <c r="F17" s="54" t="str">
        <f>IF(E17="måndag",WEEKNUM(B17,21),"")</f>
        <v/>
      </c>
      <c r="G17" s="83" t="str">
        <f>C17</f>
        <v>Robert, Robin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46912</v>
      </c>
      <c r="C19" s="23" t="s">
        <v>162</v>
      </c>
      <c r="D19" s="76">
        <f>DAY(B19)</f>
        <v>8</v>
      </c>
      <c r="E19" s="29" t="str">
        <f>TEXT(B19, "dddd")</f>
        <v>torsdag</v>
      </c>
      <c r="F19" s="54" t="str">
        <f>IF(E19="måndag",WEEKNUM(B19,21),"")</f>
        <v/>
      </c>
      <c r="G19" s="83" t="str">
        <f>C19</f>
        <v>Eivor, Majvor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46913</v>
      </c>
      <c r="C21" s="23" t="s">
        <v>163</v>
      </c>
      <c r="D21" s="76">
        <f>DAY(B21)</f>
        <v>9</v>
      </c>
      <c r="E21" s="31" t="str">
        <f>TEXT(B21, "dddd")</f>
        <v>fredag</v>
      </c>
      <c r="F21" s="55" t="str">
        <f>IF(E21="måndag",WEEKNUM(B21,21),"")</f>
        <v/>
      </c>
      <c r="G21" s="83" t="str">
        <f>C21</f>
        <v>Börje, Birger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6">
        <f>B21+1</f>
        <v>46914</v>
      </c>
      <c r="C23" s="23" t="s">
        <v>164</v>
      </c>
      <c r="D23" s="76">
        <f>DAY(B23)</f>
        <v>10</v>
      </c>
      <c r="E23" s="29" t="str">
        <f>TEXT(B23, "dddd")</f>
        <v>lördag</v>
      </c>
      <c r="F23" s="54" t="str">
        <f>IF(E23="måndag",WEEKNUM(B23,21),"")</f>
        <v/>
      </c>
      <c r="G23" s="83" t="str">
        <f>C23</f>
        <v>Svante, Boris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46915</v>
      </c>
      <c r="C25" s="23" t="s">
        <v>165</v>
      </c>
      <c r="D25" s="76">
        <f>DAY(B25)</f>
        <v>11</v>
      </c>
      <c r="E25" s="31" t="str">
        <f>TEXT(B25, "dddd")</f>
        <v>söndag</v>
      </c>
      <c r="F25" s="55" t="str">
        <f>IF(E25="måndag",WEEKNUM(B25,21),"")</f>
        <v/>
      </c>
      <c r="G25" s="83" t="str">
        <f>C25</f>
        <v>Bertil, Berthold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46916</v>
      </c>
      <c r="C27" s="23" t="s">
        <v>10</v>
      </c>
      <c r="D27" s="76">
        <f>DAY(B27)</f>
        <v>12</v>
      </c>
      <c r="E27" s="29" t="str">
        <f>TEXT(B27, "dddd")</f>
        <v>måndag</v>
      </c>
      <c r="F27" s="54">
        <f>IF(E27="måndag",WEEKNUM(B27,21),"")</f>
        <v>24</v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46917</v>
      </c>
      <c r="C29" s="23" t="s">
        <v>166</v>
      </c>
      <c r="D29" s="76">
        <f>DAY(B29)</f>
        <v>13</v>
      </c>
      <c r="E29" s="31" t="str">
        <f>TEXT(B29, "dddd")</f>
        <v>tisdag</v>
      </c>
      <c r="F29" s="54" t="str">
        <f>IF(E29="måndag",WEEKNUM(B29,21),"")</f>
        <v/>
      </c>
      <c r="G29" s="83" t="str">
        <f>C29</f>
        <v>Aina, Aino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46918</v>
      </c>
      <c r="C31" s="23" t="s">
        <v>167</v>
      </c>
      <c r="D31" s="76">
        <f>DAY(B31)</f>
        <v>14</v>
      </c>
      <c r="E31" s="29" t="str">
        <f>TEXT(B31, "dddd")</f>
        <v>onsdag</v>
      </c>
      <c r="F31" s="54" t="str">
        <f>IF(E31="måndag",WEEKNUM(B31,21),"")</f>
        <v/>
      </c>
      <c r="G31" s="83" t="str">
        <f>C31</f>
        <v>Håkan, Hakon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46919</v>
      </c>
      <c r="C33" s="23" t="s">
        <v>168</v>
      </c>
      <c r="D33" s="76">
        <f>DAY(B33)</f>
        <v>15</v>
      </c>
      <c r="E33" s="29" t="str">
        <f>TEXT(B33, "dddd")</f>
        <v>torsdag</v>
      </c>
      <c r="F33" s="54" t="str">
        <f>IF(E33="måndag",WEEKNUM(B33,21),"")</f>
        <v/>
      </c>
      <c r="G33" s="83" t="str">
        <f>C33</f>
        <v>Margit, Margot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46920</v>
      </c>
      <c r="C35" s="23" t="s">
        <v>169</v>
      </c>
      <c r="D35" s="76">
        <f>DAY(B35)</f>
        <v>16</v>
      </c>
      <c r="E35" s="29" t="str">
        <f>TEXT(B35, "dddd")</f>
        <v>fredag</v>
      </c>
      <c r="F35" s="54" t="str">
        <f>IF(E35="måndag",WEEKNUM(B35,21),"")</f>
        <v/>
      </c>
      <c r="G35" s="83" t="str">
        <f>C35</f>
        <v>Axel, Axelina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46921</v>
      </c>
      <c r="C37" s="23" t="s">
        <v>170</v>
      </c>
      <c r="D37" s="76">
        <f>DAY(B37)</f>
        <v>17</v>
      </c>
      <c r="E37" s="29" t="str">
        <f>TEXT(B37, "dddd")</f>
        <v>lördag</v>
      </c>
      <c r="F37" s="54" t="str">
        <f>IF(E37="måndag",WEEKNUM(B37,21),"")</f>
        <v/>
      </c>
      <c r="G37" s="83" t="str">
        <f>C37</f>
        <v>Torborg, Torvald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46922</v>
      </c>
      <c r="C39" s="23" t="s">
        <v>171</v>
      </c>
      <c r="D39" s="76">
        <f>DAY(B39)</f>
        <v>18</v>
      </c>
      <c r="E39" s="29" t="str">
        <f>TEXT(B39, "dddd")</f>
        <v>söndag</v>
      </c>
      <c r="F39" s="54" t="str">
        <f>IF(E39="måndag",WEEKNUM(B39,21),"")</f>
        <v/>
      </c>
      <c r="G39" s="83" t="str">
        <f>C39</f>
        <v>Björn, Bjarne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46923</v>
      </c>
      <c r="C41" s="23" t="s">
        <v>172</v>
      </c>
      <c r="D41" s="76">
        <f>DAY(B41)</f>
        <v>19</v>
      </c>
      <c r="E41" s="29" t="str">
        <f>TEXT(B41, "dddd")</f>
        <v>måndag</v>
      </c>
      <c r="F41" s="54">
        <f>IF(E41="måndag",WEEKNUM(B41,21),"")</f>
        <v>25</v>
      </c>
      <c r="G41" s="83" t="str">
        <f>C41</f>
        <v>Germund, Görel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 t="s">
        <v>405</v>
      </c>
      <c r="B43" s="66">
        <f>B41+1</f>
        <v>46924</v>
      </c>
      <c r="C43" s="23" t="s">
        <v>173</v>
      </c>
      <c r="D43" s="76">
        <f>DAY(B43)</f>
        <v>20</v>
      </c>
      <c r="E43" s="29" t="str">
        <f>TEXT(B43, "dddd")</f>
        <v>tisdag</v>
      </c>
      <c r="F43" s="54" t="str">
        <f>IF(E43="måndag",WEEKNUM(B43,21),"")</f>
        <v/>
      </c>
      <c r="G43" s="83" t="str">
        <f>C43</f>
        <v>Linda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 t="str">
        <f>A43</f>
        <v>Sommarsolstånd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46925</v>
      </c>
      <c r="C45" s="23" t="s">
        <v>174</v>
      </c>
      <c r="D45" s="76">
        <f>DAY(B45)</f>
        <v>21</v>
      </c>
      <c r="E45" s="29" t="str">
        <f>TEXT(B45, "dddd")</f>
        <v>onsdag</v>
      </c>
      <c r="F45" s="54" t="str">
        <f>IF(E45="måndag",WEEKNUM(B45,21),"")</f>
        <v/>
      </c>
      <c r="G45" s="83" t="str">
        <f>C45</f>
        <v>Alf, Alvar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46926</v>
      </c>
      <c r="C47" s="23" t="s">
        <v>175</v>
      </c>
      <c r="D47" s="76">
        <f>DAY(B47)</f>
        <v>22</v>
      </c>
      <c r="E47" s="29" t="str">
        <f>TEXT(B47, "dddd")</f>
        <v>torsdag</v>
      </c>
      <c r="F47" s="54" t="str">
        <f>IF(E47="måndag",WEEKNUM(B47,21),"")</f>
        <v/>
      </c>
      <c r="G47" s="83" t="str">
        <f>C47</f>
        <v>Paulina, Paula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 t="s">
        <v>183</v>
      </c>
      <c r="B49" s="66">
        <f>B47+1</f>
        <v>46927</v>
      </c>
      <c r="C49" s="23" t="s">
        <v>176</v>
      </c>
      <c r="D49" s="103">
        <f>DAY(B49)</f>
        <v>23</v>
      </c>
      <c r="E49" s="73" t="str">
        <f>TEXT(B49, "dddd")</f>
        <v>fredag</v>
      </c>
      <c r="F49" s="54" t="str">
        <f>IF(E49="måndag",WEEKNUM(B49,21),"")</f>
        <v/>
      </c>
      <c r="G49" s="83" t="str">
        <f>C49</f>
        <v>Adolf, Alice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104"/>
      <c r="E50" s="28" t="str">
        <f>A49</f>
        <v>Midsommarafton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 t="s">
        <v>404</v>
      </c>
      <c r="B51" s="66">
        <f>B49+1</f>
        <v>46928</v>
      </c>
      <c r="D51" s="87">
        <f>DAY(B51)</f>
        <v>24</v>
      </c>
      <c r="E51" s="30" t="str">
        <f>TEXT(B51, "dddd")</f>
        <v>lördag</v>
      </c>
      <c r="F51" s="54" t="str">
        <f>IF(E51="måndag",WEEKNUM(B51,21),"")</f>
        <v/>
      </c>
      <c r="G51" s="83">
        <f>C51</f>
        <v>0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86"/>
      <c r="E52" s="28" t="str">
        <f>A51</f>
        <v>Midsommardagen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6">
        <f>B51+1</f>
        <v>46929</v>
      </c>
      <c r="C53" s="23" t="s">
        <v>177</v>
      </c>
      <c r="D53" s="103">
        <f>DAY(B53)</f>
        <v>25</v>
      </c>
      <c r="E53" s="73" t="str">
        <f>TEXT(B53, "dddd")</f>
        <v>söndag</v>
      </c>
      <c r="F53" s="54" t="str">
        <f>IF(E53="måndag",WEEKNUM(B53,21),"")</f>
        <v/>
      </c>
      <c r="G53" s="83" t="str">
        <f>C53</f>
        <v>David, Salomon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104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46930</v>
      </c>
      <c r="C55" s="23" t="s">
        <v>178</v>
      </c>
      <c r="D55" s="76">
        <f>DAY(B55)</f>
        <v>26</v>
      </c>
      <c r="E55" s="29" t="str">
        <f>TEXT(B55, "dddd")</f>
        <v>måndag</v>
      </c>
      <c r="F55" s="54">
        <f>IF(E55="måndag",WEEKNUM(B55,21),"")</f>
        <v>26</v>
      </c>
      <c r="G55" s="83" t="str">
        <f>C55</f>
        <v>Rakel, Lea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46931</v>
      </c>
      <c r="C57" s="23" t="s">
        <v>179</v>
      </c>
      <c r="D57" s="76">
        <f>DAY(B57)</f>
        <v>27</v>
      </c>
      <c r="E57" s="29" t="str">
        <f>TEXT(B57, "dddd")</f>
        <v>tisdag</v>
      </c>
      <c r="F57" s="54" t="str">
        <f>IF(E57="måndag",WEEKNUM(B57,21),"")</f>
        <v/>
      </c>
      <c r="G57" s="83" t="str">
        <f>C57</f>
        <v>Selma, Fingal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6">
        <f>B57+1</f>
        <v>46932</v>
      </c>
      <c r="C59" s="23" t="s">
        <v>180</v>
      </c>
      <c r="D59" s="76">
        <f>DAY(B59)</f>
        <v>28</v>
      </c>
      <c r="E59" s="29" t="str">
        <f>TEXT(B59, "dddd")</f>
        <v>onsdag</v>
      </c>
      <c r="F59" s="54" t="str">
        <f>IF(E59="måndag",WEEKNUM(B59,21),"")</f>
        <v/>
      </c>
      <c r="G59" s="83" t="str">
        <f>C59</f>
        <v>Leo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46933</v>
      </c>
      <c r="C61" s="23" t="s">
        <v>181</v>
      </c>
      <c r="D61" s="76">
        <f>DAY(B61)</f>
        <v>29</v>
      </c>
      <c r="E61" s="29" t="str">
        <f>TEXT(B61, "dddd")</f>
        <v>torsdag</v>
      </c>
      <c r="F61" s="54" t="str">
        <f>IF(E61="måndag",WEEKNUM(B61,21),"")</f>
        <v/>
      </c>
      <c r="G61" s="83" t="str">
        <f>C61</f>
        <v>Peter, Petra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46934</v>
      </c>
      <c r="C63" s="23" t="s">
        <v>182</v>
      </c>
      <c r="D63" s="76">
        <f>DAY(B63)</f>
        <v>30</v>
      </c>
      <c r="E63" s="29" t="str">
        <f>TEXT(B63, "dddd")</f>
        <v>fredag</v>
      </c>
      <c r="F63" s="54" t="str">
        <f>IF(E63="måndag",WEEKNUM(B63,21),"")</f>
        <v/>
      </c>
      <c r="G63" s="83" t="str">
        <f>C63</f>
        <v>Elof, Leif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/>
      <c r="D65" s="97"/>
      <c r="E65" s="12"/>
      <c r="F65" s="60"/>
      <c r="G65" s="95">
        <f>C65</f>
        <v>0</v>
      </c>
      <c r="H65" s="17"/>
      <c r="I65" s="17"/>
      <c r="J65" s="17"/>
      <c r="K65" s="17"/>
      <c r="L65" s="17"/>
    </row>
    <row r="66" spans="1:12" ht="12.95" customHeight="1" x14ac:dyDescent="0.2">
      <c r="A66" s="65"/>
      <c r="D66" s="98"/>
      <c r="E66" s="24">
        <f>A65</f>
        <v>0</v>
      </c>
      <c r="F66" s="61"/>
      <c r="G66" s="96"/>
      <c r="H66" s="18"/>
      <c r="I66" s="18"/>
      <c r="J66" s="18"/>
      <c r="K66" s="18"/>
      <c r="L66" s="18"/>
    </row>
  </sheetData>
  <sheetProtection sheet="1" objects="1" scenarios="1"/>
  <mergeCells count="213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59:I60"/>
    <mergeCell ref="K59:K60"/>
    <mergeCell ref="L59:L60"/>
    <mergeCell ref="I61:I62"/>
    <mergeCell ref="K61:K62"/>
    <mergeCell ref="L61:L62"/>
    <mergeCell ref="I63:I64"/>
    <mergeCell ref="J63:J64"/>
    <mergeCell ref="K63:K64"/>
    <mergeCell ref="L63:L64"/>
    <mergeCell ref="J59:J60"/>
    <mergeCell ref="J61:J62"/>
  </mergeCells>
  <conditionalFormatting sqref="D5:D50 D53:D54">
    <cfRule type="expression" dxfId="38" priority="2">
      <formula>E5="lördag"</formula>
    </cfRule>
  </conditionalFormatting>
  <conditionalFormatting sqref="D5:D50 D53:D64">
    <cfRule type="expression" dxfId="37" priority="1">
      <formula>E5="söndag"</formula>
    </cfRule>
    <cfRule type="expression" dxfId="36" priority="5">
      <formula>B5=TODAY()</formula>
    </cfRule>
  </conditionalFormatting>
  <conditionalFormatting sqref="E5:E50 E53:E54">
    <cfRule type="containsText" dxfId="35" priority="3" stopIfTrue="1" operator="containsText" text="Lördag">
      <formula>NOT(ISERROR(SEARCH("Lördag",E5)))</formula>
    </cfRule>
  </conditionalFormatting>
  <conditionalFormatting sqref="E5:E50 E53:E64">
    <cfRule type="containsText" dxfId="34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JULI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211</v>
      </c>
      <c r="D3" s="49"/>
      <c r="E3" s="40" t="s">
        <v>378</v>
      </c>
      <c r="F3" s="46" t="s">
        <v>383</v>
      </c>
      <c r="G3" s="33"/>
      <c r="H3" s="34" t="s">
        <v>379</v>
      </c>
      <c r="I3" s="34" t="s">
        <v>380</v>
      </c>
      <c r="J3" s="35" t="s">
        <v>381</v>
      </c>
      <c r="K3" s="35" t="s">
        <v>381</v>
      </c>
      <c r="L3" s="35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46935</v>
      </c>
      <c r="C5" s="23" t="s">
        <v>390</v>
      </c>
      <c r="D5" s="92">
        <f>DAY(B5)</f>
        <v>1</v>
      </c>
      <c r="E5" s="32" t="str">
        <f>TEXT(B5, "dddd")</f>
        <v>lördag</v>
      </c>
      <c r="F5" s="57" t="str">
        <f>IF(E5="måndag",WEEKNUM(B5,21),"")</f>
        <v/>
      </c>
      <c r="G5" s="83" t="str">
        <f>C5</f>
        <v>Aron, Mirjam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46936</v>
      </c>
      <c r="C7" s="23" t="s">
        <v>185</v>
      </c>
      <c r="D7" s="76">
        <f>DAY(B7)</f>
        <v>2</v>
      </c>
      <c r="E7" s="29" t="str">
        <f>TEXT(B7, "dddd")</f>
        <v>söndag</v>
      </c>
      <c r="F7" s="54" t="str">
        <f>IF(E7="måndag",WEEKNUM(B7,21),"")</f>
        <v/>
      </c>
      <c r="G7" s="83" t="str">
        <f>C7</f>
        <v>Rosa, Rosita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6">
        <f>B7+1</f>
        <v>46937</v>
      </c>
      <c r="C9" s="23" t="s">
        <v>186</v>
      </c>
      <c r="D9" s="76">
        <f>DAY(B9)</f>
        <v>3</v>
      </c>
      <c r="E9" s="29" t="str">
        <f>TEXT(B9, "dddd")</f>
        <v>måndag</v>
      </c>
      <c r="F9" s="54">
        <f>IF(E9="måndag",WEEKNUM(B9,21),"")</f>
        <v>27</v>
      </c>
      <c r="G9" s="83" t="str">
        <f>C9</f>
        <v>Aurora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6">
        <f>B9+1</f>
        <v>46938</v>
      </c>
      <c r="C11" s="23" t="s">
        <v>187</v>
      </c>
      <c r="D11" s="76">
        <f>DAY(B11)</f>
        <v>4</v>
      </c>
      <c r="E11" s="29" t="str">
        <f>TEXT(B11, "dddd")</f>
        <v>tisdag</v>
      </c>
      <c r="F11" s="54" t="str">
        <f>IF(E11="måndag",WEEKNUM(B11,21),"")</f>
        <v/>
      </c>
      <c r="G11" s="83" t="str">
        <f>C11</f>
        <v>Ulrika, Ulla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46939</v>
      </c>
      <c r="C13" s="23" t="s">
        <v>188</v>
      </c>
      <c r="D13" s="76">
        <f>DAY(B13)</f>
        <v>5</v>
      </c>
      <c r="E13" s="29" t="str">
        <f>TEXT(B13, "dddd")</f>
        <v>onsdag</v>
      </c>
      <c r="F13" s="54" t="str">
        <f>IF(E13="måndag",WEEKNUM(B13,21),"")</f>
        <v/>
      </c>
      <c r="G13" s="83" t="str">
        <f>C13</f>
        <v>Laila, Ritva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46940</v>
      </c>
      <c r="C15" s="23" t="s">
        <v>189</v>
      </c>
      <c r="D15" s="76">
        <f>DAY(B15)</f>
        <v>6</v>
      </c>
      <c r="E15" s="29" t="str">
        <f>TEXT(B15, "dddd")</f>
        <v>torsdag</v>
      </c>
      <c r="F15" s="54" t="str">
        <f>IF(E15="måndag",WEEKNUM(B15,21),"")</f>
        <v/>
      </c>
      <c r="G15" s="83" t="str">
        <f>C15</f>
        <v>Esaias, Jessika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46941</v>
      </c>
      <c r="C17" s="23" t="s">
        <v>190</v>
      </c>
      <c r="D17" s="76">
        <f>DAY(B17)</f>
        <v>7</v>
      </c>
      <c r="E17" s="29" t="str">
        <f>TEXT(B17, "dddd")</f>
        <v>fredag</v>
      </c>
      <c r="F17" s="54" t="str">
        <f>IF(E17="måndag",WEEKNUM(B17,21),"")</f>
        <v/>
      </c>
      <c r="G17" s="83" t="str">
        <f>C17</f>
        <v>Klas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46942</v>
      </c>
      <c r="C19" s="23" t="s">
        <v>191</v>
      </c>
      <c r="D19" s="76">
        <f>DAY(B19)</f>
        <v>8</v>
      </c>
      <c r="E19" s="29" t="str">
        <f>TEXT(B19, "dddd")</f>
        <v>lördag</v>
      </c>
      <c r="F19" s="54" t="str">
        <f>IF(E19="måndag",WEEKNUM(B19,21),"")</f>
        <v/>
      </c>
      <c r="G19" s="83" t="str">
        <f>C19</f>
        <v>Kjell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46943</v>
      </c>
      <c r="C21" s="23" t="s">
        <v>192</v>
      </c>
      <c r="D21" s="76">
        <f>DAY(B21)</f>
        <v>9</v>
      </c>
      <c r="E21" s="31" t="str">
        <f>TEXT(B21, "dddd")</f>
        <v>söndag</v>
      </c>
      <c r="F21" s="55" t="str">
        <f>IF(E21="måndag",WEEKNUM(B21,21),"")</f>
        <v/>
      </c>
      <c r="G21" s="83" t="str">
        <f>C21</f>
        <v>Jörgen, Örjan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6">
        <f>B21+1</f>
        <v>46944</v>
      </c>
      <c r="C23" s="23" t="s">
        <v>193</v>
      </c>
      <c r="D23" s="76">
        <f>DAY(B23)</f>
        <v>10</v>
      </c>
      <c r="E23" s="29" t="str">
        <f>TEXT(B23, "dddd")</f>
        <v>måndag</v>
      </c>
      <c r="F23" s="54">
        <f>IF(E23="måndag",WEEKNUM(B23,21),"")</f>
        <v>28</v>
      </c>
      <c r="G23" s="83" t="str">
        <f>C23</f>
        <v>André, Andrea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46945</v>
      </c>
      <c r="C25" s="23" t="s">
        <v>194</v>
      </c>
      <c r="D25" s="76">
        <f>DAY(B25)</f>
        <v>11</v>
      </c>
      <c r="E25" s="31" t="str">
        <f>TEXT(B25, "dddd")</f>
        <v>tisdag</v>
      </c>
      <c r="F25" s="55" t="str">
        <f>IF(E25="måndag",WEEKNUM(B25,21),"")</f>
        <v/>
      </c>
      <c r="G25" s="83" t="str">
        <f>C25</f>
        <v>Eleonora, Ellinor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46946</v>
      </c>
      <c r="C27" s="23" t="s">
        <v>10</v>
      </c>
      <c r="D27" s="76">
        <f>DAY(B27)</f>
        <v>12</v>
      </c>
      <c r="E27" s="29" t="str">
        <f>TEXT(B27, "dddd")</f>
        <v>onsdag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46947</v>
      </c>
      <c r="C29" s="23" t="s">
        <v>195</v>
      </c>
      <c r="D29" s="76">
        <f>DAY(B29)</f>
        <v>13</v>
      </c>
      <c r="E29" s="31" t="str">
        <f>TEXT(B29, "dddd")</f>
        <v>torsdag</v>
      </c>
      <c r="F29" s="54" t="str">
        <f>IF(E29="måndag",WEEKNUM(B29,21),"")</f>
        <v/>
      </c>
      <c r="G29" s="83" t="str">
        <f>C29</f>
        <v>Joel, Judit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46948</v>
      </c>
      <c r="C31" s="23" t="s">
        <v>196</v>
      </c>
      <c r="D31" s="76">
        <f>DAY(B31)</f>
        <v>14</v>
      </c>
      <c r="E31" s="29" t="str">
        <f>TEXT(B31, "dddd")</f>
        <v>fredag</v>
      </c>
      <c r="F31" s="54" t="str">
        <f>IF(E31="måndag",WEEKNUM(B31,21),"")</f>
        <v/>
      </c>
      <c r="G31" s="83" t="str">
        <f>C31</f>
        <v>Folke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46949</v>
      </c>
      <c r="C33" s="23" t="s">
        <v>197</v>
      </c>
      <c r="D33" s="76">
        <f>DAY(B33)</f>
        <v>15</v>
      </c>
      <c r="E33" s="29" t="str">
        <f>TEXT(B33, "dddd")</f>
        <v>lördag</v>
      </c>
      <c r="F33" s="54" t="str">
        <f>IF(E33="måndag",WEEKNUM(B33,21),"")</f>
        <v/>
      </c>
      <c r="G33" s="83" t="str">
        <f>C33</f>
        <v>Ragnhild, Ragnvald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46950</v>
      </c>
      <c r="C35" s="23" t="s">
        <v>198</v>
      </c>
      <c r="D35" s="76">
        <f>DAY(B35)</f>
        <v>16</v>
      </c>
      <c r="E35" s="29" t="str">
        <f>TEXT(B35, "dddd")</f>
        <v>söndag</v>
      </c>
      <c r="F35" s="54" t="str">
        <f>IF(E35="måndag",WEEKNUM(B35,21),"")</f>
        <v/>
      </c>
      <c r="G35" s="83" t="str">
        <f>C35</f>
        <v>Reinhold, Reine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46951</v>
      </c>
      <c r="C37" s="23" t="s">
        <v>199</v>
      </c>
      <c r="D37" s="76">
        <f>DAY(B37)</f>
        <v>17</v>
      </c>
      <c r="E37" s="29" t="str">
        <f>TEXT(B37, "dddd")</f>
        <v>måndag</v>
      </c>
      <c r="F37" s="54">
        <f>IF(E37="måndag",WEEKNUM(B37,21),"")</f>
        <v>29</v>
      </c>
      <c r="G37" s="83" t="str">
        <f>C37</f>
        <v>Bruno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46952</v>
      </c>
      <c r="C39" s="23" t="s">
        <v>200</v>
      </c>
      <c r="D39" s="76">
        <f>DAY(B39)</f>
        <v>18</v>
      </c>
      <c r="E39" s="29" t="str">
        <f>TEXT(B39, "dddd")</f>
        <v>tisdag</v>
      </c>
      <c r="F39" s="54" t="str">
        <f>IF(E39="måndag",WEEKNUM(B39,21),"")</f>
        <v/>
      </c>
      <c r="G39" s="83" t="str">
        <f>C39</f>
        <v>Fredrik, Fritz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46953</v>
      </c>
      <c r="C41" s="23" t="s">
        <v>201</v>
      </c>
      <c r="D41" s="76">
        <f>DAY(B41)</f>
        <v>19</v>
      </c>
      <c r="E41" s="29" t="str">
        <f>TEXT(B41, "dddd")</f>
        <v>onsdag</v>
      </c>
      <c r="F41" s="54" t="str">
        <f>IF(E41="måndag",WEEKNUM(B41,21),"")</f>
        <v/>
      </c>
      <c r="G41" s="83" t="str">
        <f>C41</f>
        <v>Sara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46954</v>
      </c>
      <c r="C43" s="23" t="s">
        <v>202</v>
      </c>
      <c r="D43" s="76">
        <f>DAY(B43)</f>
        <v>20</v>
      </c>
      <c r="E43" s="29" t="str">
        <f>TEXT(B43, "dddd")</f>
        <v>torsdag</v>
      </c>
      <c r="F43" s="54" t="str">
        <f>IF(E43="måndag",WEEKNUM(B43,21),"")</f>
        <v/>
      </c>
      <c r="G43" s="83" t="str">
        <f>C43</f>
        <v>Margareta, Greta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46955</v>
      </c>
      <c r="C45" s="23" t="s">
        <v>203</v>
      </c>
      <c r="D45" s="76">
        <f>DAY(B45)</f>
        <v>21</v>
      </c>
      <c r="E45" s="29" t="str">
        <f>TEXT(B45, "dddd")</f>
        <v>fredag</v>
      </c>
      <c r="F45" s="54" t="str">
        <f>IF(E45="måndag",WEEKNUM(B45,21),"")</f>
        <v/>
      </c>
      <c r="G45" s="83" t="str">
        <f>C45</f>
        <v>Johanna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46956</v>
      </c>
      <c r="C47" s="23" t="s">
        <v>204</v>
      </c>
      <c r="D47" s="76">
        <f>DAY(B47)</f>
        <v>22</v>
      </c>
      <c r="E47" s="29" t="str">
        <f>TEXT(B47, "dddd")</f>
        <v>lördag</v>
      </c>
      <c r="F47" s="54" t="str">
        <f>IF(E47="måndag",WEEKNUM(B47,21),"")</f>
        <v/>
      </c>
      <c r="G47" s="83" t="str">
        <f>C47</f>
        <v>Magdalena, Madeleine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46957</v>
      </c>
      <c r="C49" s="23" t="s">
        <v>362</v>
      </c>
      <c r="D49" s="76">
        <f>DAY(B49)</f>
        <v>23</v>
      </c>
      <c r="E49" s="29" t="str">
        <f>TEXT(B49, "dddd")</f>
        <v>söndag</v>
      </c>
      <c r="F49" s="54" t="str">
        <f>IF(E49="måndag",WEEKNUM(B49,21),"")</f>
        <v/>
      </c>
      <c r="G49" s="83" t="str">
        <f>C49</f>
        <v>Emma, Emmy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6">
        <f>B49+1</f>
        <v>46958</v>
      </c>
      <c r="C51" s="23" t="s">
        <v>205</v>
      </c>
      <c r="D51" s="76">
        <f>DAY(B51)</f>
        <v>24</v>
      </c>
      <c r="E51" s="29" t="str">
        <f>TEXT(B51, "dddd")</f>
        <v>måndag</v>
      </c>
      <c r="F51" s="54">
        <f>IF(E51="måndag",WEEKNUM(B51,21),"")</f>
        <v>30</v>
      </c>
      <c r="G51" s="83" t="str">
        <f>C51</f>
        <v>Kristina, Kerstin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6">
        <f>B51+1</f>
        <v>46959</v>
      </c>
      <c r="C53" s="23" t="s">
        <v>206</v>
      </c>
      <c r="D53" s="76">
        <f>DAY(B53)</f>
        <v>25</v>
      </c>
      <c r="E53" s="29" t="str">
        <f>TEXT(B53, "dddd")</f>
        <v>tisdag</v>
      </c>
      <c r="F53" s="54" t="str">
        <f>IF(E53="måndag",WEEKNUM(B53,21),"")</f>
        <v/>
      </c>
      <c r="G53" s="83" t="str">
        <f>C53</f>
        <v>Jakob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46960</v>
      </c>
      <c r="C55" s="23" t="s">
        <v>361</v>
      </c>
      <c r="D55" s="76">
        <f>DAY(B55)</f>
        <v>26</v>
      </c>
      <c r="E55" s="29" t="str">
        <f>TEXT(B55, "dddd")</f>
        <v>onsdag</v>
      </c>
      <c r="F55" s="54" t="str">
        <f>IF(E55="måndag",WEEKNUM(B55,21),"")</f>
        <v/>
      </c>
      <c r="G55" s="83" t="str">
        <f>C55</f>
        <v>Jesper, Jasmine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46961</v>
      </c>
      <c r="C57" s="23" t="s">
        <v>207</v>
      </c>
      <c r="D57" s="76">
        <f>DAY(B57)</f>
        <v>27</v>
      </c>
      <c r="E57" s="29" t="str">
        <f>TEXT(B57, "dddd")</f>
        <v>torsdag</v>
      </c>
      <c r="F57" s="54" t="str">
        <f>IF(E57="måndag",WEEKNUM(B57,21),"")</f>
        <v/>
      </c>
      <c r="G57" s="83" t="str">
        <f>C57</f>
        <v>Marta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6">
        <f>B57+1</f>
        <v>46962</v>
      </c>
      <c r="C59" s="23" t="s">
        <v>208</v>
      </c>
      <c r="D59" s="76">
        <f>DAY(B59)</f>
        <v>28</v>
      </c>
      <c r="E59" s="29" t="str">
        <f>TEXT(B59, "dddd")</f>
        <v>fredag</v>
      </c>
      <c r="F59" s="54" t="str">
        <f>IF(E59="måndag",WEEKNUM(B59,21),"")</f>
        <v/>
      </c>
      <c r="G59" s="83" t="str">
        <f>C59</f>
        <v>Botvid, Seved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46963</v>
      </c>
      <c r="C61" s="23" t="s">
        <v>419</v>
      </c>
      <c r="D61" s="76">
        <f>DAY(B61)</f>
        <v>29</v>
      </c>
      <c r="E61" s="29" t="str">
        <f>TEXT(B61, "dddd")</f>
        <v>lördag</v>
      </c>
      <c r="F61" s="54" t="str">
        <f>IF(E61="måndag",WEEKNUM(B61,21),"")</f>
        <v/>
      </c>
      <c r="G61" s="83" t="str">
        <f>C61</f>
        <v>Olof, Olle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46964</v>
      </c>
      <c r="C63" s="23" t="s">
        <v>209</v>
      </c>
      <c r="D63" s="76">
        <f>DAY(B63)</f>
        <v>30</v>
      </c>
      <c r="E63" s="29" t="str">
        <f>TEXT(B63, "dddd")</f>
        <v>söndag</v>
      </c>
      <c r="F63" s="54" t="str">
        <f>IF(E63="måndag",WEEKNUM(B63,21),"")</f>
        <v/>
      </c>
      <c r="G63" s="83" t="str">
        <f>C63</f>
        <v>Algot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>
        <f>B63+1</f>
        <v>46965</v>
      </c>
      <c r="C65" s="23" t="s">
        <v>210</v>
      </c>
      <c r="D65" s="76">
        <f>DAY(B65)</f>
        <v>31</v>
      </c>
      <c r="E65" s="29" t="str">
        <f>TEXT(B65, "dddd")</f>
        <v>måndag</v>
      </c>
      <c r="F65" s="58">
        <f>IF(E65="måndag",WEEKNUM(B65,21),"")</f>
        <v>31</v>
      </c>
      <c r="G65" s="95" t="str">
        <f>C65</f>
        <v>Helena, Elin</v>
      </c>
      <c r="H65" s="74"/>
      <c r="I65" s="74"/>
      <c r="J65" s="74"/>
      <c r="K65" s="74"/>
      <c r="L65" s="74"/>
    </row>
    <row r="66" spans="1:12" ht="12.95" customHeight="1" thickBot="1" x14ac:dyDescent="0.25">
      <c r="A66" s="65"/>
      <c r="D66" s="77"/>
      <c r="E66" s="28">
        <f>A65</f>
        <v>0</v>
      </c>
      <c r="F66" s="59"/>
      <c r="G66" s="102"/>
      <c r="H66" s="75"/>
      <c r="I66" s="75"/>
      <c r="J66" s="75"/>
      <c r="K66" s="75"/>
      <c r="L66" s="75"/>
    </row>
  </sheetData>
  <sheetProtection sheet="1" objects="1" scenarios="1"/>
  <mergeCells count="218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H65:H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65:I66"/>
    <mergeCell ref="J65:J66"/>
    <mergeCell ref="K65:K66"/>
    <mergeCell ref="L65:L66"/>
    <mergeCell ref="I59:I60"/>
    <mergeCell ref="K59:K60"/>
    <mergeCell ref="L59:L60"/>
    <mergeCell ref="I61:I62"/>
    <mergeCell ref="K61:K62"/>
    <mergeCell ref="L61:L62"/>
    <mergeCell ref="I63:I64"/>
    <mergeCell ref="K63:K64"/>
    <mergeCell ref="L63:L64"/>
    <mergeCell ref="J59:J60"/>
    <mergeCell ref="J61:J62"/>
    <mergeCell ref="J63:J64"/>
  </mergeCells>
  <conditionalFormatting sqref="D5 D66">
    <cfRule type="expression" dxfId="33" priority="5">
      <formula>B5=TODAY()</formula>
    </cfRule>
  </conditionalFormatting>
  <conditionalFormatting sqref="D5:D66">
    <cfRule type="expression" dxfId="32" priority="1">
      <formula>E5="söndag"</formula>
    </cfRule>
    <cfRule type="expression" dxfId="31" priority="2">
      <formula>E5="lördag"</formula>
    </cfRule>
  </conditionalFormatting>
  <conditionalFormatting sqref="E5:E66">
    <cfRule type="containsText" dxfId="30" priority="3" stopIfTrue="1" operator="containsText" text="Lördag">
      <formula>NOT(ISERROR(SEARCH("Lördag",E5)))</formula>
    </cfRule>
    <cfRule type="containsText" dxfId="29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AUGUSTI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212</v>
      </c>
      <c r="D3" s="49"/>
      <c r="E3" s="40" t="s">
        <v>378</v>
      </c>
      <c r="F3" s="46" t="s">
        <v>383</v>
      </c>
      <c r="G3" s="33"/>
      <c r="H3" s="34" t="s">
        <v>379</v>
      </c>
      <c r="I3" s="34" t="s">
        <v>380</v>
      </c>
      <c r="J3" s="35" t="s">
        <v>381</v>
      </c>
      <c r="K3" s="35" t="s">
        <v>381</v>
      </c>
      <c r="L3" s="35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1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46966</v>
      </c>
      <c r="C5" s="23" t="s">
        <v>389</v>
      </c>
      <c r="D5" s="92">
        <f>DAY(B5)</f>
        <v>1</v>
      </c>
      <c r="E5" s="32" t="str">
        <f>TEXT(B5, "dddd")</f>
        <v>tisdag</v>
      </c>
      <c r="F5" s="57" t="str">
        <f>IF(E5="måndag",WEEKNUM(B5,21),"")</f>
        <v/>
      </c>
      <c r="G5" s="83" t="str">
        <f>C5</f>
        <v>Per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46967</v>
      </c>
      <c r="C7" s="23" t="s">
        <v>213</v>
      </c>
      <c r="D7" s="76">
        <f>DAY(B7)</f>
        <v>2</v>
      </c>
      <c r="E7" s="29" t="str">
        <f>TEXT(B7, "dddd")</f>
        <v>onsdag</v>
      </c>
      <c r="F7" s="54" t="str">
        <f>IF(E7="måndag",WEEKNUM(B7,21),"")</f>
        <v/>
      </c>
      <c r="G7" s="83" t="str">
        <f>C7</f>
        <v>Karin, Kajsa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6">
        <f>B7+1</f>
        <v>46968</v>
      </c>
      <c r="C9" s="23" t="s">
        <v>214</v>
      </c>
      <c r="D9" s="76">
        <f>DAY(B9)</f>
        <v>3</v>
      </c>
      <c r="E9" s="29" t="str">
        <f>TEXT(B9, "dddd")</f>
        <v>torsdag</v>
      </c>
      <c r="F9" s="54" t="str">
        <f>IF(E9="måndag",WEEKNUM(B9,21),"")</f>
        <v/>
      </c>
      <c r="G9" s="83" t="str">
        <f>C9</f>
        <v>Tage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6">
        <f>B9+1</f>
        <v>46969</v>
      </c>
      <c r="C11" s="23" t="s">
        <v>215</v>
      </c>
      <c r="D11" s="76">
        <f>DAY(B11)</f>
        <v>4</v>
      </c>
      <c r="E11" s="29" t="str">
        <f>TEXT(B11, "dddd")</f>
        <v>fredag</v>
      </c>
      <c r="F11" s="54" t="str">
        <f>IF(E11="måndag",WEEKNUM(B11,21),"")</f>
        <v/>
      </c>
      <c r="G11" s="83" t="str">
        <f>C11</f>
        <v>Arne, Arnold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46970</v>
      </c>
      <c r="C13" s="23" t="s">
        <v>216</v>
      </c>
      <c r="D13" s="76">
        <f>DAY(B13)</f>
        <v>5</v>
      </c>
      <c r="E13" s="29" t="str">
        <f>TEXT(B13, "dddd")</f>
        <v>lördag</v>
      </c>
      <c r="F13" s="54" t="str">
        <f>IF(E13="måndag",WEEKNUM(B13,21),"")</f>
        <v/>
      </c>
      <c r="G13" s="83" t="str">
        <f>C13</f>
        <v>Ulrik, Alrik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46971</v>
      </c>
      <c r="C15" s="23" t="s">
        <v>217</v>
      </c>
      <c r="D15" s="76">
        <f>DAY(B15)</f>
        <v>6</v>
      </c>
      <c r="E15" s="29" t="str">
        <f>TEXT(B15, "dddd")</f>
        <v>söndag</v>
      </c>
      <c r="F15" s="54" t="str">
        <f>IF(E15="måndag",WEEKNUM(B15,21),"")</f>
        <v/>
      </c>
      <c r="G15" s="83" t="str">
        <f>C15</f>
        <v>Alfons, Inez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46972</v>
      </c>
      <c r="C17" s="23" t="s">
        <v>218</v>
      </c>
      <c r="D17" s="76">
        <f>DAY(B17)</f>
        <v>7</v>
      </c>
      <c r="E17" s="29" t="str">
        <f>TEXT(B17, "dddd")</f>
        <v>måndag</v>
      </c>
      <c r="F17" s="54">
        <f>IF(E17="måndag",WEEKNUM(B17,21),"")</f>
        <v>32</v>
      </c>
      <c r="G17" s="83" t="str">
        <f>C17</f>
        <v>Dennis, Denise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46973</v>
      </c>
      <c r="C19" s="23" t="s">
        <v>219</v>
      </c>
      <c r="D19" s="76">
        <f>DAY(B19)</f>
        <v>8</v>
      </c>
      <c r="E19" s="29" t="str">
        <f>TEXT(B19, "dddd")</f>
        <v>tisdag</v>
      </c>
      <c r="F19" s="54" t="str">
        <f>IF(E19="måndag",WEEKNUM(B19,21),"")</f>
        <v/>
      </c>
      <c r="G19" s="83" t="str">
        <f>C19</f>
        <v>Silvia, Sylvia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46974</v>
      </c>
      <c r="C21" s="23" t="s">
        <v>220</v>
      </c>
      <c r="D21" s="76">
        <f>DAY(B21)</f>
        <v>9</v>
      </c>
      <c r="E21" s="31" t="str">
        <f>TEXT(B21, "dddd")</f>
        <v>onsdag</v>
      </c>
      <c r="F21" s="55" t="str">
        <f>IF(E21="måndag",WEEKNUM(B21,21),"")</f>
        <v/>
      </c>
      <c r="G21" s="83" t="str">
        <f>C21</f>
        <v>Roland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6">
        <f>B21+1</f>
        <v>46975</v>
      </c>
      <c r="C23" s="23" t="s">
        <v>221</v>
      </c>
      <c r="D23" s="76">
        <f>DAY(B23)</f>
        <v>10</v>
      </c>
      <c r="E23" s="29" t="str">
        <f>TEXT(B23, "dddd")</f>
        <v>torsdag</v>
      </c>
      <c r="F23" s="54" t="str">
        <f>IF(E23="måndag",WEEKNUM(B23,21),"")</f>
        <v/>
      </c>
      <c r="G23" s="83" t="str">
        <f>C23</f>
        <v>Lars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46976</v>
      </c>
      <c r="C25" s="23" t="s">
        <v>222</v>
      </c>
      <c r="D25" s="76">
        <f>DAY(B25)</f>
        <v>11</v>
      </c>
      <c r="E25" s="31" t="str">
        <f>TEXT(B25, "dddd")</f>
        <v>fredag</v>
      </c>
      <c r="F25" s="55" t="str">
        <f>IF(E25="måndag",WEEKNUM(B25,21),"")</f>
        <v/>
      </c>
      <c r="G25" s="83" t="str">
        <f>C25</f>
        <v>Susanna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46977</v>
      </c>
      <c r="C27" s="23" t="s">
        <v>10</v>
      </c>
      <c r="D27" s="76">
        <f>DAY(B27)</f>
        <v>12</v>
      </c>
      <c r="E27" s="29" t="str">
        <f>TEXT(B27, "dddd")</f>
        <v>lördag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46978</v>
      </c>
      <c r="C29" s="23" t="s">
        <v>223</v>
      </c>
      <c r="D29" s="76">
        <f>DAY(B29)</f>
        <v>13</v>
      </c>
      <c r="E29" s="31" t="str">
        <f>TEXT(B29, "dddd")</f>
        <v>söndag</v>
      </c>
      <c r="F29" s="54" t="str">
        <f>IF(E29="måndag",WEEKNUM(B29,21),"")</f>
        <v/>
      </c>
      <c r="G29" s="83" t="str">
        <f>C29</f>
        <v>Kaj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46979</v>
      </c>
      <c r="C31" s="23" t="s">
        <v>224</v>
      </c>
      <c r="D31" s="76">
        <f>DAY(B31)</f>
        <v>14</v>
      </c>
      <c r="E31" s="29" t="str">
        <f>TEXT(B31, "dddd")</f>
        <v>måndag</v>
      </c>
      <c r="F31" s="54">
        <f>IF(E31="måndag",WEEKNUM(B31,21),"")</f>
        <v>33</v>
      </c>
      <c r="G31" s="83" t="str">
        <f>C31</f>
        <v>Uno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46980</v>
      </c>
      <c r="C33" s="23" t="s">
        <v>225</v>
      </c>
      <c r="D33" s="76">
        <f>DAY(B33)</f>
        <v>15</v>
      </c>
      <c r="E33" s="29" t="str">
        <f>TEXT(B33, "dddd")</f>
        <v>tisdag</v>
      </c>
      <c r="F33" s="54" t="str">
        <f>IF(E33="måndag",WEEKNUM(B33,21),"")</f>
        <v/>
      </c>
      <c r="G33" s="83" t="str">
        <f>C33</f>
        <v>Stella, Estelle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46981</v>
      </c>
      <c r="C35" s="23" t="s">
        <v>226</v>
      </c>
      <c r="D35" s="76">
        <f>DAY(B35)</f>
        <v>16</v>
      </c>
      <c r="E35" s="29" t="str">
        <f>TEXT(B35, "dddd")</f>
        <v>onsdag</v>
      </c>
      <c r="F35" s="54" t="str">
        <f>IF(E35="måndag",WEEKNUM(B35,21),"")</f>
        <v/>
      </c>
      <c r="G35" s="83" t="str">
        <f>C35</f>
        <v>Brynolf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46982</v>
      </c>
      <c r="C37" s="23" t="s">
        <v>227</v>
      </c>
      <c r="D37" s="76">
        <f>DAY(B37)</f>
        <v>17</v>
      </c>
      <c r="E37" s="29" t="str">
        <f>TEXT(B37, "dddd")</f>
        <v>torsdag</v>
      </c>
      <c r="F37" s="54" t="str">
        <f>IF(E37="måndag",WEEKNUM(B37,21),"")</f>
        <v/>
      </c>
      <c r="G37" s="83" t="str">
        <f>C37</f>
        <v>Verner, Valter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46983</v>
      </c>
      <c r="C39" s="23" t="s">
        <v>228</v>
      </c>
      <c r="D39" s="76">
        <f>DAY(B39)</f>
        <v>18</v>
      </c>
      <c r="E39" s="29" t="str">
        <f>TEXT(B39, "dddd")</f>
        <v>fredag</v>
      </c>
      <c r="F39" s="54" t="str">
        <f>IF(E39="måndag",WEEKNUM(B39,21),"")</f>
        <v/>
      </c>
      <c r="G39" s="83" t="str">
        <f>C39</f>
        <v>Ellen, Lena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46984</v>
      </c>
      <c r="C41" s="23" t="s">
        <v>229</v>
      </c>
      <c r="D41" s="76">
        <f>DAY(B41)</f>
        <v>19</v>
      </c>
      <c r="E41" s="29" t="str">
        <f>TEXT(B41, "dddd")</f>
        <v>lördag</v>
      </c>
      <c r="F41" s="54" t="str">
        <f>IF(E41="måndag",WEEKNUM(B41,21),"")</f>
        <v/>
      </c>
      <c r="G41" s="83" t="str">
        <f>C41</f>
        <v>Magnus, Måns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46985</v>
      </c>
      <c r="C43" s="23" t="s">
        <v>230</v>
      </c>
      <c r="D43" s="76">
        <f>DAY(B43)</f>
        <v>20</v>
      </c>
      <c r="E43" s="29" t="str">
        <f>TEXT(B43, "dddd")</f>
        <v>söndag</v>
      </c>
      <c r="F43" s="54" t="str">
        <f>IF(E43="måndag",WEEKNUM(B43,21),"")</f>
        <v/>
      </c>
      <c r="G43" s="83" t="str">
        <f>C43</f>
        <v>Bernhard, Bernt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46986</v>
      </c>
      <c r="C45" s="23" t="s">
        <v>231</v>
      </c>
      <c r="D45" s="76">
        <f>DAY(B45)</f>
        <v>21</v>
      </c>
      <c r="E45" s="29" t="str">
        <f>TEXT(B45, "dddd")</f>
        <v>måndag</v>
      </c>
      <c r="F45" s="54">
        <f>IF(E45="måndag",WEEKNUM(B45,21),"")</f>
        <v>34</v>
      </c>
      <c r="G45" s="83" t="str">
        <f>C45</f>
        <v>Jon, Jonna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/>
      <c r="B47" s="66">
        <f>B45+1</f>
        <v>46987</v>
      </c>
      <c r="C47" s="23" t="s">
        <v>232</v>
      </c>
      <c r="D47" s="76">
        <f>DAY(B47)</f>
        <v>22</v>
      </c>
      <c r="E47" s="29" t="str">
        <f>TEXT(B47, "dddd")</f>
        <v>tisdag</v>
      </c>
      <c r="F47" s="54" t="str">
        <f>IF(E47="måndag",WEEKNUM(B47,21),"")</f>
        <v/>
      </c>
      <c r="G47" s="83" t="str">
        <f>C47</f>
        <v>Henrietta, Henrika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>
        <f>A47</f>
        <v>0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46988</v>
      </c>
      <c r="C49" s="23" t="s">
        <v>233</v>
      </c>
      <c r="D49" s="76">
        <f>DAY(B49)</f>
        <v>23</v>
      </c>
      <c r="E49" s="29" t="str">
        <f>TEXT(B49, "dddd")</f>
        <v>onsdag</v>
      </c>
      <c r="F49" s="54" t="str">
        <f>IF(E49="måndag",WEEKNUM(B49,21),"")</f>
        <v/>
      </c>
      <c r="G49" s="83" t="str">
        <f>C49</f>
        <v>Signe, Signhild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6">
        <f>B49+1</f>
        <v>46989</v>
      </c>
      <c r="C51" s="23" t="s">
        <v>234</v>
      </c>
      <c r="D51" s="76">
        <f>DAY(B51)</f>
        <v>24</v>
      </c>
      <c r="E51" s="29" t="str">
        <f>TEXT(B51, "dddd")</f>
        <v>torsdag</v>
      </c>
      <c r="F51" s="54" t="str">
        <f>IF(E51="måndag",WEEKNUM(B51,21),"")</f>
        <v/>
      </c>
      <c r="G51" s="83" t="str">
        <f>C51</f>
        <v>Bartolomeus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6">
        <f>B51+1</f>
        <v>46990</v>
      </c>
      <c r="C53" s="23" t="s">
        <v>235</v>
      </c>
      <c r="D53" s="76">
        <f>DAY(B53)</f>
        <v>25</v>
      </c>
      <c r="E53" s="29" t="str">
        <f>TEXT(B53, "dddd")</f>
        <v>fredag</v>
      </c>
      <c r="F53" s="54" t="str">
        <f>IF(E53="måndag",WEEKNUM(B53,21),"")</f>
        <v/>
      </c>
      <c r="G53" s="83" t="str">
        <f>C53</f>
        <v>Lovisa, Louise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46991</v>
      </c>
      <c r="C55" s="23" t="s">
        <v>236</v>
      </c>
      <c r="D55" s="76">
        <f>DAY(B55)</f>
        <v>26</v>
      </c>
      <c r="E55" s="29" t="str">
        <f>TEXT(B55, "dddd")</f>
        <v>lördag</v>
      </c>
      <c r="F55" s="54" t="str">
        <f>IF(E55="måndag",WEEKNUM(B55,21),"")</f>
        <v/>
      </c>
      <c r="G55" s="83" t="str">
        <f>C55</f>
        <v>Östen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46992</v>
      </c>
      <c r="C57" s="23" t="s">
        <v>237</v>
      </c>
      <c r="D57" s="76">
        <f>DAY(B57)</f>
        <v>27</v>
      </c>
      <c r="E57" s="29" t="str">
        <f>TEXT(B57, "dddd")</f>
        <v>söndag</v>
      </c>
      <c r="F57" s="54" t="str">
        <f>IF(E57="måndag",WEEKNUM(B57,21),"")</f>
        <v/>
      </c>
      <c r="G57" s="83" t="str">
        <f>C57</f>
        <v>Rolf, Raoul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6">
        <f>B57+1</f>
        <v>46993</v>
      </c>
      <c r="C59" s="23" t="s">
        <v>238</v>
      </c>
      <c r="D59" s="76">
        <f>DAY(B59)</f>
        <v>28</v>
      </c>
      <c r="E59" s="29" t="str">
        <f>TEXT(B59, "dddd")</f>
        <v>måndag</v>
      </c>
      <c r="F59" s="54">
        <f>IF(E59="måndag",WEEKNUM(B59,21),"")</f>
        <v>35</v>
      </c>
      <c r="G59" s="83" t="str">
        <f>C59</f>
        <v>Fatima, Leila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46994</v>
      </c>
      <c r="C61" s="23" t="s">
        <v>239</v>
      </c>
      <c r="D61" s="76">
        <f>DAY(B61)</f>
        <v>29</v>
      </c>
      <c r="E61" s="29" t="str">
        <f>TEXT(B61, "dddd")</f>
        <v>tisdag</v>
      </c>
      <c r="F61" s="54" t="str">
        <f>IF(E61="måndag",WEEKNUM(B61,21),"")</f>
        <v/>
      </c>
      <c r="G61" s="83" t="str">
        <f>C61</f>
        <v>Hans, Hampus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46995</v>
      </c>
      <c r="C63" s="23" t="s">
        <v>240</v>
      </c>
      <c r="D63" s="76">
        <f>DAY(B63)</f>
        <v>30</v>
      </c>
      <c r="E63" s="29" t="str">
        <f>TEXT(B63, "dddd")</f>
        <v>onsdag</v>
      </c>
      <c r="F63" s="54" t="str">
        <f>IF(E63="måndag",WEEKNUM(B63,21),"")</f>
        <v/>
      </c>
      <c r="G63" s="83" t="str">
        <f>C63</f>
        <v>Albert, Albertina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>
        <f>B63+1</f>
        <v>46996</v>
      </c>
      <c r="C65" s="23" t="s">
        <v>241</v>
      </c>
      <c r="D65" s="76">
        <f>DAY(B65)</f>
        <v>31</v>
      </c>
      <c r="E65" s="29" t="str">
        <f>TEXT(B65, "dddd")</f>
        <v>torsdag</v>
      </c>
      <c r="F65" s="58" t="str">
        <f>IF(E65="måndag",WEEKNUM(B65,21),"")</f>
        <v/>
      </c>
      <c r="G65" s="95" t="str">
        <f>C65</f>
        <v>Arvid, Vidar</v>
      </c>
      <c r="H65" s="74"/>
      <c r="I65" s="74"/>
      <c r="J65" s="74"/>
      <c r="K65" s="74"/>
      <c r="L65" s="74"/>
    </row>
    <row r="66" spans="1:12" ht="12.95" customHeight="1" thickBot="1" x14ac:dyDescent="0.25">
      <c r="A66" s="65"/>
      <c r="D66" s="77"/>
      <c r="E66" s="28">
        <f>A65</f>
        <v>0</v>
      </c>
      <c r="F66" s="59"/>
      <c r="G66" s="102"/>
      <c r="H66" s="75"/>
      <c r="I66" s="75"/>
      <c r="J66" s="75"/>
      <c r="K66" s="75"/>
      <c r="L66" s="75"/>
    </row>
  </sheetData>
  <sheetProtection sheet="1" objects="1" scenarios="1"/>
  <mergeCells count="218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H65:H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65:I66"/>
    <mergeCell ref="J65:J66"/>
    <mergeCell ref="K65:K66"/>
    <mergeCell ref="L65:L66"/>
    <mergeCell ref="I59:I60"/>
    <mergeCell ref="K59:K60"/>
    <mergeCell ref="L59:L60"/>
    <mergeCell ref="I61:I62"/>
    <mergeCell ref="K61:K62"/>
    <mergeCell ref="L61:L62"/>
    <mergeCell ref="I63:I64"/>
    <mergeCell ref="K63:K64"/>
    <mergeCell ref="L63:L64"/>
    <mergeCell ref="J59:J60"/>
    <mergeCell ref="J61:J62"/>
    <mergeCell ref="J63:J64"/>
  </mergeCells>
  <conditionalFormatting sqref="D5 D66">
    <cfRule type="expression" dxfId="28" priority="5">
      <formula>B5=TODAY()</formula>
    </cfRule>
  </conditionalFormatting>
  <conditionalFormatting sqref="D5:D66">
    <cfRule type="expression" dxfId="27" priority="1">
      <formula>E5="söndag"</formula>
    </cfRule>
    <cfRule type="expression" dxfId="26" priority="2">
      <formula>E5="lördag"</formula>
    </cfRule>
  </conditionalFormatting>
  <conditionalFormatting sqref="E5:E66">
    <cfRule type="containsText" dxfId="25" priority="3" stopIfTrue="1" operator="containsText" text="Lördag">
      <formula>NOT(ISERROR(SEARCH("Lördag",E5)))</formula>
    </cfRule>
    <cfRule type="containsText" dxfId="24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6"/>
  <sheetViews>
    <sheetView showGridLines="0" zoomScaleNormal="100" workbookViewId="0">
      <pane xSplit="3" ySplit="4" topLeftCell="D5" activePane="bottomRight" state="frozen"/>
      <selection activeCell="D5" sqref="D5:D6"/>
      <selection pane="topRight" activeCell="D5" sqref="D5:D6"/>
      <selection pane="bottomLeft" activeCell="D5" sqref="D5:D6"/>
      <selection pane="bottomRight" activeCell="D5" sqref="D5:D6"/>
    </sheetView>
  </sheetViews>
  <sheetFormatPr defaultColWidth="8.85546875" defaultRowHeight="18" outlineLevelCol="1" x14ac:dyDescent="0.25"/>
  <cols>
    <col min="1" max="1" width="15.7109375" style="67" hidden="1" customWidth="1" outlineLevel="1"/>
    <col min="2" max="2" width="10.140625" style="23" hidden="1" customWidth="1" outlineLevel="1"/>
    <col min="3" max="3" width="19.28515625" style="23" hidden="1" customWidth="1" outlineLevel="1"/>
    <col min="4" max="4" width="4.42578125" style="20" customWidth="1" collapsed="1"/>
    <col min="5" max="5" width="13.7109375" style="7" customWidth="1"/>
    <col min="6" max="6" width="4.140625" style="26" customWidth="1"/>
    <col min="7" max="7" width="10.7109375" style="22" customWidth="1"/>
    <col min="8" max="12" width="13.85546875" style="2" customWidth="1"/>
  </cols>
  <sheetData>
    <row r="1" spans="1:12" s="20" customFormat="1" ht="11.1" customHeight="1" x14ac:dyDescent="0.25">
      <c r="A1" s="23"/>
      <c r="B1" s="23"/>
      <c r="C1" s="23"/>
      <c r="D1" s="94" t="str">
        <f>B3&amp;" "&amp;B4</f>
        <v>SEPTEMBER 2028</v>
      </c>
      <c r="E1" s="89"/>
      <c r="F1" s="89"/>
      <c r="G1" s="89"/>
      <c r="H1" s="89"/>
      <c r="I1" s="89"/>
      <c r="J1" s="89"/>
      <c r="K1" s="89"/>
      <c r="L1" s="89"/>
    </row>
    <row r="2" spans="1:12" s="20" customFormat="1" ht="11.1" customHeight="1" thickBot="1" x14ac:dyDescent="0.3">
      <c r="A2" s="23"/>
      <c r="B2" s="23"/>
      <c r="C2" s="23"/>
      <c r="D2" s="90"/>
      <c r="E2" s="91"/>
      <c r="F2" s="91"/>
      <c r="G2" s="91"/>
      <c r="H2" s="91"/>
      <c r="I2" s="91"/>
      <c r="J2" s="91"/>
      <c r="K2" s="91"/>
      <c r="L2" s="91"/>
    </row>
    <row r="3" spans="1:12" ht="12" customHeight="1" x14ac:dyDescent="0.2">
      <c r="A3" s="23" t="s">
        <v>375</v>
      </c>
      <c r="B3" s="23" t="s">
        <v>242</v>
      </c>
      <c r="D3" s="49"/>
      <c r="E3" s="42" t="s">
        <v>378</v>
      </c>
      <c r="F3" s="48" t="s">
        <v>383</v>
      </c>
      <c r="G3" s="37"/>
      <c r="H3" s="38" t="s">
        <v>379</v>
      </c>
      <c r="I3" s="38" t="s">
        <v>380</v>
      </c>
      <c r="J3" s="39" t="s">
        <v>381</v>
      </c>
      <c r="K3" s="39" t="s">
        <v>381</v>
      </c>
      <c r="L3" s="39" t="s">
        <v>381</v>
      </c>
    </row>
    <row r="4" spans="1:12" ht="15" customHeight="1" thickBot="1" x14ac:dyDescent="0.25">
      <c r="A4" s="63"/>
      <c r="B4" s="64">
        <v>2028</v>
      </c>
      <c r="D4" s="50" t="s">
        <v>376</v>
      </c>
      <c r="E4" s="43" t="s">
        <v>375</v>
      </c>
      <c r="F4" s="47" t="s">
        <v>384</v>
      </c>
      <c r="G4" s="47" t="s">
        <v>377</v>
      </c>
      <c r="H4" s="44">
        <f>Januari!H4</f>
        <v>0</v>
      </c>
      <c r="I4" s="44">
        <f>Januari!I4</f>
        <v>0</v>
      </c>
      <c r="J4" s="44">
        <f>Januari!J4</f>
        <v>0</v>
      </c>
      <c r="K4" s="44">
        <f>Januari!K4</f>
        <v>0</v>
      </c>
      <c r="L4" s="44">
        <f>Januari!L4</f>
        <v>0</v>
      </c>
    </row>
    <row r="5" spans="1:12" ht="12.95" customHeight="1" x14ac:dyDescent="0.2">
      <c r="A5" s="65"/>
      <c r="B5" s="66">
        <v>46997</v>
      </c>
      <c r="C5" s="23" t="s">
        <v>387</v>
      </c>
      <c r="D5" s="92">
        <f>DAY(B5)</f>
        <v>1</v>
      </c>
      <c r="E5" s="32" t="str">
        <f>TEXT(B5, "dddd")</f>
        <v>fredag</v>
      </c>
      <c r="F5" s="57" t="str">
        <f>IF(E5="måndag",WEEKNUM(B5,21),"")</f>
        <v/>
      </c>
      <c r="G5" s="83" t="str">
        <f>C5</f>
        <v>Samuel, Sam</v>
      </c>
      <c r="H5" s="82"/>
      <c r="I5" s="82"/>
      <c r="J5" s="82"/>
      <c r="K5" s="82"/>
      <c r="L5" s="82"/>
    </row>
    <row r="6" spans="1:12" ht="12.95" customHeight="1" thickBot="1" x14ac:dyDescent="0.25">
      <c r="A6" s="65"/>
      <c r="D6" s="77"/>
      <c r="E6" s="28">
        <f>A5</f>
        <v>0</v>
      </c>
      <c r="F6" s="56"/>
      <c r="G6" s="84"/>
      <c r="H6" s="75"/>
      <c r="I6" s="75"/>
      <c r="J6" s="75"/>
      <c r="K6" s="75"/>
      <c r="L6" s="75"/>
    </row>
    <row r="7" spans="1:12" ht="12.95" customHeight="1" x14ac:dyDescent="0.2">
      <c r="A7" s="65"/>
      <c r="B7" s="66">
        <f>B5+1</f>
        <v>46998</v>
      </c>
      <c r="C7" s="23" t="s">
        <v>243</v>
      </c>
      <c r="D7" s="76">
        <f>DAY(B7)</f>
        <v>2</v>
      </c>
      <c r="E7" s="29" t="str">
        <f>TEXT(B7, "dddd")</f>
        <v>lördag</v>
      </c>
      <c r="F7" s="54" t="str">
        <f>IF(E7="måndag",WEEKNUM(B7,21),"")</f>
        <v/>
      </c>
      <c r="G7" s="83" t="str">
        <f>C7</f>
        <v>Justus, Justina</v>
      </c>
      <c r="H7" s="74"/>
      <c r="I7" s="74"/>
      <c r="J7" s="74"/>
      <c r="K7" s="74"/>
      <c r="L7" s="74"/>
    </row>
    <row r="8" spans="1:12" ht="12.95" customHeight="1" thickBot="1" x14ac:dyDescent="0.25">
      <c r="A8" s="65"/>
      <c r="B8" s="66"/>
      <c r="D8" s="77"/>
      <c r="E8" s="28">
        <f>A7</f>
        <v>0</v>
      </c>
      <c r="F8" s="56"/>
      <c r="G8" s="84"/>
      <c r="H8" s="75"/>
      <c r="I8" s="75"/>
      <c r="J8" s="75"/>
      <c r="K8" s="75"/>
      <c r="L8" s="75"/>
    </row>
    <row r="9" spans="1:12" ht="12.95" customHeight="1" x14ac:dyDescent="0.2">
      <c r="A9" s="65"/>
      <c r="B9" s="66">
        <f>B7+1</f>
        <v>46999</v>
      </c>
      <c r="C9" s="23" t="s">
        <v>244</v>
      </c>
      <c r="D9" s="76">
        <f>DAY(B9)</f>
        <v>3</v>
      </c>
      <c r="E9" s="29" t="str">
        <f>TEXT(B9, "dddd")</f>
        <v>söndag</v>
      </c>
      <c r="F9" s="54" t="str">
        <f>IF(E9="måndag",WEEKNUM(B9,21),"")</f>
        <v/>
      </c>
      <c r="G9" s="83" t="str">
        <f>C9</f>
        <v>Alfhild, Alva</v>
      </c>
      <c r="H9" s="74"/>
      <c r="I9" s="74"/>
      <c r="J9" s="74"/>
      <c r="K9" s="74"/>
      <c r="L9" s="74"/>
    </row>
    <row r="10" spans="1:12" ht="12.95" customHeight="1" thickBot="1" x14ac:dyDescent="0.25">
      <c r="A10" s="65"/>
      <c r="D10" s="77"/>
      <c r="E10" s="28">
        <f>A9</f>
        <v>0</v>
      </c>
      <c r="F10" s="56"/>
      <c r="G10" s="84"/>
      <c r="H10" s="75"/>
      <c r="I10" s="75"/>
      <c r="J10" s="75"/>
      <c r="K10" s="75"/>
      <c r="L10" s="75"/>
    </row>
    <row r="11" spans="1:12" ht="12.95" customHeight="1" x14ac:dyDescent="0.2">
      <c r="A11" s="65"/>
      <c r="B11" s="66">
        <f>B9+1</f>
        <v>47000</v>
      </c>
      <c r="C11" s="23" t="s">
        <v>399</v>
      </c>
      <c r="D11" s="76">
        <f>DAY(B11)</f>
        <v>4</v>
      </c>
      <c r="E11" s="29" t="str">
        <f>TEXT(B11, "dddd")</f>
        <v>måndag</v>
      </c>
      <c r="F11" s="54">
        <f>IF(E11="måndag",WEEKNUM(B11,21),"")</f>
        <v>36</v>
      </c>
      <c r="G11" s="83" t="str">
        <f>C11</f>
        <v>Gisela</v>
      </c>
      <c r="H11" s="74"/>
      <c r="I11" s="74"/>
      <c r="J11" s="74"/>
      <c r="K11" s="74"/>
      <c r="L11" s="74"/>
    </row>
    <row r="12" spans="1:12" ht="12.95" customHeight="1" thickBot="1" x14ac:dyDescent="0.25">
      <c r="A12" s="65"/>
      <c r="D12" s="77"/>
      <c r="E12" s="28">
        <f>A11</f>
        <v>0</v>
      </c>
      <c r="F12" s="56"/>
      <c r="G12" s="84"/>
      <c r="H12" s="75"/>
      <c r="I12" s="75"/>
      <c r="J12" s="75"/>
      <c r="K12" s="75"/>
      <c r="L12" s="75"/>
    </row>
    <row r="13" spans="1:12" ht="12.95" customHeight="1" x14ac:dyDescent="0.2">
      <c r="A13" s="65"/>
      <c r="B13" s="66">
        <f>B11+1</f>
        <v>47001</v>
      </c>
      <c r="C13" s="23" t="s">
        <v>245</v>
      </c>
      <c r="D13" s="76">
        <f>DAY(B13)</f>
        <v>5</v>
      </c>
      <c r="E13" s="29" t="str">
        <f>TEXT(B13, "dddd")</f>
        <v>tisdag</v>
      </c>
      <c r="F13" s="54" t="str">
        <f>IF(E13="måndag",WEEKNUM(B13,21),"")</f>
        <v/>
      </c>
      <c r="G13" s="83" t="str">
        <f>C13</f>
        <v>Adela, Heidi</v>
      </c>
      <c r="H13" s="74"/>
      <c r="I13" s="74"/>
      <c r="J13" s="74"/>
      <c r="K13" s="74"/>
      <c r="L13" s="74"/>
    </row>
    <row r="14" spans="1:12" ht="12.95" customHeight="1" thickBot="1" x14ac:dyDescent="0.25">
      <c r="A14" s="65"/>
      <c r="D14" s="77"/>
      <c r="E14" s="28">
        <f>A13</f>
        <v>0</v>
      </c>
      <c r="F14" s="56"/>
      <c r="G14" s="84"/>
      <c r="H14" s="75"/>
      <c r="I14" s="75"/>
      <c r="J14" s="75"/>
      <c r="K14" s="75"/>
      <c r="L14" s="75"/>
    </row>
    <row r="15" spans="1:12" ht="12.95" customHeight="1" x14ac:dyDescent="0.2">
      <c r="A15" s="65"/>
      <c r="B15" s="66">
        <f>B13+1</f>
        <v>47002</v>
      </c>
      <c r="C15" s="23" t="s">
        <v>246</v>
      </c>
      <c r="D15" s="76">
        <f>DAY(B15)</f>
        <v>6</v>
      </c>
      <c r="E15" s="29" t="str">
        <f>TEXT(B15, "dddd")</f>
        <v>onsdag</v>
      </c>
      <c r="F15" s="54" t="str">
        <f>IF(E15="måndag",WEEKNUM(B15,21),"")</f>
        <v/>
      </c>
      <c r="G15" s="83" t="str">
        <f>C15</f>
        <v>Lilian, Lilly</v>
      </c>
      <c r="H15" s="74"/>
      <c r="I15" s="74"/>
      <c r="J15" s="74"/>
      <c r="K15" s="74"/>
      <c r="L15" s="74"/>
    </row>
    <row r="16" spans="1:12" ht="12.95" customHeight="1" thickBot="1" x14ac:dyDescent="0.25">
      <c r="A16" s="65"/>
      <c r="D16" s="77"/>
      <c r="E16" s="28">
        <f>A15</f>
        <v>0</v>
      </c>
      <c r="F16" s="55"/>
      <c r="G16" s="84"/>
      <c r="H16" s="75"/>
      <c r="I16" s="75"/>
      <c r="J16" s="75"/>
      <c r="K16" s="75"/>
      <c r="L16" s="75"/>
    </row>
    <row r="17" spans="1:12" ht="12.95" customHeight="1" x14ac:dyDescent="0.2">
      <c r="A17" s="65"/>
      <c r="B17" s="66">
        <f>B15+1</f>
        <v>47003</v>
      </c>
      <c r="C17" s="23" t="s">
        <v>247</v>
      </c>
      <c r="D17" s="76">
        <f>DAY(B17)</f>
        <v>7</v>
      </c>
      <c r="E17" s="29" t="str">
        <f>TEXT(B17, "dddd")</f>
        <v>torsdag</v>
      </c>
      <c r="F17" s="54" t="str">
        <f>IF(E17="måndag",WEEKNUM(B17,21),"")</f>
        <v/>
      </c>
      <c r="G17" s="83" t="str">
        <f>C17</f>
        <v>Kevin, Roy</v>
      </c>
      <c r="H17" s="74"/>
      <c r="I17" s="74"/>
      <c r="J17" s="74"/>
      <c r="K17" s="74"/>
      <c r="L17" s="74"/>
    </row>
    <row r="18" spans="1:12" ht="12.95" customHeight="1" thickBot="1" x14ac:dyDescent="0.25">
      <c r="A18" s="65"/>
      <c r="D18" s="77"/>
      <c r="E18" s="28">
        <f>A17</f>
        <v>0</v>
      </c>
      <c r="F18" s="55"/>
      <c r="G18" s="84"/>
      <c r="H18" s="75"/>
      <c r="I18" s="75"/>
      <c r="J18" s="75"/>
      <c r="K18" s="75"/>
      <c r="L18" s="75"/>
    </row>
    <row r="19" spans="1:12" ht="12.95" customHeight="1" x14ac:dyDescent="0.2">
      <c r="A19" s="65"/>
      <c r="B19" s="66">
        <f>B17+1</f>
        <v>47004</v>
      </c>
      <c r="C19" s="23" t="s">
        <v>248</v>
      </c>
      <c r="D19" s="76">
        <f>DAY(B19)</f>
        <v>8</v>
      </c>
      <c r="E19" s="29" t="str">
        <f>TEXT(B19, "dddd")</f>
        <v>fredag</v>
      </c>
      <c r="F19" s="54" t="str">
        <f>IF(E19="måndag",WEEKNUM(B19,21),"")</f>
        <v/>
      </c>
      <c r="G19" s="83" t="str">
        <f>C19</f>
        <v>Alma, Hulda</v>
      </c>
      <c r="H19" s="74"/>
      <c r="I19" s="74"/>
      <c r="J19" s="74"/>
      <c r="K19" s="74"/>
      <c r="L19" s="74"/>
    </row>
    <row r="20" spans="1:12" ht="12.95" customHeight="1" thickBot="1" x14ac:dyDescent="0.25">
      <c r="A20" s="65"/>
      <c r="D20" s="77"/>
      <c r="E20" s="28">
        <f>A19</f>
        <v>0</v>
      </c>
      <c r="F20" s="56"/>
      <c r="G20" s="84"/>
      <c r="H20" s="75"/>
      <c r="I20" s="75"/>
      <c r="J20" s="75"/>
      <c r="K20" s="75"/>
      <c r="L20" s="75"/>
    </row>
    <row r="21" spans="1:12" ht="12.95" customHeight="1" x14ac:dyDescent="0.2">
      <c r="A21" s="65"/>
      <c r="B21" s="66">
        <f>B19+1</f>
        <v>47005</v>
      </c>
      <c r="C21" s="23" t="s">
        <v>249</v>
      </c>
      <c r="D21" s="76">
        <f>DAY(B21)</f>
        <v>9</v>
      </c>
      <c r="E21" s="31" t="str">
        <f>TEXT(B21, "dddd")</f>
        <v>lördag</v>
      </c>
      <c r="F21" s="55" t="str">
        <f>IF(E21="måndag",WEEKNUM(B21,21),"")</f>
        <v/>
      </c>
      <c r="G21" s="83" t="str">
        <f>C21</f>
        <v>Anita, Annette</v>
      </c>
      <c r="H21" s="74"/>
      <c r="I21" s="74"/>
      <c r="J21" s="74"/>
      <c r="K21" s="74"/>
      <c r="L21" s="74"/>
    </row>
    <row r="22" spans="1:12" ht="12.95" customHeight="1" thickBot="1" x14ac:dyDescent="0.25">
      <c r="A22" s="65"/>
      <c r="D22" s="77"/>
      <c r="E22" s="28">
        <f>A21</f>
        <v>0</v>
      </c>
      <c r="F22" s="55"/>
      <c r="G22" s="84"/>
      <c r="H22" s="75"/>
      <c r="I22" s="75"/>
      <c r="J22" s="75"/>
      <c r="K22" s="75"/>
      <c r="L22" s="75"/>
    </row>
    <row r="23" spans="1:12" ht="12.95" customHeight="1" x14ac:dyDescent="0.2">
      <c r="A23" s="65"/>
      <c r="B23" s="66">
        <f>B21+1</f>
        <v>47006</v>
      </c>
      <c r="C23" s="23" t="s">
        <v>250</v>
      </c>
      <c r="D23" s="76">
        <f>DAY(B23)</f>
        <v>10</v>
      </c>
      <c r="E23" s="29" t="str">
        <f>TEXT(B23, "dddd")</f>
        <v>söndag</v>
      </c>
      <c r="F23" s="54" t="str">
        <f>IF(E23="måndag",WEEKNUM(B23,21),"")</f>
        <v/>
      </c>
      <c r="G23" s="83" t="str">
        <f>C23</f>
        <v>Tord, Turid</v>
      </c>
      <c r="H23" s="74"/>
      <c r="I23" s="74"/>
      <c r="J23" s="74"/>
      <c r="K23" s="74"/>
      <c r="L23" s="74"/>
    </row>
    <row r="24" spans="1:12" ht="12.95" customHeight="1" thickBot="1" x14ac:dyDescent="0.25">
      <c r="A24" s="65"/>
      <c r="D24" s="77"/>
      <c r="E24" s="28">
        <f>A23</f>
        <v>0</v>
      </c>
      <c r="F24" s="56"/>
      <c r="G24" s="84"/>
      <c r="H24" s="75"/>
      <c r="I24" s="75"/>
      <c r="J24" s="75"/>
      <c r="K24" s="75"/>
      <c r="L24" s="75"/>
    </row>
    <row r="25" spans="1:12" ht="12.95" customHeight="1" x14ac:dyDescent="0.2">
      <c r="A25" s="65"/>
      <c r="B25" s="66">
        <f>B23+1</f>
        <v>47007</v>
      </c>
      <c r="C25" s="23" t="s">
        <v>251</v>
      </c>
      <c r="D25" s="76">
        <f>DAY(B25)</f>
        <v>11</v>
      </c>
      <c r="E25" s="31" t="str">
        <f>TEXT(B25, "dddd")</f>
        <v>måndag</v>
      </c>
      <c r="F25" s="55">
        <f>IF(E25="måndag",WEEKNUM(B25,21),"")</f>
        <v>37</v>
      </c>
      <c r="G25" s="83" t="str">
        <f>C25</f>
        <v>Dagny, Helny</v>
      </c>
      <c r="H25" s="74"/>
      <c r="I25" s="74"/>
      <c r="J25" s="74"/>
      <c r="K25" s="74"/>
      <c r="L25" s="74"/>
    </row>
    <row r="26" spans="1:12" ht="12.95" customHeight="1" thickBot="1" x14ac:dyDescent="0.25">
      <c r="A26" s="65"/>
      <c r="D26" s="77"/>
      <c r="E26" s="28">
        <f>A25</f>
        <v>0</v>
      </c>
      <c r="F26" s="55"/>
      <c r="G26" s="84"/>
      <c r="H26" s="75"/>
      <c r="I26" s="75"/>
      <c r="J26" s="75"/>
      <c r="K26" s="75"/>
      <c r="L26" s="75"/>
    </row>
    <row r="27" spans="1:12" ht="12.95" customHeight="1" x14ac:dyDescent="0.2">
      <c r="A27" s="65"/>
      <c r="B27" s="66">
        <f>B25+1</f>
        <v>47008</v>
      </c>
      <c r="C27" s="23" t="s">
        <v>10</v>
      </c>
      <c r="D27" s="76">
        <f>DAY(B27)</f>
        <v>12</v>
      </c>
      <c r="E27" s="29" t="str">
        <f>TEXT(B27, "dddd")</f>
        <v>tisdag</v>
      </c>
      <c r="F27" s="54" t="str">
        <f>IF(E27="måndag",WEEKNUM(B27,21),"")</f>
        <v/>
      </c>
      <c r="G27" s="83" t="str">
        <f>C27</f>
        <v>Frideborg, Fridolf</v>
      </c>
      <c r="H27" s="74"/>
      <c r="I27" s="74"/>
      <c r="J27" s="74"/>
      <c r="K27" s="74"/>
      <c r="L27" s="74"/>
    </row>
    <row r="28" spans="1:12" ht="12.95" customHeight="1" thickBot="1" x14ac:dyDescent="0.25">
      <c r="A28" s="65"/>
      <c r="D28" s="77"/>
      <c r="E28" s="28">
        <f>A27</f>
        <v>0</v>
      </c>
      <c r="F28" s="56"/>
      <c r="G28" s="84"/>
      <c r="H28" s="75"/>
      <c r="I28" s="75"/>
      <c r="J28" s="75"/>
      <c r="K28" s="75"/>
      <c r="L28" s="75"/>
    </row>
    <row r="29" spans="1:12" ht="12.95" customHeight="1" x14ac:dyDescent="0.2">
      <c r="A29" s="65"/>
      <c r="B29" s="66">
        <f>B27+1</f>
        <v>47009</v>
      </c>
      <c r="C29" s="23" t="s">
        <v>252</v>
      </c>
      <c r="D29" s="76">
        <f>DAY(B29)</f>
        <v>13</v>
      </c>
      <c r="E29" s="31" t="str">
        <f>TEXT(B29, "dddd")</f>
        <v>onsdag</v>
      </c>
      <c r="F29" s="54" t="str">
        <f>IF(E29="måndag",WEEKNUM(B29,21),"")</f>
        <v/>
      </c>
      <c r="G29" s="83" t="str">
        <f>C29</f>
        <v>Sture</v>
      </c>
      <c r="H29" s="74"/>
      <c r="I29" s="74"/>
      <c r="J29" s="74"/>
      <c r="K29" s="74"/>
      <c r="L29" s="74"/>
    </row>
    <row r="30" spans="1:12" ht="12.95" customHeight="1" thickBot="1" x14ac:dyDescent="0.25">
      <c r="A30" s="65"/>
      <c r="D30" s="77"/>
      <c r="E30" s="28">
        <f>A29</f>
        <v>0</v>
      </c>
      <c r="F30" s="56"/>
      <c r="G30" s="84"/>
      <c r="H30" s="75"/>
      <c r="I30" s="75"/>
      <c r="J30" s="75"/>
      <c r="K30" s="75"/>
      <c r="L30" s="75"/>
    </row>
    <row r="31" spans="1:12" ht="12.95" customHeight="1" x14ac:dyDescent="0.2">
      <c r="A31" s="65"/>
      <c r="B31" s="66">
        <f>B29+1</f>
        <v>47010</v>
      </c>
      <c r="C31" s="23" t="s">
        <v>374</v>
      </c>
      <c r="D31" s="76">
        <f>DAY(B31)</f>
        <v>14</v>
      </c>
      <c r="E31" s="29" t="str">
        <f>TEXT(B31, "dddd")</f>
        <v>torsdag</v>
      </c>
      <c r="F31" s="54" t="str">
        <f>IF(E31="måndag",WEEKNUM(B31,21),"")</f>
        <v/>
      </c>
      <c r="G31" s="83" t="str">
        <f>C31</f>
        <v>Ida, Ronja</v>
      </c>
      <c r="H31" s="74"/>
      <c r="I31" s="74"/>
      <c r="J31" s="74"/>
      <c r="K31" s="74"/>
      <c r="L31" s="74"/>
    </row>
    <row r="32" spans="1:12" ht="12.95" customHeight="1" thickBot="1" x14ac:dyDescent="0.25">
      <c r="A32" s="65"/>
      <c r="D32" s="77"/>
      <c r="E32" s="28">
        <f>A31</f>
        <v>0</v>
      </c>
      <c r="F32" s="55"/>
      <c r="G32" s="84"/>
      <c r="H32" s="75"/>
      <c r="I32" s="75"/>
      <c r="J32" s="75"/>
      <c r="K32" s="75"/>
      <c r="L32" s="75"/>
    </row>
    <row r="33" spans="1:12" ht="12.95" customHeight="1" x14ac:dyDescent="0.2">
      <c r="A33" s="65"/>
      <c r="B33" s="66">
        <f>B31+1</f>
        <v>47011</v>
      </c>
      <c r="C33" s="23" t="s">
        <v>253</v>
      </c>
      <c r="D33" s="76">
        <f>DAY(B33)</f>
        <v>15</v>
      </c>
      <c r="E33" s="29" t="str">
        <f>TEXT(B33, "dddd")</f>
        <v>fredag</v>
      </c>
      <c r="F33" s="54" t="str">
        <f>IF(E33="måndag",WEEKNUM(B33,21),"")</f>
        <v/>
      </c>
      <c r="G33" s="83" t="str">
        <f>C33</f>
        <v>Sigrid, Siri</v>
      </c>
      <c r="H33" s="74"/>
      <c r="I33" s="74"/>
      <c r="J33" s="74"/>
      <c r="K33" s="74"/>
      <c r="L33" s="74"/>
    </row>
    <row r="34" spans="1:12" ht="12.95" customHeight="1" thickBot="1" x14ac:dyDescent="0.25">
      <c r="A34" s="65"/>
      <c r="D34" s="77"/>
      <c r="E34" s="28">
        <f>A33</f>
        <v>0</v>
      </c>
      <c r="F34" s="56"/>
      <c r="G34" s="84"/>
      <c r="H34" s="75"/>
      <c r="I34" s="75"/>
      <c r="J34" s="75"/>
      <c r="K34" s="75"/>
      <c r="L34" s="75"/>
    </row>
    <row r="35" spans="1:12" ht="12.95" customHeight="1" x14ac:dyDescent="0.2">
      <c r="A35" s="65"/>
      <c r="B35" s="66">
        <f>B33+1</f>
        <v>47012</v>
      </c>
      <c r="C35" s="23" t="s">
        <v>254</v>
      </c>
      <c r="D35" s="76">
        <f>DAY(B35)</f>
        <v>16</v>
      </c>
      <c r="E35" s="29" t="str">
        <f>TEXT(B35, "dddd")</f>
        <v>lördag</v>
      </c>
      <c r="F35" s="54" t="str">
        <f>IF(E35="måndag",WEEKNUM(B35,21),"")</f>
        <v/>
      </c>
      <c r="G35" s="83" t="str">
        <f>C35</f>
        <v>Dag, Daga</v>
      </c>
      <c r="H35" s="74"/>
      <c r="I35" s="74"/>
      <c r="J35" s="74"/>
      <c r="K35" s="74"/>
      <c r="L35" s="74"/>
    </row>
    <row r="36" spans="1:12" ht="12.95" customHeight="1" thickBot="1" x14ac:dyDescent="0.25">
      <c r="A36" s="65"/>
      <c r="D36" s="77"/>
      <c r="E36" s="28">
        <f>A35</f>
        <v>0</v>
      </c>
      <c r="F36" s="56"/>
      <c r="G36" s="84"/>
      <c r="H36" s="75"/>
      <c r="I36" s="75"/>
      <c r="J36" s="75"/>
      <c r="K36" s="75"/>
      <c r="L36" s="75"/>
    </row>
    <row r="37" spans="1:12" ht="12.95" customHeight="1" x14ac:dyDescent="0.2">
      <c r="A37" s="65"/>
      <c r="B37" s="66">
        <f>B35+1</f>
        <v>47013</v>
      </c>
      <c r="C37" s="23" t="s">
        <v>255</v>
      </c>
      <c r="D37" s="76">
        <f>DAY(B37)</f>
        <v>17</v>
      </c>
      <c r="E37" s="29" t="str">
        <f>TEXT(B37, "dddd")</f>
        <v>söndag</v>
      </c>
      <c r="F37" s="54" t="str">
        <f>IF(E37="måndag",WEEKNUM(B37,21),"")</f>
        <v/>
      </c>
      <c r="G37" s="83" t="str">
        <f>C37</f>
        <v>Hildegard, Magnhild</v>
      </c>
      <c r="H37" s="74"/>
      <c r="I37" s="74"/>
      <c r="J37" s="74"/>
      <c r="K37" s="74"/>
      <c r="L37" s="74"/>
    </row>
    <row r="38" spans="1:12" ht="12.95" customHeight="1" thickBot="1" x14ac:dyDescent="0.25">
      <c r="A38" s="65"/>
      <c r="D38" s="77"/>
      <c r="E38" s="28">
        <f>A37</f>
        <v>0</v>
      </c>
      <c r="F38" s="56"/>
      <c r="G38" s="84"/>
      <c r="H38" s="75"/>
      <c r="I38" s="75"/>
      <c r="J38" s="75"/>
      <c r="K38" s="75"/>
      <c r="L38" s="75"/>
    </row>
    <row r="39" spans="1:12" ht="12.95" customHeight="1" x14ac:dyDescent="0.2">
      <c r="A39" s="65"/>
      <c r="B39" s="66">
        <f>B37+1</f>
        <v>47014</v>
      </c>
      <c r="C39" s="23" t="s">
        <v>256</v>
      </c>
      <c r="D39" s="76">
        <f>DAY(B39)</f>
        <v>18</v>
      </c>
      <c r="E39" s="29" t="str">
        <f>TEXT(B39, "dddd")</f>
        <v>måndag</v>
      </c>
      <c r="F39" s="54">
        <f>IF(E39="måndag",WEEKNUM(B39,21),"")</f>
        <v>38</v>
      </c>
      <c r="G39" s="83" t="str">
        <f>C39</f>
        <v>Orvar</v>
      </c>
      <c r="H39" s="74"/>
      <c r="I39" s="74"/>
      <c r="J39" s="74"/>
      <c r="K39" s="74"/>
      <c r="L39" s="74"/>
    </row>
    <row r="40" spans="1:12" ht="12.95" customHeight="1" thickBot="1" x14ac:dyDescent="0.25">
      <c r="A40" s="65"/>
      <c r="D40" s="77"/>
      <c r="E40" s="28">
        <f>A39</f>
        <v>0</v>
      </c>
      <c r="F40" s="56"/>
      <c r="G40" s="84"/>
      <c r="H40" s="75"/>
      <c r="I40" s="75"/>
      <c r="J40" s="75"/>
      <c r="K40" s="75"/>
      <c r="L40" s="75"/>
    </row>
    <row r="41" spans="1:12" ht="12.95" customHeight="1" x14ac:dyDescent="0.2">
      <c r="A41" s="65"/>
      <c r="B41" s="66">
        <f>B39+1</f>
        <v>47015</v>
      </c>
      <c r="C41" s="23" t="s">
        <v>257</v>
      </c>
      <c r="D41" s="76">
        <f>DAY(B41)</f>
        <v>19</v>
      </c>
      <c r="E41" s="29" t="str">
        <f>TEXT(B41, "dddd")</f>
        <v>tisdag</v>
      </c>
      <c r="F41" s="54" t="str">
        <f>IF(E41="måndag",WEEKNUM(B41,21),"")</f>
        <v/>
      </c>
      <c r="G41" s="83" t="str">
        <f>C41</f>
        <v>Fredrika</v>
      </c>
      <c r="H41" s="74"/>
      <c r="I41" s="74"/>
      <c r="J41" s="74"/>
      <c r="K41" s="74"/>
      <c r="L41" s="74"/>
    </row>
    <row r="42" spans="1:12" ht="12.95" customHeight="1" thickBot="1" x14ac:dyDescent="0.25">
      <c r="A42" s="65"/>
      <c r="D42" s="77"/>
      <c r="E42" s="28">
        <f>A41</f>
        <v>0</v>
      </c>
      <c r="F42" s="56"/>
      <c r="G42" s="84"/>
      <c r="H42" s="75"/>
      <c r="I42" s="75"/>
      <c r="J42" s="75"/>
      <c r="K42" s="75"/>
      <c r="L42" s="75"/>
    </row>
    <row r="43" spans="1:12" ht="12.95" customHeight="1" x14ac:dyDescent="0.2">
      <c r="A43" s="65"/>
      <c r="B43" s="66">
        <f>B41+1</f>
        <v>47016</v>
      </c>
      <c r="C43" s="23" t="s">
        <v>258</v>
      </c>
      <c r="D43" s="76">
        <f>DAY(B43)</f>
        <v>20</v>
      </c>
      <c r="E43" s="29" t="str">
        <f>TEXT(B43, "dddd")</f>
        <v>onsdag</v>
      </c>
      <c r="F43" s="54" t="str">
        <f>IF(E43="måndag",WEEKNUM(B43,21),"")</f>
        <v/>
      </c>
      <c r="G43" s="83" t="str">
        <f>C43</f>
        <v>Elise, Lisa</v>
      </c>
      <c r="H43" s="74"/>
      <c r="I43" s="74"/>
      <c r="J43" s="74"/>
      <c r="K43" s="74"/>
      <c r="L43" s="74"/>
    </row>
    <row r="44" spans="1:12" ht="12.95" customHeight="1" thickBot="1" x14ac:dyDescent="0.25">
      <c r="A44" s="65"/>
      <c r="D44" s="77"/>
      <c r="E44" s="28">
        <f>A43</f>
        <v>0</v>
      </c>
      <c r="F44" s="56"/>
      <c r="G44" s="84"/>
      <c r="H44" s="75"/>
      <c r="I44" s="75"/>
      <c r="J44" s="75"/>
      <c r="K44" s="75"/>
      <c r="L44" s="75"/>
    </row>
    <row r="45" spans="1:12" ht="12.95" customHeight="1" x14ac:dyDescent="0.2">
      <c r="A45" s="65"/>
      <c r="B45" s="66">
        <f>B43+1</f>
        <v>47017</v>
      </c>
      <c r="C45" s="23" t="s">
        <v>259</v>
      </c>
      <c r="D45" s="76">
        <f>DAY(B45)</f>
        <v>21</v>
      </c>
      <c r="E45" s="29" t="str">
        <f>TEXT(B45, "dddd")</f>
        <v>torsdag</v>
      </c>
      <c r="F45" s="54" t="str">
        <f>IF(E45="måndag",WEEKNUM(B45,21),"")</f>
        <v/>
      </c>
      <c r="G45" s="83" t="str">
        <f>C45</f>
        <v>Matteus</v>
      </c>
      <c r="H45" s="74"/>
      <c r="I45" s="74"/>
      <c r="J45" s="74"/>
      <c r="K45" s="74"/>
      <c r="L45" s="74"/>
    </row>
    <row r="46" spans="1:12" ht="12.95" customHeight="1" thickBot="1" x14ac:dyDescent="0.25">
      <c r="A46" s="65"/>
      <c r="D46" s="77"/>
      <c r="E46" s="28">
        <f>A45</f>
        <v>0</v>
      </c>
      <c r="F46" s="56"/>
      <c r="G46" s="84"/>
      <c r="H46" s="75"/>
      <c r="I46" s="75"/>
      <c r="J46" s="75"/>
      <c r="K46" s="75"/>
      <c r="L46" s="75"/>
    </row>
    <row r="47" spans="1:12" ht="12.95" customHeight="1" x14ac:dyDescent="0.2">
      <c r="A47" s="65" t="s">
        <v>358</v>
      </c>
      <c r="B47" s="66">
        <f>B45+1</f>
        <v>47018</v>
      </c>
      <c r="C47" s="23" t="s">
        <v>260</v>
      </c>
      <c r="D47" s="76">
        <f>DAY(B47)</f>
        <v>22</v>
      </c>
      <c r="E47" s="29" t="str">
        <f>TEXT(B47, "dddd")</f>
        <v>fredag</v>
      </c>
      <c r="F47" s="54" t="str">
        <f>IF(E47="måndag",WEEKNUM(B47,21),"")</f>
        <v/>
      </c>
      <c r="G47" s="83" t="str">
        <f>C47</f>
        <v>Maurits, Moritz</v>
      </c>
      <c r="H47" s="74"/>
      <c r="I47" s="74"/>
      <c r="J47" s="74"/>
      <c r="K47" s="74"/>
      <c r="L47" s="74"/>
    </row>
    <row r="48" spans="1:12" ht="12.95" customHeight="1" thickBot="1" x14ac:dyDescent="0.25">
      <c r="A48" s="65"/>
      <c r="D48" s="77"/>
      <c r="E48" s="28" t="str">
        <f>A47</f>
        <v>Höstdagjämning</v>
      </c>
      <c r="F48" s="56"/>
      <c r="G48" s="84"/>
      <c r="H48" s="75"/>
      <c r="I48" s="75"/>
      <c r="J48" s="75"/>
      <c r="K48" s="75"/>
      <c r="L48" s="75"/>
    </row>
    <row r="49" spans="1:12" ht="12.95" customHeight="1" x14ac:dyDescent="0.2">
      <c r="A49" s="65"/>
      <c r="B49" s="66">
        <f>B47+1</f>
        <v>47019</v>
      </c>
      <c r="C49" s="23" t="s">
        <v>261</v>
      </c>
      <c r="D49" s="76">
        <f>DAY(B49)</f>
        <v>23</v>
      </c>
      <c r="E49" s="29" t="str">
        <f>TEXT(B49, "dddd")</f>
        <v>lördag</v>
      </c>
      <c r="F49" s="54" t="str">
        <f>IF(E49="måndag",WEEKNUM(B49,21),"")</f>
        <v/>
      </c>
      <c r="G49" s="83" t="str">
        <f>C49</f>
        <v>Tekla, Tea</v>
      </c>
      <c r="H49" s="74"/>
      <c r="I49" s="74"/>
      <c r="J49" s="74"/>
      <c r="K49" s="74"/>
      <c r="L49" s="74"/>
    </row>
    <row r="50" spans="1:12" ht="12.95" customHeight="1" thickBot="1" x14ac:dyDescent="0.25">
      <c r="A50" s="65"/>
      <c r="D50" s="77"/>
      <c r="E50" s="28">
        <f>A49</f>
        <v>0</v>
      </c>
      <c r="F50" s="56"/>
      <c r="G50" s="84"/>
      <c r="H50" s="75"/>
      <c r="I50" s="75"/>
      <c r="J50" s="75"/>
      <c r="K50" s="75"/>
      <c r="L50" s="75"/>
    </row>
    <row r="51" spans="1:12" ht="12.95" customHeight="1" x14ac:dyDescent="0.2">
      <c r="A51" s="65"/>
      <c r="B51" s="66">
        <f>B49+1</f>
        <v>47020</v>
      </c>
      <c r="C51" s="23" t="s">
        <v>262</v>
      </c>
      <c r="D51" s="76">
        <f>DAY(B51)</f>
        <v>24</v>
      </c>
      <c r="E51" s="29" t="str">
        <f>TEXT(B51, "dddd")</f>
        <v>söndag</v>
      </c>
      <c r="F51" s="54" t="str">
        <f>IF(E51="måndag",WEEKNUM(B51,21),"")</f>
        <v/>
      </c>
      <c r="G51" s="83" t="str">
        <f>C51</f>
        <v>Gerhard, Gert</v>
      </c>
      <c r="H51" s="74"/>
      <c r="I51" s="74"/>
      <c r="J51" s="74"/>
      <c r="K51" s="74"/>
      <c r="L51" s="74"/>
    </row>
    <row r="52" spans="1:12" ht="12.95" customHeight="1" thickBot="1" x14ac:dyDescent="0.25">
      <c r="A52" s="65"/>
      <c r="D52" s="77"/>
      <c r="E52" s="28">
        <f>A51</f>
        <v>0</v>
      </c>
      <c r="F52" s="56"/>
      <c r="G52" s="84"/>
      <c r="H52" s="75"/>
      <c r="I52" s="75"/>
      <c r="J52" s="75"/>
      <c r="K52" s="75"/>
      <c r="L52" s="75"/>
    </row>
    <row r="53" spans="1:12" ht="12.95" customHeight="1" x14ac:dyDescent="0.2">
      <c r="A53" s="65"/>
      <c r="B53" s="66">
        <f>B51+1</f>
        <v>47021</v>
      </c>
      <c r="C53" s="23" t="s">
        <v>263</v>
      </c>
      <c r="D53" s="76">
        <f>DAY(B53)</f>
        <v>25</v>
      </c>
      <c r="E53" s="29" t="str">
        <f>TEXT(B53, "dddd")</f>
        <v>måndag</v>
      </c>
      <c r="F53" s="54">
        <f>IF(E53="måndag",WEEKNUM(B53,21),"")</f>
        <v>39</v>
      </c>
      <c r="G53" s="83" t="str">
        <f>C53</f>
        <v>Tryggve</v>
      </c>
      <c r="H53" s="74"/>
      <c r="I53" s="74"/>
      <c r="J53" s="74"/>
      <c r="K53" s="74"/>
      <c r="L53" s="74"/>
    </row>
    <row r="54" spans="1:12" ht="12.95" customHeight="1" thickBot="1" x14ac:dyDescent="0.25">
      <c r="A54" s="65"/>
      <c r="D54" s="77"/>
      <c r="E54" s="28">
        <f>A53</f>
        <v>0</v>
      </c>
      <c r="F54" s="56"/>
      <c r="G54" s="84"/>
      <c r="H54" s="75"/>
      <c r="I54" s="75"/>
      <c r="J54" s="75"/>
      <c r="K54" s="75"/>
      <c r="L54" s="75"/>
    </row>
    <row r="55" spans="1:12" ht="12.95" customHeight="1" x14ac:dyDescent="0.2">
      <c r="A55" s="65"/>
      <c r="B55" s="66">
        <f>B53+1</f>
        <v>47022</v>
      </c>
      <c r="C55" s="23" t="s">
        <v>264</v>
      </c>
      <c r="D55" s="76">
        <f>DAY(B55)</f>
        <v>26</v>
      </c>
      <c r="E55" s="29" t="str">
        <f>TEXT(B55, "dddd")</f>
        <v>tisdag</v>
      </c>
      <c r="F55" s="54" t="str">
        <f>IF(E55="måndag",WEEKNUM(B55,21),"")</f>
        <v/>
      </c>
      <c r="G55" s="83" t="str">
        <f>C55</f>
        <v>Enar, Einar</v>
      </c>
      <c r="H55" s="74"/>
      <c r="I55" s="74"/>
      <c r="J55" s="74"/>
      <c r="K55" s="74"/>
      <c r="L55" s="74"/>
    </row>
    <row r="56" spans="1:12" ht="12.95" customHeight="1" thickBot="1" x14ac:dyDescent="0.25">
      <c r="A56" s="65"/>
      <c r="D56" s="77"/>
      <c r="E56" s="28">
        <f>A55</f>
        <v>0</v>
      </c>
      <c r="F56" s="56"/>
      <c r="G56" s="84"/>
      <c r="H56" s="75"/>
      <c r="I56" s="75"/>
      <c r="J56" s="75"/>
      <c r="K56" s="75"/>
      <c r="L56" s="75"/>
    </row>
    <row r="57" spans="1:12" ht="12.95" customHeight="1" x14ac:dyDescent="0.2">
      <c r="A57" s="65"/>
      <c r="B57" s="66">
        <f>B55+1</f>
        <v>47023</v>
      </c>
      <c r="C57" s="23" t="s">
        <v>265</v>
      </c>
      <c r="D57" s="76">
        <f>DAY(B57)</f>
        <v>27</v>
      </c>
      <c r="E57" s="29" t="str">
        <f>TEXT(B57, "dddd")</f>
        <v>onsdag</v>
      </c>
      <c r="F57" s="54" t="str">
        <f>IF(E57="måndag",WEEKNUM(B57,21),"")</f>
        <v/>
      </c>
      <c r="G57" s="83" t="str">
        <f>C57</f>
        <v>Dagmar, Rigmor</v>
      </c>
      <c r="H57" s="74"/>
      <c r="I57" s="74"/>
      <c r="J57" s="74"/>
      <c r="K57" s="74"/>
      <c r="L57" s="74"/>
    </row>
    <row r="58" spans="1:12" ht="12.95" customHeight="1" thickBot="1" x14ac:dyDescent="0.25">
      <c r="A58" s="65"/>
      <c r="D58" s="77"/>
      <c r="E58" s="28">
        <f>A57</f>
        <v>0</v>
      </c>
      <c r="F58" s="56"/>
      <c r="G58" s="84"/>
      <c r="H58" s="75"/>
      <c r="I58" s="75"/>
      <c r="J58" s="75"/>
      <c r="K58" s="75"/>
      <c r="L58" s="75"/>
    </row>
    <row r="59" spans="1:12" ht="12.95" customHeight="1" x14ac:dyDescent="0.2">
      <c r="A59" s="65"/>
      <c r="B59" s="66">
        <f>B57+1</f>
        <v>47024</v>
      </c>
      <c r="C59" s="23" t="s">
        <v>266</v>
      </c>
      <c r="D59" s="76">
        <f>DAY(B59)</f>
        <v>28</v>
      </c>
      <c r="E59" s="29" t="str">
        <f>TEXT(B59, "dddd")</f>
        <v>torsdag</v>
      </c>
      <c r="F59" s="54" t="str">
        <f>IF(E59="måndag",WEEKNUM(B59,21),"")</f>
        <v/>
      </c>
      <c r="G59" s="83" t="str">
        <f>C59</f>
        <v>Lennart, Leonard</v>
      </c>
      <c r="H59" s="74"/>
      <c r="I59" s="74"/>
      <c r="J59" s="74"/>
      <c r="K59" s="74"/>
      <c r="L59" s="74"/>
    </row>
    <row r="60" spans="1:12" ht="12.95" customHeight="1" thickBot="1" x14ac:dyDescent="0.25">
      <c r="A60" s="65"/>
      <c r="D60" s="77"/>
      <c r="E60" s="28">
        <f>A59</f>
        <v>0</v>
      </c>
      <c r="F60" s="56"/>
      <c r="G60" s="84"/>
      <c r="H60" s="75"/>
      <c r="I60" s="75"/>
      <c r="J60" s="75"/>
      <c r="K60" s="75"/>
      <c r="L60" s="75"/>
    </row>
    <row r="61" spans="1:12" ht="12.95" customHeight="1" x14ac:dyDescent="0.2">
      <c r="A61" s="65"/>
      <c r="B61" s="66">
        <f>B59+1</f>
        <v>47025</v>
      </c>
      <c r="C61" s="23" t="s">
        <v>267</v>
      </c>
      <c r="D61" s="76">
        <f>DAY(B61)</f>
        <v>29</v>
      </c>
      <c r="E61" s="29" t="str">
        <f>TEXT(B61, "dddd")</f>
        <v>fredag</v>
      </c>
      <c r="F61" s="54" t="str">
        <f>IF(E61="måndag",WEEKNUM(B61,21),"")</f>
        <v/>
      </c>
      <c r="G61" s="83" t="str">
        <f>C61</f>
        <v>Mikael, Mikaela</v>
      </c>
      <c r="H61" s="74"/>
      <c r="I61" s="74"/>
      <c r="J61" s="74"/>
      <c r="K61" s="74"/>
      <c r="L61" s="74"/>
    </row>
    <row r="62" spans="1:12" ht="12.95" customHeight="1" thickBot="1" x14ac:dyDescent="0.25">
      <c r="A62" s="65"/>
      <c r="D62" s="77"/>
      <c r="E62" s="28">
        <f>A61</f>
        <v>0</v>
      </c>
      <c r="F62" s="56"/>
      <c r="G62" s="84"/>
      <c r="H62" s="75"/>
      <c r="I62" s="75"/>
      <c r="J62" s="75"/>
      <c r="K62" s="75"/>
      <c r="L62" s="75"/>
    </row>
    <row r="63" spans="1:12" ht="12.95" customHeight="1" x14ac:dyDescent="0.2">
      <c r="A63" s="65"/>
      <c r="B63" s="66">
        <f>B61+1</f>
        <v>47026</v>
      </c>
      <c r="C63" s="23" t="s">
        <v>268</v>
      </c>
      <c r="D63" s="76">
        <f>DAY(B63)</f>
        <v>30</v>
      </c>
      <c r="E63" s="29" t="str">
        <f>TEXT(B63, "dddd")</f>
        <v>lördag</v>
      </c>
      <c r="F63" s="54" t="str">
        <f>IF(E63="måndag",WEEKNUM(B63,21),"")</f>
        <v/>
      </c>
      <c r="G63" s="83" t="str">
        <f>C63</f>
        <v>Helge</v>
      </c>
      <c r="H63" s="74"/>
      <c r="I63" s="74"/>
      <c r="J63" s="74"/>
      <c r="K63" s="74"/>
      <c r="L63" s="74"/>
    </row>
    <row r="64" spans="1:12" ht="12.95" customHeight="1" thickBot="1" x14ac:dyDescent="0.25">
      <c r="A64" s="65"/>
      <c r="D64" s="77"/>
      <c r="E64" s="28">
        <f>A63</f>
        <v>0</v>
      </c>
      <c r="F64" s="56"/>
      <c r="G64" s="84"/>
      <c r="H64" s="75"/>
      <c r="I64" s="75"/>
      <c r="J64" s="75"/>
      <c r="K64" s="75"/>
      <c r="L64" s="75"/>
    </row>
    <row r="65" spans="1:12" ht="12.95" customHeight="1" x14ac:dyDescent="0.2">
      <c r="A65" s="65"/>
      <c r="B65" s="66"/>
      <c r="D65" s="97"/>
      <c r="E65" s="12"/>
      <c r="F65" s="60"/>
      <c r="G65" s="95">
        <f>C65</f>
        <v>0</v>
      </c>
      <c r="H65" s="17"/>
      <c r="I65" s="17"/>
      <c r="J65" s="17"/>
      <c r="K65" s="17"/>
      <c r="L65" s="17"/>
    </row>
    <row r="66" spans="1:12" ht="12.95" customHeight="1" x14ac:dyDescent="0.2">
      <c r="A66" s="65"/>
      <c r="D66" s="98"/>
      <c r="E66" s="24">
        <f>A65</f>
        <v>0</v>
      </c>
      <c r="F66" s="61"/>
      <c r="G66" s="96"/>
      <c r="H66" s="18"/>
      <c r="I66" s="18"/>
      <c r="J66" s="18"/>
      <c r="K66" s="18"/>
      <c r="L66" s="18"/>
    </row>
  </sheetData>
  <sheetProtection sheet="1" objects="1" scenarios="1"/>
  <mergeCells count="213">
    <mergeCell ref="H11:H12"/>
    <mergeCell ref="H13:H14"/>
    <mergeCell ref="G19:G20"/>
    <mergeCell ref="G17:G18"/>
    <mergeCell ref="G13:G14"/>
    <mergeCell ref="H7:H8"/>
    <mergeCell ref="H9:H10"/>
    <mergeCell ref="H5:H6"/>
    <mergeCell ref="G11:G12"/>
    <mergeCell ref="G9:G10"/>
    <mergeCell ref="G7:G8"/>
    <mergeCell ref="G5:G6"/>
    <mergeCell ref="H23:H24"/>
    <mergeCell ref="H25:H26"/>
    <mergeCell ref="H19:H20"/>
    <mergeCell ref="H21:H22"/>
    <mergeCell ref="G21:G22"/>
    <mergeCell ref="G23:G24"/>
    <mergeCell ref="G25:G26"/>
    <mergeCell ref="G27:G28"/>
    <mergeCell ref="G15:G16"/>
    <mergeCell ref="H15:H16"/>
    <mergeCell ref="H17:H18"/>
    <mergeCell ref="H31:H32"/>
    <mergeCell ref="H33:H34"/>
    <mergeCell ref="H27:H28"/>
    <mergeCell ref="H29:H30"/>
    <mergeCell ref="G29:G30"/>
    <mergeCell ref="G31:G32"/>
    <mergeCell ref="G33:G34"/>
    <mergeCell ref="G35:G36"/>
    <mergeCell ref="D29:D30"/>
    <mergeCell ref="D31:D32"/>
    <mergeCell ref="D33:D34"/>
    <mergeCell ref="D35:D36"/>
    <mergeCell ref="H39:H40"/>
    <mergeCell ref="H41:H42"/>
    <mergeCell ref="H35:H36"/>
    <mergeCell ref="H37:H38"/>
    <mergeCell ref="G37:G38"/>
    <mergeCell ref="G39:G40"/>
    <mergeCell ref="G41:G42"/>
    <mergeCell ref="G43:G44"/>
    <mergeCell ref="D37:D38"/>
    <mergeCell ref="D39:D40"/>
    <mergeCell ref="D41:D42"/>
    <mergeCell ref="D43:D44"/>
    <mergeCell ref="H47:H48"/>
    <mergeCell ref="H49:H50"/>
    <mergeCell ref="H43:H44"/>
    <mergeCell ref="H45:H46"/>
    <mergeCell ref="G45:G46"/>
    <mergeCell ref="G47:G48"/>
    <mergeCell ref="G49:G50"/>
    <mergeCell ref="G51:G52"/>
    <mergeCell ref="D45:D46"/>
    <mergeCell ref="D47:D48"/>
    <mergeCell ref="D49:D50"/>
    <mergeCell ref="D51:D52"/>
    <mergeCell ref="H55:H56"/>
    <mergeCell ref="H57:H58"/>
    <mergeCell ref="H51:H52"/>
    <mergeCell ref="H53:H54"/>
    <mergeCell ref="G53:G54"/>
    <mergeCell ref="G55:G56"/>
    <mergeCell ref="G57:G58"/>
    <mergeCell ref="G59:G60"/>
    <mergeCell ref="D53:D54"/>
    <mergeCell ref="D55:D56"/>
    <mergeCell ref="D57:D58"/>
    <mergeCell ref="D59:D60"/>
    <mergeCell ref="H63:H64"/>
    <mergeCell ref="H59:H60"/>
    <mergeCell ref="H61:H62"/>
    <mergeCell ref="G61:G62"/>
    <mergeCell ref="G63:G64"/>
    <mergeCell ref="G65:G66"/>
    <mergeCell ref="D61:D62"/>
    <mergeCell ref="D63:D64"/>
    <mergeCell ref="D65:D66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1:L2"/>
    <mergeCell ref="I5:I6"/>
    <mergeCell ref="K5:K6"/>
    <mergeCell ref="L5:L6"/>
    <mergeCell ref="I7:I8"/>
    <mergeCell ref="K7:K8"/>
    <mergeCell ref="L7:L8"/>
    <mergeCell ref="I9:I10"/>
    <mergeCell ref="K9:K10"/>
    <mergeCell ref="L9:L10"/>
    <mergeCell ref="D5:D6"/>
    <mergeCell ref="D7:D8"/>
    <mergeCell ref="D9:D10"/>
    <mergeCell ref="J5:J6"/>
    <mergeCell ref="J7:J8"/>
    <mergeCell ref="J9:J10"/>
    <mergeCell ref="I11:I12"/>
    <mergeCell ref="K11:K12"/>
    <mergeCell ref="L11:L12"/>
    <mergeCell ref="I13:I14"/>
    <mergeCell ref="K13:K14"/>
    <mergeCell ref="L13:L14"/>
    <mergeCell ref="I15:I16"/>
    <mergeCell ref="K15:K16"/>
    <mergeCell ref="L15:L16"/>
    <mergeCell ref="J11:J12"/>
    <mergeCell ref="J13:J14"/>
    <mergeCell ref="J15:J16"/>
    <mergeCell ref="I17:I18"/>
    <mergeCell ref="K17:K18"/>
    <mergeCell ref="L17:L18"/>
    <mergeCell ref="I19:I20"/>
    <mergeCell ref="K19:K20"/>
    <mergeCell ref="L19:L20"/>
    <mergeCell ref="I21:I22"/>
    <mergeCell ref="K21:K22"/>
    <mergeCell ref="L21:L22"/>
    <mergeCell ref="J17:J18"/>
    <mergeCell ref="J19:J20"/>
    <mergeCell ref="J21:J22"/>
    <mergeCell ref="I23:I24"/>
    <mergeCell ref="K23:K24"/>
    <mergeCell ref="L23:L24"/>
    <mergeCell ref="I25:I26"/>
    <mergeCell ref="K25:K26"/>
    <mergeCell ref="L25:L26"/>
    <mergeCell ref="I27:I28"/>
    <mergeCell ref="K27:K28"/>
    <mergeCell ref="L27:L28"/>
    <mergeCell ref="J23:J24"/>
    <mergeCell ref="J25:J26"/>
    <mergeCell ref="J27:J28"/>
    <mergeCell ref="I29:I30"/>
    <mergeCell ref="K29:K30"/>
    <mergeCell ref="L29:L30"/>
    <mergeCell ref="I31:I32"/>
    <mergeCell ref="K31:K32"/>
    <mergeCell ref="L31:L32"/>
    <mergeCell ref="I33:I34"/>
    <mergeCell ref="K33:K34"/>
    <mergeCell ref="L33:L34"/>
    <mergeCell ref="J29:J30"/>
    <mergeCell ref="J31:J32"/>
    <mergeCell ref="J33:J34"/>
    <mergeCell ref="I35:I36"/>
    <mergeCell ref="K35:K36"/>
    <mergeCell ref="L35:L36"/>
    <mergeCell ref="I37:I38"/>
    <mergeCell ref="K37:K38"/>
    <mergeCell ref="L37:L38"/>
    <mergeCell ref="I39:I40"/>
    <mergeCell ref="K39:K40"/>
    <mergeCell ref="L39:L40"/>
    <mergeCell ref="J35:J36"/>
    <mergeCell ref="J37:J38"/>
    <mergeCell ref="J39:J40"/>
    <mergeCell ref="I41:I42"/>
    <mergeCell ref="K41:K42"/>
    <mergeCell ref="L41:L42"/>
    <mergeCell ref="I43:I44"/>
    <mergeCell ref="K43:K44"/>
    <mergeCell ref="L43:L44"/>
    <mergeCell ref="I45:I46"/>
    <mergeCell ref="K45:K46"/>
    <mergeCell ref="L45:L46"/>
    <mergeCell ref="J41:J42"/>
    <mergeCell ref="J43:J44"/>
    <mergeCell ref="J45:J46"/>
    <mergeCell ref="I47:I48"/>
    <mergeCell ref="K47:K48"/>
    <mergeCell ref="L47:L48"/>
    <mergeCell ref="I49:I50"/>
    <mergeCell ref="K49:K50"/>
    <mergeCell ref="L49:L50"/>
    <mergeCell ref="I51:I52"/>
    <mergeCell ref="K51:K52"/>
    <mergeCell ref="L51:L52"/>
    <mergeCell ref="J47:J48"/>
    <mergeCell ref="J49:J50"/>
    <mergeCell ref="J51:J52"/>
    <mergeCell ref="I53:I54"/>
    <mergeCell ref="K53:K54"/>
    <mergeCell ref="L53:L54"/>
    <mergeCell ref="I55:I56"/>
    <mergeCell ref="K55:K56"/>
    <mergeCell ref="L55:L56"/>
    <mergeCell ref="I57:I58"/>
    <mergeCell ref="K57:K58"/>
    <mergeCell ref="L57:L58"/>
    <mergeCell ref="J57:J58"/>
    <mergeCell ref="J53:J54"/>
    <mergeCell ref="J55:J56"/>
    <mergeCell ref="I59:I60"/>
    <mergeCell ref="K59:K60"/>
    <mergeCell ref="L59:L60"/>
    <mergeCell ref="I61:I62"/>
    <mergeCell ref="K61:K62"/>
    <mergeCell ref="L61:L62"/>
    <mergeCell ref="I63:I64"/>
    <mergeCell ref="J63:J64"/>
    <mergeCell ref="K63:K64"/>
    <mergeCell ref="L63:L64"/>
    <mergeCell ref="J59:J60"/>
    <mergeCell ref="J61:J62"/>
  </mergeCells>
  <conditionalFormatting sqref="D5:D64">
    <cfRule type="expression" dxfId="23" priority="1">
      <formula>E5="söndag"</formula>
    </cfRule>
    <cfRule type="expression" dxfId="22" priority="2">
      <formula>E5="lördag"</formula>
    </cfRule>
    <cfRule type="expression" dxfId="21" priority="5">
      <formula>B5=TODAY()</formula>
    </cfRule>
  </conditionalFormatting>
  <conditionalFormatting sqref="E5:E64">
    <cfRule type="containsText" dxfId="20" priority="3" stopIfTrue="1" operator="containsText" text="Lördag">
      <formula>NOT(ISERROR(SEARCH("Lördag",E5)))</formula>
    </cfRule>
    <cfRule type="containsText" dxfId="19" priority="4" stopIfTrue="1" operator="containsText" text="Söndag">
      <formula>NOT(ISERROR(SEARCH("Söndag",E5)))</formula>
    </cfRule>
  </conditionalFormatting>
  <pageMargins left="0.39370078740157483" right="0.19685039370078741" top="0.39370078740157483" bottom="0.11811023622047245" header="0.15748031496062992" footer="0.31496062992125984"/>
  <pageSetup paperSize="9" scale="95" fitToWidth="0" orientation="portrait" r:id="rId1"/>
  <headerFooter>
    <oddHeader>&amp;C&amp;8&amp;K0070C0www.vivekasfiffigamallar.se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Januari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</dc:creator>
  <cp:lastModifiedBy>Viveka Söderström</cp:lastModifiedBy>
  <cp:lastPrinted>2025-12-15T11:36:44Z</cp:lastPrinted>
  <dcterms:created xsi:type="dcterms:W3CDTF">2017-12-03T08:33:56Z</dcterms:created>
  <dcterms:modified xsi:type="dcterms:W3CDTF">2025-12-15T11:37:21Z</dcterms:modified>
</cp:coreProperties>
</file>