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3fa3d48cffe07c00/Dokument OneDrive/Mina webbplatser/VivekasFiffigaMallar/Mallar/"/>
    </mc:Choice>
  </mc:AlternateContent>
  <xr:revisionPtr revIDLastSave="435" documentId="8_{C1FE93C1-D63A-4028-97F7-704CBF308BAB}" xr6:coauthVersionLast="47" xr6:coauthVersionMax="47" xr10:uidLastSave="{30215594-F248-4904-85D7-BF7AF105D088}"/>
  <bookViews>
    <workbookView xWindow="-120" yWindow="-120" windowWidth="29040" windowHeight="15720" xr2:uid="{00000000-000D-0000-FFFF-FFFF00000000}"/>
  </bookViews>
  <sheets>
    <sheet name="Januari" sheetId="2" r:id="rId1"/>
    <sheet name="Februari" sheetId="5" r:id="rId2"/>
    <sheet name="Mars" sheetId="6" r:id="rId3"/>
    <sheet name="April" sheetId="7" r:id="rId4"/>
    <sheet name="Maj" sheetId="8" r:id="rId5"/>
    <sheet name="Juni" sheetId="9" r:id="rId6"/>
    <sheet name="Juli" sheetId="10" r:id="rId7"/>
    <sheet name="Augusti" sheetId="11" r:id="rId8"/>
    <sheet name="September" sheetId="12" r:id="rId9"/>
    <sheet name="Oktober" sheetId="13" r:id="rId10"/>
    <sheet name="November" sheetId="14" r:id="rId11"/>
    <sheet name="December" sheetId="15" r:id="rId12"/>
    <sheet name="Januari 2023" sheetId="16" state="hidden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1" i="9" l="1"/>
  <c r="E59" i="9"/>
  <c r="E57" i="9"/>
  <c r="E55" i="9"/>
  <c r="E53" i="9"/>
  <c r="E51" i="9"/>
  <c r="E49" i="9"/>
  <c r="E47" i="9"/>
  <c r="E45" i="9"/>
  <c r="E43" i="9"/>
  <c r="E41" i="9"/>
  <c r="E39" i="9"/>
  <c r="E37" i="9"/>
  <c r="E35" i="9"/>
  <c r="E33" i="9"/>
  <c r="E31" i="9"/>
  <c r="E29" i="9"/>
  <c r="E27" i="9"/>
  <c r="E25" i="9"/>
  <c r="E23" i="9"/>
  <c r="E21" i="9"/>
  <c r="E19" i="9"/>
  <c r="E17" i="9"/>
  <c r="E15" i="9"/>
  <c r="E13" i="9"/>
  <c r="E11" i="9"/>
  <c r="E9" i="9"/>
  <c r="E7" i="9"/>
  <c r="E5" i="9"/>
  <c r="E3" i="9"/>
  <c r="E63" i="10"/>
  <c r="E61" i="10"/>
  <c r="E59" i="10"/>
  <c r="E57" i="10"/>
  <c r="E55" i="10"/>
  <c r="E53" i="10"/>
  <c r="E51" i="10"/>
  <c r="E49" i="10"/>
  <c r="E47" i="10"/>
  <c r="E45" i="10"/>
  <c r="E43" i="10"/>
  <c r="E41" i="10"/>
  <c r="E39" i="10"/>
  <c r="E37" i="10"/>
  <c r="E35" i="10"/>
  <c r="E33" i="10"/>
  <c r="E31" i="10"/>
  <c r="E29" i="10"/>
  <c r="E27" i="10"/>
  <c r="E25" i="10"/>
  <c r="E23" i="10"/>
  <c r="E21" i="10"/>
  <c r="E19" i="10"/>
  <c r="E17" i="10"/>
  <c r="E15" i="10"/>
  <c r="E13" i="10"/>
  <c r="E11" i="10"/>
  <c r="E9" i="10"/>
  <c r="E7" i="10"/>
  <c r="E5" i="10"/>
  <c r="E3" i="10"/>
  <c r="E63" i="11"/>
  <c r="E61" i="11"/>
  <c r="E59" i="11"/>
  <c r="E57" i="11"/>
  <c r="E55" i="11"/>
  <c r="E53" i="11"/>
  <c r="E51" i="11"/>
  <c r="E49" i="11"/>
  <c r="E47" i="11"/>
  <c r="E45" i="11"/>
  <c r="E43" i="11"/>
  <c r="E41" i="11"/>
  <c r="E39" i="11"/>
  <c r="E37" i="11"/>
  <c r="E35" i="11"/>
  <c r="E33" i="11"/>
  <c r="E31" i="11"/>
  <c r="E29" i="11"/>
  <c r="E27" i="11"/>
  <c r="E25" i="11"/>
  <c r="E23" i="11"/>
  <c r="E21" i="11"/>
  <c r="E19" i="11"/>
  <c r="E17" i="11"/>
  <c r="E15" i="11"/>
  <c r="E13" i="11"/>
  <c r="E11" i="11"/>
  <c r="E9" i="11"/>
  <c r="E7" i="11"/>
  <c r="E5" i="11"/>
  <c r="E3" i="11"/>
  <c r="E61" i="12"/>
  <c r="E59" i="12"/>
  <c r="E57" i="12"/>
  <c r="E55" i="12"/>
  <c r="E53" i="12"/>
  <c r="E51" i="12"/>
  <c r="E49" i="12"/>
  <c r="E47" i="12"/>
  <c r="E45" i="12"/>
  <c r="E43" i="12"/>
  <c r="E41" i="12"/>
  <c r="E39" i="12"/>
  <c r="E37" i="12"/>
  <c r="E35" i="12"/>
  <c r="E33" i="12"/>
  <c r="E31" i="12"/>
  <c r="E29" i="12"/>
  <c r="E27" i="12"/>
  <c r="E25" i="12"/>
  <c r="E23" i="12"/>
  <c r="E21" i="12"/>
  <c r="E19" i="12"/>
  <c r="E17" i="12"/>
  <c r="E15" i="12"/>
  <c r="E13" i="12"/>
  <c r="E11" i="12"/>
  <c r="E9" i="12"/>
  <c r="E7" i="12"/>
  <c r="E5" i="12"/>
  <c r="E3" i="12"/>
  <c r="E63" i="13"/>
  <c r="E61" i="13"/>
  <c r="E59" i="13"/>
  <c r="E57" i="13"/>
  <c r="E55" i="13"/>
  <c r="E53" i="13"/>
  <c r="E51" i="13"/>
  <c r="E49" i="13"/>
  <c r="E47" i="13"/>
  <c r="E45" i="13"/>
  <c r="E43" i="13"/>
  <c r="E41" i="13"/>
  <c r="E39" i="13"/>
  <c r="E37" i="13"/>
  <c r="E35" i="13"/>
  <c r="E33" i="13"/>
  <c r="E31" i="13"/>
  <c r="E29" i="13"/>
  <c r="E27" i="13"/>
  <c r="E25" i="13"/>
  <c r="E23" i="13"/>
  <c r="E21" i="13"/>
  <c r="E19" i="13"/>
  <c r="E17" i="13"/>
  <c r="E15" i="13"/>
  <c r="E13" i="13"/>
  <c r="E11" i="13"/>
  <c r="E9" i="13"/>
  <c r="E7" i="13"/>
  <c r="E5" i="13"/>
  <c r="E3" i="13"/>
  <c r="E61" i="14"/>
  <c r="E59" i="14"/>
  <c r="E57" i="14"/>
  <c r="E55" i="14"/>
  <c r="E53" i="14"/>
  <c r="E51" i="14"/>
  <c r="E49" i="14"/>
  <c r="E47" i="14"/>
  <c r="E45" i="14"/>
  <c r="E43" i="14"/>
  <c r="E41" i="14"/>
  <c r="E39" i="14"/>
  <c r="E37" i="14"/>
  <c r="E35" i="14"/>
  <c r="E33" i="14"/>
  <c r="E31" i="14"/>
  <c r="E29" i="14"/>
  <c r="E27" i="14"/>
  <c r="E25" i="14"/>
  <c r="E23" i="14"/>
  <c r="E21" i="14"/>
  <c r="E19" i="14"/>
  <c r="E17" i="14"/>
  <c r="E15" i="14"/>
  <c r="E13" i="14"/>
  <c r="E11" i="14"/>
  <c r="E9" i="14"/>
  <c r="E7" i="14"/>
  <c r="E5" i="14"/>
  <c r="E3" i="14"/>
  <c r="E63" i="15"/>
  <c r="E61" i="15"/>
  <c r="E59" i="15"/>
  <c r="E57" i="15"/>
  <c r="E55" i="15"/>
  <c r="E53" i="15"/>
  <c r="E51" i="15"/>
  <c r="E49" i="15"/>
  <c r="E47" i="15"/>
  <c r="E45" i="15"/>
  <c r="E43" i="15"/>
  <c r="E41" i="15"/>
  <c r="E39" i="15"/>
  <c r="E37" i="15"/>
  <c r="E35" i="15"/>
  <c r="E33" i="15"/>
  <c r="E31" i="15"/>
  <c r="E29" i="15"/>
  <c r="E27" i="15"/>
  <c r="E25" i="15"/>
  <c r="E23" i="15"/>
  <c r="E21" i="15"/>
  <c r="E19" i="15"/>
  <c r="E17" i="15"/>
  <c r="E15" i="15"/>
  <c r="E13" i="15"/>
  <c r="E11" i="15"/>
  <c r="E9" i="15"/>
  <c r="E7" i="15"/>
  <c r="E5" i="15"/>
  <c r="E3" i="15"/>
  <c r="E59" i="5"/>
  <c r="E57" i="5"/>
  <c r="E55" i="5"/>
  <c r="E53" i="5"/>
  <c r="E51" i="5"/>
  <c r="E49" i="5"/>
  <c r="E47" i="5"/>
  <c r="E45" i="5"/>
  <c r="E43" i="5"/>
  <c r="E41" i="5"/>
  <c r="E39" i="5"/>
  <c r="E37" i="5"/>
  <c r="E35" i="5"/>
  <c r="E33" i="5"/>
  <c r="E31" i="5"/>
  <c r="E29" i="5"/>
  <c r="E27" i="5"/>
  <c r="E25" i="5"/>
  <c r="E23" i="5"/>
  <c r="E21" i="5"/>
  <c r="E19" i="5"/>
  <c r="E17" i="5"/>
  <c r="E15" i="5"/>
  <c r="E13" i="5"/>
  <c r="E11" i="5"/>
  <c r="E9" i="5"/>
  <c r="E7" i="5"/>
  <c r="E5" i="5"/>
  <c r="E3" i="5"/>
  <c r="E63" i="2"/>
  <c r="E61" i="2"/>
  <c r="E59" i="2"/>
  <c r="E57" i="2"/>
  <c r="E55" i="2"/>
  <c r="E53" i="2"/>
  <c r="E51" i="2"/>
  <c r="E49" i="2"/>
  <c r="E47" i="2"/>
  <c r="E45" i="2"/>
  <c r="E43" i="2"/>
  <c r="E41" i="2"/>
  <c r="E39" i="2"/>
  <c r="E37" i="2"/>
  <c r="E35" i="2"/>
  <c r="E33" i="2"/>
  <c r="E31" i="2"/>
  <c r="E29" i="2"/>
  <c r="E27" i="2"/>
  <c r="E25" i="2"/>
  <c r="E23" i="2"/>
  <c r="E21" i="2"/>
  <c r="E19" i="2"/>
  <c r="E17" i="2"/>
  <c r="E15" i="2"/>
  <c r="E13" i="2"/>
  <c r="E11" i="2"/>
  <c r="E9" i="2"/>
  <c r="E7" i="2"/>
  <c r="E5" i="2"/>
  <c r="E3" i="2"/>
  <c r="C3" i="2"/>
  <c r="B59" i="5"/>
  <c r="C59" i="5" s="1"/>
  <c r="D60" i="5"/>
  <c r="B5" i="14"/>
  <c r="B7" i="14" s="1"/>
  <c r="B9" i="14" s="1"/>
  <c r="B11" i="14" s="1"/>
  <c r="B13" i="14" s="1"/>
  <c r="B15" i="14" s="1"/>
  <c r="B17" i="14" s="1"/>
  <c r="B19" i="14" s="1"/>
  <c r="B21" i="14" s="1"/>
  <c r="B23" i="14" s="1"/>
  <c r="B25" i="14" s="1"/>
  <c r="B27" i="14" s="1"/>
  <c r="B29" i="14" s="1"/>
  <c r="B31" i="14" s="1"/>
  <c r="B33" i="14" s="1"/>
  <c r="B35" i="14" s="1"/>
  <c r="B37" i="14" s="1"/>
  <c r="B39" i="14" s="1"/>
  <c r="B41" i="14" s="1"/>
  <c r="B43" i="14" s="1"/>
  <c r="B45" i="14" s="1"/>
  <c r="B47" i="14" s="1"/>
  <c r="B49" i="14" s="1"/>
  <c r="B51" i="14" s="1"/>
  <c r="B53" i="14" s="1"/>
  <c r="B55" i="14" s="1"/>
  <c r="B57" i="14" s="1"/>
  <c r="B59" i="14" s="1"/>
  <c r="B61" i="14" s="1"/>
  <c r="B5" i="13"/>
  <c r="B7" i="13" s="1"/>
  <c r="B9" i="13" s="1"/>
  <c r="B11" i="13" s="1"/>
  <c r="B13" i="13" s="1"/>
  <c r="B15" i="13" s="1"/>
  <c r="B17" i="13" s="1"/>
  <c r="B19" i="13" s="1"/>
  <c r="B21" i="13" s="1"/>
  <c r="B23" i="13" s="1"/>
  <c r="B25" i="13" s="1"/>
  <c r="B27" i="13" s="1"/>
  <c r="B29" i="13" s="1"/>
  <c r="B31" i="13" s="1"/>
  <c r="B33" i="13" s="1"/>
  <c r="B35" i="13" s="1"/>
  <c r="B37" i="13" s="1"/>
  <c r="B39" i="13" s="1"/>
  <c r="B41" i="13" s="1"/>
  <c r="B43" i="13" s="1"/>
  <c r="B45" i="13" s="1"/>
  <c r="B47" i="13" s="1"/>
  <c r="B49" i="13" s="1"/>
  <c r="B51" i="13" s="1"/>
  <c r="B53" i="13" s="1"/>
  <c r="B55" i="13" s="1"/>
  <c r="B57" i="13" s="1"/>
  <c r="B59" i="13" s="1"/>
  <c r="B61" i="13" s="1"/>
  <c r="B63" i="13" s="1"/>
  <c r="B5" i="12"/>
  <c r="B7" i="12" s="1"/>
  <c r="B9" i="12" s="1"/>
  <c r="B11" i="12" s="1"/>
  <c r="B13" i="12" s="1"/>
  <c r="B15" i="12" s="1"/>
  <c r="B17" i="12" s="1"/>
  <c r="B19" i="12" s="1"/>
  <c r="B21" i="12" s="1"/>
  <c r="B23" i="12" s="1"/>
  <c r="B25" i="12" s="1"/>
  <c r="B27" i="12" s="1"/>
  <c r="B29" i="12" s="1"/>
  <c r="B31" i="12" s="1"/>
  <c r="B33" i="12" s="1"/>
  <c r="B35" i="12" s="1"/>
  <c r="B37" i="12" s="1"/>
  <c r="B39" i="12" s="1"/>
  <c r="B41" i="12" s="1"/>
  <c r="B43" i="12" s="1"/>
  <c r="B45" i="12" s="1"/>
  <c r="B47" i="12" s="1"/>
  <c r="B49" i="12" s="1"/>
  <c r="B51" i="12" s="1"/>
  <c r="B53" i="12" s="1"/>
  <c r="B55" i="12" s="1"/>
  <c r="B57" i="12" s="1"/>
  <c r="B59" i="12" s="1"/>
  <c r="B61" i="12" s="1"/>
  <c r="B5" i="11"/>
  <c r="B7" i="11" s="1"/>
  <c r="B9" i="11" s="1"/>
  <c r="B11" i="11" s="1"/>
  <c r="B13" i="11" s="1"/>
  <c r="B15" i="11" s="1"/>
  <c r="B17" i="11" s="1"/>
  <c r="B19" i="11" s="1"/>
  <c r="B21" i="11" s="1"/>
  <c r="B23" i="11" s="1"/>
  <c r="B25" i="11" s="1"/>
  <c r="B27" i="11" s="1"/>
  <c r="B29" i="11" s="1"/>
  <c r="B31" i="11" s="1"/>
  <c r="B33" i="11" s="1"/>
  <c r="B35" i="11" s="1"/>
  <c r="B37" i="11" s="1"/>
  <c r="B39" i="11" s="1"/>
  <c r="B41" i="11" s="1"/>
  <c r="B43" i="11" s="1"/>
  <c r="B45" i="11" s="1"/>
  <c r="B47" i="11" s="1"/>
  <c r="B49" i="11" s="1"/>
  <c r="B51" i="11" s="1"/>
  <c r="B53" i="11" s="1"/>
  <c r="B55" i="11" s="1"/>
  <c r="B57" i="11" s="1"/>
  <c r="B59" i="11" s="1"/>
  <c r="B61" i="11" s="1"/>
  <c r="B63" i="11" s="1"/>
  <c r="B5" i="10"/>
  <c r="B7" i="10" s="1"/>
  <c r="B9" i="10" s="1"/>
  <c r="B11" i="10" s="1"/>
  <c r="B13" i="10" s="1"/>
  <c r="B15" i="10" s="1"/>
  <c r="B17" i="10" s="1"/>
  <c r="B19" i="10" s="1"/>
  <c r="B21" i="10" s="1"/>
  <c r="B23" i="10" s="1"/>
  <c r="B25" i="10" s="1"/>
  <c r="B27" i="10" s="1"/>
  <c r="B29" i="10" s="1"/>
  <c r="B31" i="10" s="1"/>
  <c r="B33" i="10" s="1"/>
  <c r="B35" i="10" s="1"/>
  <c r="B37" i="10" s="1"/>
  <c r="B39" i="10" s="1"/>
  <c r="B41" i="10" s="1"/>
  <c r="B43" i="10" s="1"/>
  <c r="B45" i="10" s="1"/>
  <c r="B47" i="10" s="1"/>
  <c r="B49" i="10" s="1"/>
  <c r="B51" i="10" s="1"/>
  <c r="B53" i="10" s="1"/>
  <c r="B55" i="10" s="1"/>
  <c r="B57" i="10" s="1"/>
  <c r="B59" i="10" s="1"/>
  <c r="B61" i="10" s="1"/>
  <c r="B63" i="10" s="1"/>
  <c r="B5" i="9"/>
  <c r="B7" i="9" s="1"/>
  <c r="B9" i="9" s="1"/>
  <c r="B11" i="9" s="1"/>
  <c r="B13" i="9" s="1"/>
  <c r="B15" i="9" s="1"/>
  <c r="B17" i="9" s="1"/>
  <c r="B19" i="9" s="1"/>
  <c r="B21" i="9" s="1"/>
  <c r="B23" i="9" s="1"/>
  <c r="B25" i="9" s="1"/>
  <c r="B27" i="9" s="1"/>
  <c r="B29" i="9" s="1"/>
  <c r="B31" i="9" s="1"/>
  <c r="B33" i="9" s="1"/>
  <c r="B35" i="9" s="1"/>
  <c r="B37" i="9" s="1"/>
  <c r="B39" i="9" s="1"/>
  <c r="B41" i="9" s="1"/>
  <c r="B43" i="9" s="1"/>
  <c r="B45" i="9" s="1"/>
  <c r="B47" i="9" s="1"/>
  <c r="B49" i="9" s="1"/>
  <c r="B51" i="9" s="1"/>
  <c r="B53" i="9" s="1"/>
  <c r="B55" i="9" s="1"/>
  <c r="B57" i="9" s="1"/>
  <c r="B59" i="9" s="1"/>
  <c r="B61" i="9" s="1"/>
  <c r="B5" i="8"/>
  <c r="B7" i="8" s="1"/>
  <c r="B9" i="8" s="1"/>
  <c r="B11" i="8" s="1"/>
  <c r="B13" i="8" s="1"/>
  <c r="B15" i="8" s="1"/>
  <c r="B17" i="8" s="1"/>
  <c r="B19" i="8" s="1"/>
  <c r="B21" i="8" s="1"/>
  <c r="B23" i="8" s="1"/>
  <c r="B25" i="8" s="1"/>
  <c r="B27" i="8" s="1"/>
  <c r="B29" i="8" s="1"/>
  <c r="B31" i="8" s="1"/>
  <c r="B33" i="8" s="1"/>
  <c r="B35" i="8" s="1"/>
  <c r="B37" i="8" s="1"/>
  <c r="B39" i="8" s="1"/>
  <c r="B41" i="8" s="1"/>
  <c r="B43" i="8" s="1"/>
  <c r="B45" i="8" s="1"/>
  <c r="B47" i="8" s="1"/>
  <c r="B49" i="8" s="1"/>
  <c r="B51" i="8" s="1"/>
  <c r="B53" i="8" s="1"/>
  <c r="B55" i="8" s="1"/>
  <c r="B57" i="8" s="1"/>
  <c r="B59" i="8" s="1"/>
  <c r="B61" i="8" s="1"/>
  <c r="B63" i="8" s="1"/>
  <c r="B5" i="7"/>
  <c r="B7" i="7" s="1"/>
  <c r="B9" i="7" s="1"/>
  <c r="B11" i="7" s="1"/>
  <c r="B13" i="7" s="1"/>
  <c r="B15" i="7" s="1"/>
  <c r="B17" i="7" s="1"/>
  <c r="B19" i="7" s="1"/>
  <c r="B21" i="7" s="1"/>
  <c r="B23" i="7" s="1"/>
  <c r="B25" i="7" s="1"/>
  <c r="B27" i="7" s="1"/>
  <c r="B29" i="7" s="1"/>
  <c r="B31" i="7" s="1"/>
  <c r="B33" i="7" s="1"/>
  <c r="B35" i="7" s="1"/>
  <c r="B37" i="7" s="1"/>
  <c r="B39" i="7" s="1"/>
  <c r="B41" i="7" s="1"/>
  <c r="B43" i="7" s="1"/>
  <c r="B45" i="7" s="1"/>
  <c r="B47" i="7" s="1"/>
  <c r="B49" i="7" s="1"/>
  <c r="B51" i="7" s="1"/>
  <c r="B53" i="7" s="1"/>
  <c r="B55" i="7" s="1"/>
  <c r="B57" i="7" s="1"/>
  <c r="B59" i="7" s="1"/>
  <c r="B61" i="7" s="1"/>
  <c r="B5" i="6"/>
  <c r="B7" i="6" s="1"/>
  <c r="B9" i="6" s="1"/>
  <c r="B11" i="6" s="1"/>
  <c r="B13" i="6" s="1"/>
  <c r="B15" i="6" s="1"/>
  <c r="B17" i="6" s="1"/>
  <c r="B19" i="6" s="1"/>
  <c r="B21" i="6" s="1"/>
  <c r="B23" i="6" s="1"/>
  <c r="B25" i="6" s="1"/>
  <c r="B27" i="6" s="1"/>
  <c r="B29" i="6" s="1"/>
  <c r="B31" i="6" s="1"/>
  <c r="B33" i="6" s="1"/>
  <c r="B35" i="6" s="1"/>
  <c r="B37" i="6" s="1"/>
  <c r="B39" i="6" s="1"/>
  <c r="B41" i="6" s="1"/>
  <c r="B43" i="6" s="1"/>
  <c r="B45" i="6" s="1"/>
  <c r="B47" i="6" s="1"/>
  <c r="B49" i="6" s="1"/>
  <c r="B51" i="6" s="1"/>
  <c r="B53" i="6" s="1"/>
  <c r="B55" i="6" s="1"/>
  <c r="B57" i="6" s="1"/>
  <c r="B59" i="6" s="1"/>
  <c r="B61" i="6" s="1"/>
  <c r="B63" i="6" s="1"/>
  <c r="B7" i="5"/>
  <c r="B9" i="5" s="1"/>
  <c r="B11" i="5" s="1"/>
  <c r="B13" i="5" s="1"/>
  <c r="B5" i="5"/>
  <c r="B5" i="15"/>
  <c r="B7" i="15" s="1"/>
  <c r="B9" i="15" s="1"/>
  <c r="B11" i="15" s="1"/>
  <c r="B13" i="15" s="1"/>
  <c r="B15" i="15" s="1"/>
  <c r="B17" i="15" s="1"/>
  <c r="B19" i="15" s="1"/>
  <c r="B21" i="15" s="1"/>
  <c r="B23" i="15" s="1"/>
  <c r="B25" i="15" s="1"/>
  <c r="B27" i="15" s="1"/>
  <c r="B29" i="15" s="1"/>
  <c r="B31" i="15" s="1"/>
  <c r="B33" i="15" s="1"/>
  <c r="B35" i="15" s="1"/>
  <c r="B37" i="15" s="1"/>
  <c r="B39" i="15" s="1"/>
  <c r="B41" i="15" s="1"/>
  <c r="B43" i="15" s="1"/>
  <c r="B45" i="15" s="1"/>
  <c r="B47" i="15" s="1"/>
  <c r="B49" i="15" s="1"/>
  <c r="B51" i="15" s="1"/>
  <c r="B53" i="15" s="1"/>
  <c r="B55" i="15" s="1"/>
  <c r="B57" i="15" s="1"/>
  <c r="B59" i="15" s="1"/>
  <c r="B61" i="15" s="1"/>
  <c r="B63" i="15" s="1"/>
  <c r="D59" i="5" l="1"/>
  <c r="G59" i="5" s="1"/>
  <c r="E47" i="6"/>
  <c r="E23" i="6"/>
  <c r="E59" i="7"/>
  <c r="E35" i="7"/>
  <c r="E11" i="7"/>
  <c r="E49" i="8"/>
  <c r="E25" i="8"/>
  <c r="E45" i="6"/>
  <c r="E21" i="6"/>
  <c r="E57" i="7"/>
  <c r="E33" i="7"/>
  <c r="E9" i="7"/>
  <c r="E47" i="8"/>
  <c r="E23" i="8"/>
  <c r="E21" i="8"/>
  <c r="E19" i="8"/>
  <c r="E63" i="6"/>
  <c r="E3" i="7"/>
  <c r="E41" i="6"/>
  <c r="E17" i="6"/>
  <c r="E53" i="7"/>
  <c r="E29" i="7"/>
  <c r="E5" i="7"/>
  <c r="E43" i="8"/>
  <c r="E15" i="6"/>
  <c r="E17" i="8"/>
  <c r="E61" i="6"/>
  <c r="E37" i="6"/>
  <c r="E13" i="6"/>
  <c r="E49" i="7"/>
  <c r="E25" i="7"/>
  <c r="E63" i="8"/>
  <c r="E39" i="8"/>
  <c r="E15" i="8"/>
  <c r="E59" i="6"/>
  <c r="E35" i="6"/>
  <c r="E11" i="6"/>
  <c r="E47" i="7"/>
  <c r="E23" i="7"/>
  <c r="E61" i="8"/>
  <c r="E37" i="8"/>
  <c r="E13" i="8"/>
  <c r="E57" i="6"/>
  <c r="E33" i="6"/>
  <c r="E9" i="6"/>
  <c r="E45" i="7"/>
  <c r="E21" i="7"/>
  <c r="E59" i="8"/>
  <c r="E35" i="8"/>
  <c r="E11" i="8"/>
  <c r="E55" i="6"/>
  <c r="E31" i="6"/>
  <c r="E7" i="6"/>
  <c r="E43" i="7"/>
  <c r="E19" i="7"/>
  <c r="E57" i="8"/>
  <c r="E33" i="8"/>
  <c r="E9" i="8"/>
  <c r="E19" i="6"/>
  <c r="E7" i="7"/>
  <c r="E53" i="6"/>
  <c r="E29" i="6"/>
  <c r="E5" i="6"/>
  <c r="E41" i="7"/>
  <c r="E17" i="7"/>
  <c r="E55" i="8"/>
  <c r="E31" i="8"/>
  <c r="E7" i="8"/>
  <c r="E27" i="7"/>
  <c r="E51" i="6"/>
  <c r="E27" i="6"/>
  <c r="E3" i="6"/>
  <c r="E39" i="7"/>
  <c r="E15" i="7"/>
  <c r="E53" i="8"/>
  <c r="E29" i="8"/>
  <c r="E5" i="8"/>
  <c r="E55" i="7"/>
  <c r="E31" i="7"/>
  <c r="E45" i="8"/>
  <c r="E51" i="7"/>
  <c r="E49" i="6"/>
  <c r="E25" i="6"/>
  <c r="E61" i="7"/>
  <c r="E37" i="7"/>
  <c r="E13" i="7"/>
  <c r="E51" i="8"/>
  <c r="E27" i="8"/>
  <c r="E3" i="8"/>
  <c r="E43" i="6"/>
  <c r="E39" i="6"/>
  <c r="E41" i="8"/>
  <c r="B15" i="5"/>
  <c r="B17" i="5" s="1"/>
  <c r="B19" i="5" s="1"/>
  <c r="B21" i="5" l="1"/>
  <c r="B23" i="5" l="1"/>
  <c r="B25" i="5" l="1"/>
  <c r="B5" i="2"/>
  <c r="C1" i="11"/>
  <c r="B7" i="2" l="1"/>
  <c r="B9" i="2"/>
  <c r="B27" i="5"/>
  <c r="D58" i="5"/>
  <c r="D56" i="5"/>
  <c r="D54" i="5"/>
  <c r="D52" i="5"/>
  <c r="D50" i="5"/>
  <c r="D48" i="5"/>
  <c r="D46" i="5"/>
  <c r="D44" i="5"/>
  <c r="D42" i="5"/>
  <c r="D40" i="5"/>
  <c r="D38" i="5"/>
  <c r="D36" i="5"/>
  <c r="D34" i="5"/>
  <c r="D32" i="5"/>
  <c r="D30" i="5"/>
  <c r="D28" i="5"/>
  <c r="D26" i="5"/>
  <c r="D25" i="5"/>
  <c r="G25" i="5" s="1"/>
  <c r="D24" i="5"/>
  <c r="D23" i="5"/>
  <c r="G23" i="5" s="1"/>
  <c r="D22" i="5"/>
  <c r="D21" i="5"/>
  <c r="G21" i="5" s="1"/>
  <c r="D20" i="5"/>
  <c r="D19" i="5"/>
  <c r="G19" i="5" s="1"/>
  <c r="D18" i="5"/>
  <c r="D17" i="5"/>
  <c r="G17" i="5" s="1"/>
  <c r="D16" i="5"/>
  <c r="D15" i="5"/>
  <c r="G15" i="5" s="1"/>
  <c r="D14" i="5"/>
  <c r="D13" i="5"/>
  <c r="G13" i="5" s="1"/>
  <c r="D12" i="5"/>
  <c r="D11" i="5"/>
  <c r="G11" i="5" s="1"/>
  <c r="D10" i="5"/>
  <c r="D9" i="5"/>
  <c r="G9" i="5" s="1"/>
  <c r="D8" i="5"/>
  <c r="D7" i="5"/>
  <c r="G7" i="5" s="1"/>
  <c r="D6" i="5"/>
  <c r="D5" i="5"/>
  <c r="G5" i="5" s="1"/>
  <c r="D4" i="5"/>
  <c r="D3" i="5"/>
  <c r="G3" i="5" s="1"/>
  <c r="C25" i="5"/>
  <c r="C23" i="5"/>
  <c r="C21" i="5"/>
  <c r="C19" i="5"/>
  <c r="C17" i="5"/>
  <c r="C15" i="5"/>
  <c r="C13" i="5"/>
  <c r="C11" i="5"/>
  <c r="C9" i="5"/>
  <c r="C7" i="5"/>
  <c r="C5" i="5"/>
  <c r="C3" i="5"/>
  <c r="C1" i="5"/>
  <c r="C1" i="16"/>
  <c r="C27" i="5" l="1"/>
  <c r="D27" i="5"/>
  <c r="G27" i="5" s="1"/>
  <c r="B29" i="5"/>
  <c r="B11" i="2"/>
  <c r="D11" i="2" s="1"/>
  <c r="G11" i="2" s="1"/>
  <c r="C7" i="2"/>
  <c r="D7" i="2"/>
  <c r="G7" i="2" s="1"/>
  <c r="D8" i="2"/>
  <c r="C9" i="2"/>
  <c r="D9" i="2"/>
  <c r="G9" i="2" s="1"/>
  <c r="D10" i="2"/>
  <c r="B13" i="2" l="1"/>
  <c r="C11" i="2"/>
  <c r="B31" i="5"/>
  <c r="C29" i="5"/>
  <c r="D29" i="5"/>
  <c r="G29" i="5" s="1"/>
  <c r="D3" i="2"/>
  <c r="G3" i="2" s="1"/>
  <c r="D64" i="15"/>
  <c r="D63" i="15"/>
  <c r="C63" i="15"/>
  <c r="D62" i="15"/>
  <c r="D61" i="15"/>
  <c r="C61" i="15"/>
  <c r="D60" i="15"/>
  <c r="D59" i="15"/>
  <c r="G59" i="15" s="1"/>
  <c r="C59" i="15"/>
  <c r="D58" i="15"/>
  <c r="D57" i="15"/>
  <c r="G57" i="15" s="1"/>
  <c r="C57" i="15"/>
  <c r="D56" i="15"/>
  <c r="D55" i="15"/>
  <c r="G55" i="15" s="1"/>
  <c r="C55" i="15"/>
  <c r="D54" i="15"/>
  <c r="D53" i="15"/>
  <c r="G53" i="15" s="1"/>
  <c r="C53" i="15"/>
  <c r="D52" i="15"/>
  <c r="D51" i="15"/>
  <c r="G51" i="15" s="1"/>
  <c r="C51" i="15"/>
  <c r="D50" i="15"/>
  <c r="D49" i="15"/>
  <c r="G49" i="15" s="1"/>
  <c r="C49" i="15"/>
  <c r="D48" i="15"/>
  <c r="D47" i="15"/>
  <c r="G47" i="15" s="1"/>
  <c r="C47" i="15"/>
  <c r="D46" i="15"/>
  <c r="D45" i="15"/>
  <c r="G45" i="15" s="1"/>
  <c r="C45" i="15"/>
  <c r="D44" i="15"/>
  <c r="D43" i="15"/>
  <c r="G43" i="15" s="1"/>
  <c r="C43" i="15"/>
  <c r="D42" i="15"/>
  <c r="D41" i="15"/>
  <c r="G41" i="15" s="1"/>
  <c r="C41" i="15"/>
  <c r="D40" i="15"/>
  <c r="D39" i="15"/>
  <c r="G39" i="15" s="1"/>
  <c r="C39" i="15"/>
  <c r="D38" i="15"/>
  <c r="D37" i="15"/>
  <c r="G37" i="15" s="1"/>
  <c r="C37" i="15"/>
  <c r="D36" i="15"/>
  <c r="D35" i="15"/>
  <c r="G35" i="15" s="1"/>
  <c r="C35" i="15"/>
  <c r="D34" i="15"/>
  <c r="D33" i="15"/>
  <c r="G33" i="15" s="1"/>
  <c r="C33" i="15"/>
  <c r="D32" i="15"/>
  <c r="D31" i="15"/>
  <c r="G31" i="15" s="1"/>
  <c r="C31" i="15"/>
  <c r="D30" i="15"/>
  <c r="D29" i="15"/>
  <c r="G29" i="15" s="1"/>
  <c r="C29" i="15"/>
  <c r="D28" i="15"/>
  <c r="D27" i="15"/>
  <c r="G27" i="15" s="1"/>
  <c r="C27" i="15"/>
  <c r="D26" i="15"/>
  <c r="D25" i="15"/>
  <c r="G25" i="15" s="1"/>
  <c r="C25" i="15"/>
  <c r="D24" i="15"/>
  <c r="D23" i="15"/>
  <c r="G23" i="15" s="1"/>
  <c r="C23" i="15"/>
  <c r="D22" i="15"/>
  <c r="D21" i="15"/>
  <c r="G21" i="15" s="1"/>
  <c r="C21" i="15"/>
  <c r="D20" i="15"/>
  <c r="D19" i="15"/>
  <c r="G19" i="15" s="1"/>
  <c r="C19" i="15"/>
  <c r="D18" i="15"/>
  <c r="D17" i="15"/>
  <c r="G17" i="15" s="1"/>
  <c r="C17" i="15"/>
  <c r="D16" i="15"/>
  <c r="D15" i="15"/>
  <c r="G15" i="15" s="1"/>
  <c r="C15" i="15"/>
  <c r="D14" i="15"/>
  <c r="D13" i="15"/>
  <c r="G13" i="15" s="1"/>
  <c r="C13" i="15"/>
  <c r="D12" i="15"/>
  <c r="D11" i="15"/>
  <c r="G11" i="15" s="1"/>
  <c r="C11" i="15"/>
  <c r="D10" i="15"/>
  <c r="D9" i="15"/>
  <c r="G9" i="15" s="1"/>
  <c r="C9" i="15"/>
  <c r="D8" i="15"/>
  <c r="D7" i="15"/>
  <c r="G7" i="15" s="1"/>
  <c r="C7" i="15"/>
  <c r="D6" i="15"/>
  <c r="D5" i="15"/>
  <c r="G5" i="15" s="1"/>
  <c r="C5" i="15"/>
  <c r="D4" i="15"/>
  <c r="D3" i="15"/>
  <c r="G3" i="15" s="1"/>
  <c r="C3" i="15"/>
  <c r="C1" i="15"/>
  <c r="D62" i="14"/>
  <c r="D61" i="14"/>
  <c r="G61" i="14" s="1"/>
  <c r="C61" i="14"/>
  <c r="D60" i="14"/>
  <c r="D59" i="14"/>
  <c r="G59" i="14" s="1"/>
  <c r="C59" i="14"/>
  <c r="D58" i="14"/>
  <c r="D57" i="14"/>
  <c r="G57" i="14" s="1"/>
  <c r="C57" i="14"/>
  <c r="D56" i="14"/>
  <c r="D55" i="14"/>
  <c r="G55" i="14" s="1"/>
  <c r="C55" i="14"/>
  <c r="D54" i="14"/>
  <c r="D53" i="14"/>
  <c r="G53" i="14" s="1"/>
  <c r="C53" i="14"/>
  <c r="D52" i="14"/>
  <c r="D51" i="14"/>
  <c r="G51" i="14" s="1"/>
  <c r="C51" i="14"/>
  <c r="D50" i="14"/>
  <c r="D49" i="14"/>
  <c r="G49" i="14" s="1"/>
  <c r="C49" i="14"/>
  <c r="D48" i="14"/>
  <c r="D47" i="14"/>
  <c r="G47" i="14" s="1"/>
  <c r="C47" i="14"/>
  <c r="D46" i="14"/>
  <c r="D45" i="14"/>
  <c r="G45" i="14" s="1"/>
  <c r="C45" i="14"/>
  <c r="D44" i="14"/>
  <c r="D43" i="14"/>
  <c r="G43" i="14" s="1"/>
  <c r="C43" i="14"/>
  <c r="D42" i="14"/>
  <c r="D41" i="14"/>
  <c r="G41" i="14" s="1"/>
  <c r="C41" i="14"/>
  <c r="D40" i="14"/>
  <c r="D39" i="14"/>
  <c r="G39" i="14" s="1"/>
  <c r="C39" i="14"/>
  <c r="D38" i="14"/>
  <c r="D37" i="14"/>
  <c r="G37" i="14" s="1"/>
  <c r="C37" i="14"/>
  <c r="D36" i="14"/>
  <c r="D35" i="14"/>
  <c r="G35" i="14" s="1"/>
  <c r="C35" i="14"/>
  <c r="D34" i="14"/>
  <c r="D33" i="14"/>
  <c r="G33" i="14" s="1"/>
  <c r="C33" i="14"/>
  <c r="D32" i="14"/>
  <c r="D31" i="14"/>
  <c r="G31" i="14" s="1"/>
  <c r="C31" i="14"/>
  <c r="D30" i="14"/>
  <c r="D29" i="14"/>
  <c r="G29" i="14" s="1"/>
  <c r="C29" i="14"/>
  <c r="D28" i="14"/>
  <c r="D27" i="14"/>
  <c r="G27" i="14" s="1"/>
  <c r="C27" i="14"/>
  <c r="D26" i="14"/>
  <c r="D25" i="14"/>
  <c r="G25" i="14" s="1"/>
  <c r="C25" i="14"/>
  <c r="D24" i="14"/>
  <c r="D23" i="14"/>
  <c r="G23" i="14" s="1"/>
  <c r="C23" i="14"/>
  <c r="D22" i="14"/>
  <c r="D21" i="14"/>
  <c r="G21" i="14" s="1"/>
  <c r="C21" i="14"/>
  <c r="D20" i="14"/>
  <c r="D19" i="14"/>
  <c r="G19" i="14" s="1"/>
  <c r="C19" i="14"/>
  <c r="D18" i="14"/>
  <c r="D17" i="14"/>
  <c r="G17" i="14" s="1"/>
  <c r="C17" i="14"/>
  <c r="D16" i="14"/>
  <c r="D15" i="14"/>
  <c r="G15" i="14" s="1"/>
  <c r="C15" i="14"/>
  <c r="D14" i="14"/>
  <c r="D13" i="14"/>
  <c r="G13" i="14" s="1"/>
  <c r="C13" i="14"/>
  <c r="D12" i="14"/>
  <c r="D11" i="14"/>
  <c r="G11" i="14" s="1"/>
  <c r="C11" i="14"/>
  <c r="D10" i="14"/>
  <c r="D9" i="14"/>
  <c r="G9" i="14" s="1"/>
  <c r="C9" i="14"/>
  <c r="D8" i="14"/>
  <c r="D7" i="14"/>
  <c r="G7" i="14" s="1"/>
  <c r="C7" i="14"/>
  <c r="D6" i="14"/>
  <c r="D5" i="14"/>
  <c r="G5" i="14" s="1"/>
  <c r="C5" i="14"/>
  <c r="D4" i="14"/>
  <c r="D3" i="14"/>
  <c r="G3" i="14" s="1"/>
  <c r="C3" i="14"/>
  <c r="C1" i="14"/>
  <c r="D64" i="13"/>
  <c r="D63" i="13"/>
  <c r="G63" i="13" s="1"/>
  <c r="C63" i="13"/>
  <c r="D62" i="13"/>
  <c r="D61" i="13"/>
  <c r="G61" i="13" s="1"/>
  <c r="C61" i="13"/>
  <c r="D60" i="13"/>
  <c r="D59" i="13"/>
  <c r="G59" i="13" s="1"/>
  <c r="C59" i="13"/>
  <c r="D58" i="13"/>
  <c r="D57" i="13"/>
  <c r="G57" i="13" s="1"/>
  <c r="C57" i="13"/>
  <c r="D56" i="13"/>
  <c r="D55" i="13"/>
  <c r="G55" i="13" s="1"/>
  <c r="C55" i="13"/>
  <c r="D54" i="13"/>
  <c r="D53" i="13"/>
  <c r="G53" i="13" s="1"/>
  <c r="C53" i="13"/>
  <c r="D52" i="13"/>
  <c r="D51" i="13"/>
  <c r="G51" i="13" s="1"/>
  <c r="C51" i="13"/>
  <c r="D50" i="13"/>
  <c r="D49" i="13"/>
  <c r="G49" i="13" s="1"/>
  <c r="C49" i="13"/>
  <c r="D48" i="13"/>
  <c r="D47" i="13"/>
  <c r="G47" i="13" s="1"/>
  <c r="C47" i="13"/>
  <c r="D46" i="13"/>
  <c r="D45" i="13"/>
  <c r="G45" i="13" s="1"/>
  <c r="C45" i="13"/>
  <c r="D44" i="13"/>
  <c r="D43" i="13"/>
  <c r="G43" i="13" s="1"/>
  <c r="C43" i="13"/>
  <c r="D42" i="13"/>
  <c r="D41" i="13"/>
  <c r="G41" i="13" s="1"/>
  <c r="C41" i="13"/>
  <c r="D40" i="13"/>
  <c r="D39" i="13"/>
  <c r="G39" i="13" s="1"/>
  <c r="C39" i="13"/>
  <c r="D38" i="13"/>
  <c r="D37" i="13"/>
  <c r="G37" i="13" s="1"/>
  <c r="C37" i="13"/>
  <c r="D36" i="13"/>
  <c r="D35" i="13"/>
  <c r="G35" i="13" s="1"/>
  <c r="C35" i="13"/>
  <c r="D34" i="13"/>
  <c r="D33" i="13"/>
  <c r="G33" i="13" s="1"/>
  <c r="C33" i="13"/>
  <c r="D32" i="13"/>
  <c r="D31" i="13"/>
  <c r="G31" i="13" s="1"/>
  <c r="C31" i="13"/>
  <c r="D30" i="13"/>
  <c r="D29" i="13"/>
  <c r="G29" i="13" s="1"/>
  <c r="C29" i="13"/>
  <c r="D28" i="13"/>
  <c r="D27" i="13"/>
  <c r="G27" i="13" s="1"/>
  <c r="C27" i="13"/>
  <c r="D26" i="13"/>
  <c r="D25" i="13"/>
  <c r="G25" i="13" s="1"/>
  <c r="C25" i="13"/>
  <c r="D24" i="13"/>
  <c r="D23" i="13"/>
  <c r="G23" i="13" s="1"/>
  <c r="C23" i="13"/>
  <c r="D22" i="13"/>
  <c r="D21" i="13"/>
  <c r="G21" i="13" s="1"/>
  <c r="C21" i="13"/>
  <c r="D20" i="13"/>
  <c r="D19" i="13"/>
  <c r="G19" i="13" s="1"/>
  <c r="C19" i="13"/>
  <c r="D18" i="13"/>
  <c r="D17" i="13"/>
  <c r="G17" i="13" s="1"/>
  <c r="C17" i="13"/>
  <c r="D16" i="13"/>
  <c r="D15" i="13"/>
  <c r="G15" i="13" s="1"/>
  <c r="C15" i="13"/>
  <c r="D14" i="13"/>
  <c r="D13" i="13"/>
  <c r="G13" i="13" s="1"/>
  <c r="C13" i="13"/>
  <c r="D12" i="13"/>
  <c r="D11" i="13"/>
  <c r="G11" i="13" s="1"/>
  <c r="C11" i="13"/>
  <c r="D10" i="13"/>
  <c r="D9" i="13"/>
  <c r="G9" i="13" s="1"/>
  <c r="C9" i="13"/>
  <c r="D8" i="13"/>
  <c r="D7" i="13"/>
  <c r="G7" i="13" s="1"/>
  <c r="C7" i="13"/>
  <c r="D6" i="13"/>
  <c r="D5" i="13"/>
  <c r="G5" i="13" s="1"/>
  <c r="C5" i="13"/>
  <c r="D4" i="13"/>
  <c r="D3" i="13"/>
  <c r="G3" i="13" s="1"/>
  <c r="C3" i="13"/>
  <c r="C1" i="13"/>
  <c r="D62" i="12"/>
  <c r="D61" i="12"/>
  <c r="G61" i="12" s="1"/>
  <c r="C61" i="12"/>
  <c r="D60" i="12"/>
  <c r="D59" i="12"/>
  <c r="G59" i="12" s="1"/>
  <c r="C59" i="12"/>
  <c r="D58" i="12"/>
  <c r="D57" i="12"/>
  <c r="G57" i="12" s="1"/>
  <c r="C57" i="12"/>
  <c r="D56" i="12"/>
  <c r="D55" i="12"/>
  <c r="G55" i="12" s="1"/>
  <c r="C55" i="12"/>
  <c r="D54" i="12"/>
  <c r="D53" i="12"/>
  <c r="G53" i="12" s="1"/>
  <c r="C53" i="12"/>
  <c r="D52" i="12"/>
  <c r="D51" i="12"/>
  <c r="G51" i="12" s="1"/>
  <c r="C51" i="12"/>
  <c r="D50" i="12"/>
  <c r="D49" i="12"/>
  <c r="G49" i="12" s="1"/>
  <c r="C49" i="12"/>
  <c r="D48" i="12"/>
  <c r="D47" i="12"/>
  <c r="G47" i="12" s="1"/>
  <c r="C47" i="12"/>
  <c r="D46" i="12"/>
  <c r="D45" i="12"/>
  <c r="G45" i="12" s="1"/>
  <c r="C45" i="12"/>
  <c r="D44" i="12"/>
  <c r="D43" i="12"/>
  <c r="G43" i="12" s="1"/>
  <c r="C43" i="12"/>
  <c r="D42" i="12"/>
  <c r="D41" i="12"/>
  <c r="G41" i="12" s="1"/>
  <c r="C41" i="12"/>
  <c r="D40" i="12"/>
  <c r="D39" i="12"/>
  <c r="G39" i="12" s="1"/>
  <c r="C39" i="12"/>
  <c r="D38" i="12"/>
  <c r="D37" i="12"/>
  <c r="G37" i="12" s="1"/>
  <c r="C37" i="12"/>
  <c r="D36" i="12"/>
  <c r="D35" i="12"/>
  <c r="G35" i="12" s="1"/>
  <c r="C35" i="12"/>
  <c r="D34" i="12"/>
  <c r="D33" i="12"/>
  <c r="G33" i="12" s="1"/>
  <c r="C33" i="12"/>
  <c r="D32" i="12"/>
  <c r="D31" i="12"/>
  <c r="G31" i="12" s="1"/>
  <c r="C31" i="12"/>
  <c r="D30" i="12"/>
  <c r="D29" i="12"/>
  <c r="G29" i="12" s="1"/>
  <c r="C29" i="12"/>
  <c r="D28" i="12"/>
  <c r="D27" i="12"/>
  <c r="G27" i="12" s="1"/>
  <c r="C27" i="12"/>
  <c r="D26" i="12"/>
  <c r="D25" i="12"/>
  <c r="G25" i="12" s="1"/>
  <c r="C25" i="12"/>
  <c r="D24" i="12"/>
  <c r="D23" i="12"/>
  <c r="G23" i="12" s="1"/>
  <c r="C23" i="12"/>
  <c r="D22" i="12"/>
  <c r="D21" i="12"/>
  <c r="G21" i="12" s="1"/>
  <c r="C21" i="12"/>
  <c r="D20" i="12"/>
  <c r="D19" i="12"/>
  <c r="G19" i="12" s="1"/>
  <c r="C19" i="12"/>
  <c r="D18" i="12"/>
  <c r="D17" i="12"/>
  <c r="G17" i="12" s="1"/>
  <c r="C17" i="12"/>
  <c r="D16" i="12"/>
  <c r="D15" i="12"/>
  <c r="G15" i="12" s="1"/>
  <c r="C15" i="12"/>
  <c r="D14" i="12"/>
  <c r="D13" i="12"/>
  <c r="G13" i="12" s="1"/>
  <c r="C13" i="12"/>
  <c r="D12" i="12"/>
  <c r="D11" i="12"/>
  <c r="G11" i="12" s="1"/>
  <c r="C11" i="12"/>
  <c r="D10" i="12"/>
  <c r="D9" i="12"/>
  <c r="G9" i="12" s="1"/>
  <c r="C9" i="12"/>
  <c r="D8" i="12"/>
  <c r="D7" i="12"/>
  <c r="G7" i="12" s="1"/>
  <c r="C7" i="12"/>
  <c r="D6" i="12"/>
  <c r="D5" i="12"/>
  <c r="G5" i="12" s="1"/>
  <c r="C5" i="12"/>
  <c r="D4" i="12"/>
  <c r="D3" i="12"/>
  <c r="G3" i="12" s="1"/>
  <c r="C3" i="12"/>
  <c r="C1" i="12"/>
  <c r="D64" i="11"/>
  <c r="D63" i="11"/>
  <c r="G63" i="11" s="1"/>
  <c r="C63" i="11"/>
  <c r="D62" i="11"/>
  <c r="D61" i="11"/>
  <c r="G61" i="11" s="1"/>
  <c r="C61" i="11"/>
  <c r="D60" i="11"/>
  <c r="D59" i="11"/>
  <c r="G59" i="11" s="1"/>
  <c r="C59" i="11"/>
  <c r="D58" i="11"/>
  <c r="D57" i="11"/>
  <c r="G57" i="11" s="1"/>
  <c r="C57" i="11"/>
  <c r="D56" i="11"/>
  <c r="D55" i="11"/>
  <c r="G55" i="11" s="1"/>
  <c r="C55" i="11"/>
  <c r="D54" i="11"/>
  <c r="D53" i="11"/>
  <c r="G53" i="11" s="1"/>
  <c r="C53" i="11"/>
  <c r="D52" i="11"/>
  <c r="D51" i="11"/>
  <c r="G51" i="11" s="1"/>
  <c r="C51" i="11"/>
  <c r="D50" i="11"/>
  <c r="D49" i="11"/>
  <c r="G49" i="11" s="1"/>
  <c r="C49" i="11"/>
  <c r="D48" i="11"/>
  <c r="D47" i="11"/>
  <c r="G47" i="11" s="1"/>
  <c r="C47" i="11"/>
  <c r="D46" i="11"/>
  <c r="D45" i="11"/>
  <c r="G45" i="11" s="1"/>
  <c r="C45" i="11"/>
  <c r="D44" i="11"/>
  <c r="D43" i="11"/>
  <c r="G43" i="11" s="1"/>
  <c r="C43" i="11"/>
  <c r="D42" i="11"/>
  <c r="D41" i="11"/>
  <c r="G41" i="11" s="1"/>
  <c r="C41" i="11"/>
  <c r="D40" i="11"/>
  <c r="D39" i="11"/>
  <c r="G39" i="11" s="1"/>
  <c r="C39" i="11"/>
  <c r="D38" i="11"/>
  <c r="D37" i="11"/>
  <c r="G37" i="11" s="1"/>
  <c r="C37" i="11"/>
  <c r="D36" i="11"/>
  <c r="D35" i="11"/>
  <c r="G35" i="11" s="1"/>
  <c r="C35" i="11"/>
  <c r="D34" i="11"/>
  <c r="D33" i="11"/>
  <c r="G33" i="11" s="1"/>
  <c r="C33" i="11"/>
  <c r="D32" i="11"/>
  <c r="D31" i="11"/>
  <c r="G31" i="11" s="1"/>
  <c r="C31" i="11"/>
  <c r="D30" i="11"/>
  <c r="D29" i="11"/>
  <c r="G29" i="11" s="1"/>
  <c r="C29" i="11"/>
  <c r="D28" i="11"/>
  <c r="D27" i="11"/>
  <c r="G27" i="11" s="1"/>
  <c r="C27" i="11"/>
  <c r="D26" i="11"/>
  <c r="D25" i="11"/>
  <c r="G25" i="11" s="1"/>
  <c r="C25" i="11"/>
  <c r="D24" i="11"/>
  <c r="D23" i="11"/>
  <c r="G23" i="11" s="1"/>
  <c r="C23" i="11"/>
  <c r="D22" i="11"/>
  <c r="D21" i="11"/>
  <c r="G21" i="11" s="1"/>
  <c r="C21" i="11"/>
  <c r="D20" i="11"/>
  <c r="D19" i="11"/>
  <c r="G19" i="11" s="1"/>
  <c r="C19" i="11"/>
  <c r="D18" i="11"/>
  <c r="D17" i="11"/>
  <c r="G17" i="11" s="1"/>
  <c r="C17" i="11"/>
  <c r="D16" i="11"/>
  <c r="D15" i="11"/>
  <c r="G15" i="11" s="1"/>
  <c r="C15" i="11"/>
  <c r="D14" i="11"/>
  <c r="D13" i="11"/>
  <c r="G13" i="11" s="1"/>
  <c r="C13" i="11"/>
  <c r="D12" i="11"/>
  <c r="D11" i="11"/>
  <c r="G11" i="11" s="1"/>
  <c r="C11" i="11"/>
  <c r="D10" i="11"/>
  <c r="D9" i="11"/>
  <c r="G9" i="11" s="1"/>
  <c r="C9" i="11"/>
  <c r="D8" i="11"/>
  <c r="D7" i="11"/>
  <c r="G7" i="11" s="1"/>
  <c r="C7" i="11"/>
  <c r="D6" i="11"/>
  <c r="D5" i="11"/>
  <c r="G5" i="11" s="1"/>
  <c r="C5" i="11"/>
  <c r="D4" i="11"/>
  <c r="D3" i="11"/>
  <c r="G3" i="11" s="1"/>
  <c r="C3" i="11"/>
  <c r="D64" i="10"/>
  <c r="D63" i="10"/>
  <c r="G63" i="10" s="1"/>
  <c r="C63" i="10"/>
  <c r="D62" i="10"/>
  <c r="D61" i="10"/>
  <c r="G61" i="10" s="1"/>
  <c r="C61" i="10"/>
  <c r="D60" i="10"/>
  <c r="D59" i="10"/>
  <c r="G59" i="10" s="1"/>
  <c r="C59" i="10"/>
  <c r="D58" i="10"/>
  <c r="D57" i="10"/>
  <c r="G57" i="10" s="1"/>
  <c r="C57" i="10"/>
  <c r="D56" i="10"/>
  <c r="D55" i="10"/>
  <c r="G55" i="10" s="1"/>
  <c r="C55" i="10"/>
  <c r="D54" i="10"/>
  <c r="D53" i="10"/>
  <c r="G53" i="10" s="1"/>
  <c r="C53" i="10"/>
  <c r="D52" i="10"/>
  <c r="D51" i="10"/>
  <c r="G51" i="10" s="1"/>
  <c r="C51" i="10"/>
  <c r="D50" i="10"/>
  <c r="D49" i="10"/>
  <c r="G49" i="10" s="1"/>
  <c r="C49" i="10"/>
  <c r="D48" i="10"/>
  <c r="D47" i="10"/>
  <c r="G47" i="10" s="1"/>
  <c r="C47" i="10"/>
  <c r="D46" i="10"/>
  <c r="D45" i="10"/>
  <c r="G45" i="10" s="1"/>
  <c r="C45" i="10"/>
  <c r="D44" i="10"/>
  <c r="D43" i="10"/>
  <c r="G43" i="10" s="1"/>
  <c r="C43" i="10"/>
  <c r="D42" i="10"/>
  <c r="D41" i="10"/>
  <c r="G41" i="10" s="1"/>
  <c r="C41" i="10"/>
  <c r="D40" i="10"/>
  <c r="D39" i="10"/>
  <c r="G39" i="10" s="1"/>
  <c r="C39" i="10"/>
  <c r="D38" i="10"/>
  <c r="D37" i="10"/>
  <c r="G37" i="10" s="1"/>
  <c r="C37" i="10"/>
  <c r="D36" i="10"/>
  <c r="D35" i="10"/>
  <c r="G35" i="10" s="1"/>
  <c r="C35" i="10"/>
  <c r="D34" i="10"/>
  <c r="D33" i="10"/>
  <c r="G33" i="10" s="1"/>
  <c r="C33" i="10"/>
  <c r="D32" i="10"/>
  <c r="D31" i="10"/>
  <c r="G31" i="10" s="1"/>
  <c r="C31" i="10"/>
  <c r="D30" i="10"/>
  <c r="D29" i="10"/>
  <c r="G29" i="10" s="1"/>
  <c r="C29" i="10"/>
  <c r="D28" i="10"/>
  <c r="D27" i="10"/>
  <c r="G27" i="10" s="1"/>
  <c r="C27" i="10"/>
  <c r="D26" i="10"/>
  <c r="D25" i="10"/>
  <c r="G25" i="10" s="1"/>
  <c r="C25" i="10"/>
  <c r="D24" i="10"/>
  <c r="D23" i="10"/>
  <c r="G23" i="10" s="1"/>
  <c r="C23" i="10"/>
  <c r="D22" i="10"/>
  <c r="D21" i="10"/>
  <c r="G21" i="10" s="1"/>
  <c r="C21" i="10"/>
  <c r="D20" i="10"/>
  <c r="D19" i="10"/>
  <c r="G19" i="10" s="1"/>
  <c r="C19" i="10"/>
  <c r="D18" i="10"/>
  <c r="D17" i="10"/>
  <c r="G17" i="10" s="1"/>
  <c r="C17" i="10"/>
  <c r="D16" i="10"/>
  <c r="D15" i="10"/>
  <c r="G15" i="10" s="1"/>
  <c r="C15" i="10"/>
  <c r="D14" i="10"/>
  <c r="D13" i="10"/>
  <c r="G13" i="10" s="1"/>
  <c r="C13" i="10"/>
  <c r="D12" i="10"/>
  <c r="D11" i="10"/>
  <c r="G11" i="10" s="1"/>
  <c r="C11" i="10"/>
  <c r="D10" i="10"/>
  <c r="D9" i="10"/>
  <c r="G9" i="10" s="1"/>
  <c r="C9" i="10"/>
  <c r="D8" i="10"/>
  <c r="D7" i="10"/>
  <c r="G7" i="10" s="1"/>
  <c r="C7" i="10"/>
  <c r="D6" i="10"/>
  <c r="D5" i="10"/>
  <c r="G5" i="10" s="1"/>
  <c r="C5" i="10"/>
  <c r="D4" i="10"/>
  <c r="D3" i="10"/>
  <c r="G3" i="10" s="1"/>
  <c r="C3" i="10"/>
  <c r="C1" i="10"/>
  <c r="D41" i="9"/>
  <c r="G41" i="9" s="1"/>
  <c r="C21" i="9"/>
  <c r="D62" i="9"/>
  <c r="D61" i="9"/>
  <c r="G61" i="9" s="1"/>
  <c r="C61" i="9"/>
  <c r="D60" i="9"/>
  <c r="D59" i="9"/>
  <c r="G59" i="9" s="1"/>
  <c r="C59" i="9"/>
  <c r="D58" i="9"/>
  <c r="D57" i="9"/>
  <c r="G57" i="9" s="1"/>
  <c r="C57" i="9"/>
  <c r="D56" i="9"/>
  <c r="D55" i="9"/>
  <c r="G55" i="9" s="1"/>
  <c r="C55" i="9"/>
  <c r="D54" i="9"/>
  <c r="D53" i="9"/>
  <c r="G53" i="9" s="1"/>
  <c r="C53" i="9"/>
  <c r="D52" i="9"/>
  <c r="D51" i="9"/>
  <c r="G51" i="9" s="1"/>
  <c r="C51" i="9"/>
  <c r="D50" i="9"/>
  <c r="D49" i="9"/>
  <c r="G49" i="9" s="1"/>
  <c r="C49" i="9"/>
  <c r="D48" i="9"/>
  <c r="D47" i="9"/>
  <c r="G47" i="9" s="1"/>
  <c r="C47" i="9"/>
  <c r="D46" i="9"/>
  <c r="D45" i="9"/>
  <c r="G45" i="9" s="1"/>
  <c r="C45" i="9"/>
  <c r="D44" i="9"/>
  <c r="D43" i="9"/>
  <c r="G43" i="9" s="1"/>
  <c r="C43" i="9"/>
  <c r="D42" i="9"/>
  <c r="C41" i="9"/>
  <c r="D40" i="9"/>
  <c r="D39" i="9"/>
  <c r="G39" i="9" s="1"/>
  <c r="C39" i="9"/>
  <c r="D38" i="9"/>
  <c r="D37" i="9"/>
  <c r="G37" i="9" s="1"/>
  <c r="C37" i="9"/>
  <c r="D36" i="9"/>
  <c r="D35" i="9"/>
  <c r="G35" i="9" s="1"/>
  <c r="C35" i="9"/>
  <c r="D34" i="9"/>
  <c r="D33" i="9"/>
  <c r="G33" i="9" s="1"/>
  <c r="C33" i="9"/>
  <c r="D32" i="9"/>
  <c r="D31" i="9"/>
  <c r="G31" i="9" s="1"/>
  <c r="C31" i="9"/>
  <c r="D30" i="9"/>
  <c r="D28" i="9"/>
  <c r="D27" i="9"/>
  <c r="G27" i="9" s="1"/>
  <c r="C27" i="9"/>
  <c r="D26" i="9"/>
  <c r="D25" i="9"/>
  <c r="G25" i="9" s="1"/>
  <c r="C25" i="9"/>
  <c r="D24" i="9"/>
  <c r="D23" i="9"/>
  <c r="G23" i="9" s="1"/>
  <c r="C23" i="9"/>
  <c r="D22" i="9"/>
  <c r="D21" i="9"/>
  <c r="G21" i="9" s="1"/>
  <c r="D20" i="9"/>
  <c r="D19" i="9"/>
  <c r="G19" i="9" s="1"/>
  <c r="C19" i="9"/>
  <c r="D18" i="9"/>
  <c r="D17" i="9"/>
  <c r="G17" i="9" s="1"/>
  <c r="C17" i="9"/>
  <c r="D16" i="9"/>
  <c r="D15" i="9"/>
  <c r="G15" i="9" s="1"/>
  <c r="C15" i="9"/>
  <c r="D14" i="9"/>
  <c r="D13" i="9"/>
  <c r="G13" i="9" s="1"/>
  <c r="C13" i="9"/>
  <c r="D12" i="9"/>
  <c r="D11" i="9"/>
  <c r="G11" i="9" s="1"/>
  <c r="C11" i="9"/>
  <c r="D10" i="9"/>
  <c r="D9" i="9"/>
  <c r="G9" i="9" s="1"/>
  <c r="C9" i="9"/>
  <c r="D8" i="9"/>
  <c r="D7" i="9"/>
  <c r="G7" i="9" s="1"/>
  <c r="C7" i="9"/>
  <c r="D6" i="9"/>
  <c r="D5" i="9"/>
  <c r="G5" i="9" s="1"/>
  <c r="C5" i="9"/>
  <c r="D4" i="9"/>
  <c r="D3" i="9"/>
  <c r="G3" i="9" s="1"/>
  <c r="C3" i="9"/>
  <c r="C1" i="9"/>
  <c r="C63" i="8"/>
  <c r="D64" i="8"/>
  <c r="D63" i="8"/>
  <c r="G63" i="8" s="1"/>
  <c r="D62" i="8"/>
  <c r="D61" i="8"/>
  <c r="G61" i="8" s="1"/>
  <c r="C61" i="8"/>
  <c r="D60" i="8"/>
  <c r="D59" i="8"/>
  <c r="G59" i="8" s="1"/>
  <c r="C59" i="8"/>
  <c r="D58" i="8"/>
  <c r="D57" i="8"/>
  <c r="G57" i="8" s="1"/>
  <c r="C57" i="8"/>
  <c r="D56" i="8"/>
  <c r="D55" i="8"/>
  <c r="G55" i="8" s="1"/>
  <c r="C55" i="8"/>
  <c r="D54" i="8"/>
  <c r="D53" i="8"/>
  <c r="G53" i="8" s="1"/>
  <c r="C53" i="8"/>
  <c r="D52" i="8"/>
  <c r="D51" i="8"/>
  <c r="G51" i="8" s="1"/>
  <c r="C51" i="8"/>
  <c r="D50" i="8"/>
  <c r="D49" i="8"/>
  <c r="G49" i="8" s="1"/>
  <c r="C49" i="8"/>
  <c r="D48" i="8"/>
  <c r="D47" i="8"/>
  <c r="G47" i="8" s="1"/>
  <c r="C47" i="8"/>
  <c r="D46" i="8"/>
  <c r="D45" i="8"/>
  <c r="G45" i="8" s="1"/>
  <c r="C45" i="8"/>
  <c r="D44" i="8"/>
  <c r="D43" i="8"/>
  <c r="G43" i="8" s="1"/>
  <c r="C43" i="8"/>
  <c r="D42" i="8"/>
  <c r="D41" i="8"/>
  <c r="G41" i="8" s="1"/>
  <c r="C41" i="8"/>
  <c r="D40" i="8"/>
  <c r="D39" i="8"/>
  <c r="G39" i="8" s="1"/>
  <c r="C39" i="8"/>
  <c r="D38" i="8"/>
  <c r="D37" i="8"/>
  <c r="G37" i="8" s="1"/>
  <c r="C37" i="8"/>
  <c r="D36" i="8"/>
  <c r="D35" i="8"/>
  <c r="G35" i="8" s="1"/>
  <c r="C35" i="8"/>
  <c r="D34" i="8"/>
  <c r="D33" i="8"/>
  <c r="G33" i="8" s="1"/>
  <c r="C33" i="8"/>
  <c r="D32" i="8"/>
  <c r="D31" i="8"/>
  <c r="G31" i="8" s="1"/>
  <c r="C31" i="8"/>
  <c r="D30" i="8"/>
  <c r="D29" i="8"/>
  <c r="G29" i="8" s="1"/>
  <c r="C29" i="8"/>
  <c r="D28" i="8"/>
  <c r="D27" i="8"/>
  <c r="G27" i="8" s="1"/>
  <c r="C27" i="8"/>
  <c r="D26" i="8"/>
  <c r="D25" i="8"/>
  <c r="G25" i="8" s="1"/>
  <c r="C25" i="8"/>
  <c r="D24" i="8"/>
  <c r="D23" i="8"/>
  <c r="G23" i="8" s="1"/>
  <c r="C23" i="8"/>
  <c r="D22" i="8"/>
  <c r="D21" i="8"/>
  <c r="G21" i="8" s="1"/>
  <c r="C21" i="8"/>
  <c r="D20" i="8"/>
  <c r="D19" i="8"/>
  <c r="G19" i="8" s="1"/>
  <c r="C19" i="8"/>
  <c r="D18" i="8"/>
  <c r="D17" i="8"/>
  <c r="G17" i="8" s="1"/>
  <c r="C17" i="8"/>
  <c r="D16" i="8"/>
  <c r="D15" i="8"/>
  <c r="G15" i="8" s="1"/>
  <c r="C15" i="8"/>
  <c r="D14" i="8"/>
  <c r="D13" i="8"/>
  <c r="G13" i="8" s="1"/>
  <c r="C13" i="8"/>
  <c r="D12" i="8"/>
  <c r="D11" i="8"/>
  <c r="G11" i="8" s="1"/>
  <c r="C11" i="8"/>
  <c r="D10" i="8"/>
  <c r="D8" i="8"/>
  <c r="D7" i="8"/>
  <c r="G7" i="8" s="1"/>
  <c r="C7" i="8"/>
  <c r="D6" i="8"/>
  <c r="D5" i="8"/>
  <c r="G5" i="8" s="1"/>
  <c r="C5" i="8"/>
  <c r="D4" i="8"/>
  <c r="D3" i="8"/>
  <c r="G3" i="8" s="1"/>
  <c r="C3" i="8"/>
  <c r="C1" i="8"/>
  <c r="C43" i="7"/>
  <c r="C27" i="7"/>
  <c r="C15" i="7"/>
  <c r="D62" i="7"/>
  <c r="D61" i="7"/>
  <c r="G61" i="7" s="1"/>
  <c r="C61" i="7"/>
  <c r="D60" i="7"/>
  <c r="D59" i="7"/>
  <c r="G59" i="7" s="1"/>
  <c r="C59" i="7"/>
  <c r="D58" i="7"/>
  <c r="D57" i="7"/>
  <c r="G57" i="7" s="1"/>
  <c r="C57" i="7"/>
  <c r="D56" i="7"/>
  <c r="D55" i="7"/>
  <c r="G55" i="7" s="1"/>
  <c r="C55" i="7"/>
  <c r="D54" i="7"/>
  <c r="D53" i="7"/>
  <c r="G53" i="7" s="1"/>
  <c r="C53" i="7"/>
  <c r="D52" i="7"/>
  <c r="D51" i="7"/>
  <c r="G51" i="7" s="1"/>
  <c r="C51" i="7"/>
  <c r="D50" i="7"/>
  <c r="D49" i="7"/>
  <c r="G49" i="7" s="1"/>
  <c r="C49" i="7"/>
  <c r="D48" i="7"/>
  <c r="D47" i="7"/>
  <c r="G47" i="7" s="1"/>
  <c r="C47" i="7"/>
  <c r="D46" i="7"/>
  <c r="D45" i="7"/>
  <c r="G45" i="7" s="1"/>
  <c r="C45" i="7"/>
  <c r="D44" i="7"/>
  <c r="D43" i="7"/>
  <c r="G43" i="7" s="1"/>
  <c r="D42" i="7"/>
  <c r="D41" i="7"/>
  <c r="G41" i="7" s="1"/>
  <c r="C41" i="7"/>
  <c r="D40" i="7"/>
  <c r="D39" i="7"/>
  <c r="G39" i="7" s="1"/>
  <c r="C39" i="7"/>
  <c r="D38" i="7"/>
  <c r="D37" i="7"/>
  <c r="G37" i="7" s="1"/>
  <c r="C37" i="7"/>
  <c r="D36" i="7"/>
  <c r="D35" i="7"/>
  <c r="G35" i="7" s="1"/>
  <c r="C35" i="7"/>
  <c r="D34" i="7"/>
  <c r="D33" i="7"/>
  <c r="G33" i="7" s="1"/>
  <c r="C33" i="7"/>
  <c r="D32" i="7"/>
  <c r="D31" i="7"/>
  <c r="G31" i="7" s="1"/>
  <c r="C31" i="7"/>
  <c r="D30" i="7"/>
  <c r="D29" i="7"/>
  <c r="G29" i="7" s="1"/>
  <c r="C29" i="7"/>
  <c r="D28" i="7"/>
  <c r="D26" i="7"/>
  <c r="D25" i="7"/>
  <c r="G25" i="7" s="1"/>
  <c r="C25" i="7"/>
  <c r="D24" i="7"/>
  <c r="D23" i="7"/>
  <c r="G23" i="7" s="1"/>
  <c r="C23" i="7"/>
  <c r="D22" i="7"/>
  <c r="D21" i="7"/>
  <c r="G21" i="7" s="1"/>
  <c r="C21" i="7"/>
  <c r="D20" i="7"/>
  <c r="D19" i="7"/>
  <c r="G19" i="7" s="1"/>
  <c r="C19" i="7"/>
  <c r="D18" i="7"/>
  <c r="D17" i="7"/>
  <c r="G17" i="7" s="1"/>
  <c r="C17" i="7"/>
  <c r="D16" i="7"/>
  <c r="D15" i="7"/>
  <c r="G15" i="7" s="1"/>
  <c r="D14" i="7"/>
  <c r="D13" i="7"/>
  <c r="G13" i="7" s="1"/>
  <c r="C13" i="7"/>
  <c r="D12" i="7"/>
  <c r="D11" i="7"/>
  <c r="G11" i="7" s="1"/>
  <c r="C11" i="7"/>
  <c r="D10" i="7"/>
  <c r="D9" i="7"/>
  <c r="G9" i="7" s="1"/>
  <c r="C9" i="7"/>
  <c r="D8" i="7"/>
  <c r="D7" i="7"/>
  <c r="G7" i="7" s="1"/>
  <c r="C7" i="7"/>
  <c r="D6" i="7"/>
  <c r="D5" i="7"/>
  <c r="G5" i="7" s="1"/>
  <c r="C5" i="7"/>
  <c r="D4" i="7"/>
  <c r="D3" i="7"/>
  <c r="G3" i="7" s="1"/>
  <c r="C3" i="7"/>
  <c r="C1" i="7"/>
  <c r="D13" i="2"/>
  <c r="G13" i="2" s="1"/>
  <c r="D51" i="6"/>
  <c r="G51" i="6" s="1"/>
  <c r="C39" i="6"/>
  <c r="D17" i="6"/>
  <c r="G17" i="6" s="1"/>
  <c r="D64" i="6"/>
  <c r="D63" i="6"/>
  <c r="G63" i="6" s="1"/>
  <c r="C63" i="6"/>
  <c r="D62" i="6"/>
  <c r="D61" i="6"/>
  <c r="G61" i="6" s="1"/>
  <c r="C61" i="6"/>
  <c r="D60" i="6"/>
  <c r="D59" i="6"/>
  <c r="G59" i="6" s="1"/>
  <c r="C59" i="6"/>
  <c r="D58" i="6"/>
  <c r="D57" i="6"/>
  <c r="G57" i="6" s="1"/>
  <c r="C57" i="6"/>
  <c r="D56" i="6"/>
  <c r="D55" i="6"/>
  <c r="G55" i="6" s="1"/>
  <c r="C55" i="6"/>
  <c r="D54" i="6"/>
  <c r="D53" i="6"/>
  <c r="G53" i="6" s="1"/>
  <c r="C53" i="6"/>
  <c r="D52" i="6"/>
  <c r="D50" i="6"/>
  <c r="D49" i="6"/>
  <c r="G49" i="6" s="1"/>
  <c r="C49" i="6"/>
  <c r="D48" i="6"/>
  <c r="D47" i="6"/>
  <c r="G47" i="6" s="1"/>
  <c r="C47" i="6"/>
  <c r="D46" i="6"/>
  <c r="D45" i="6"/>
  <c r="G45" i="6" s="1"/>
  <c r="C45" i="6"/>
  <c r="D44" i="6"/>
  <c r="D43" i="6"/>
  <c r="G43" i="6" s="1"/>
  <c r="C43" i="6"/>
  <c r="D42" i="6"/>
  <c r="D41" i="6"/>
  <c r="G41" i="6" s="1"/>
  <c r="C41" i="6"/>
  <c r="D40" i="6"/>
  <c r="D39" i="6"/>
  <c r="G39" i="6" s="1"/>
  <c r="D38" i="6"/>
  <c r="D37" i="6"/>
  <c r="G37" i="6" s="1"/>
  <c r="C37" i="6"/>
  <c r="D36" i="6"/>
  <c r="D35" i="6"/>
  <c r="G35" i="6" s="1"/>
  <c r="C35" i="6"/>
  <c r="D34" i="6"/>
  <c r="D33" i="6"/>
  <c r="G33" i="6" s="1"/>
  <c r="C33" i="6"/>
  <c r="D32" i="6"/>
  <c r="D31" i="6"/>
  <c r="G31" i="6" s="1"/>
  <c r="C31" i="6"/>
  <c r="D30" i="6"/>
  <c r="D29" i="6"/>
  <c r="G29" i="6" s="1"/>
  <c r="C29" i="6"/>
  <c r="D28" i="6"/>
  <c r="D27" i="6"/>
  <c r="G27" i="6" s="1"/>
  <c r="C27" i="6"/>
  <c r="D26" i="6"/>
  <c r="D25" i="6"/>
  <c r="G25" i="6" s="1"/>
  <c r="C25" i="6"/>
  <c r="D24" i="6"/>
  <c r="D23" i="6"/>
  <c r="G23" i="6" s="1"/>
  <c r="C23" i="6"/>
  <c r="D22" i="6"/>
  <c r="D21" i="6"/>
  <c r="G21" i="6" s="1"/>
  <c r="C21" i="6"/>
  <c r="D20" i="6"/>
  <c r="D19" i="6"/>
  <c r="G19" i="6" s="1"/>
  <c r="C19" i="6"/>
  <c r="D18" i="6"/>
  <c r="D16" i="6"/>
  <c r="D15" i="6"/>
  <c r="G15" i="6" s="1"/>
  <c r="C15" i="6"/>
  <c r="D14" i="6"/>
  <c r="D13" i="6"/>
  <c r="G13" i="6" s="1"/>
  <c r="C13" i="6"/>
  <c r="D12" i="6"/>
  <c r="D11" i="6"/>
  <c r="G11" i="6" s="1"/>
  <c r="C11" i="6"/>
  <c r="D10" i="6"/>
  <c r="D9" i="6"/>
  <c r="G9" i="6" s="1"/>
  <c r="C9" i="6"/>
  <c r="D8" i="6"/>
  <c r="D7" i="6"/>
  <c r="G7" i="6" s="1"/>
  <c r="C7" i="6"/>
  <c r="D6" i="6"/>
  <c r="D5" i="6"/>
  <c r="G5" i="6" s="1"/>
  <c r="C5" i="6"/>
  <c r="D4" i="6"/>
  <c r="D3" i="6"/>
  <c r="G3" i="6" s="1"/>
  <c r="C3" i="6"/>
  <c r="C1" i="6"/>
  <c r="C13" i="2"/>
  <c r="C5" i="2"/>
  <c r="D64" i="2"/>
  <c r="D62" i="2"/>
  <c r="D60" i="2"/>
  <c r="D58" i="2"/>
  <c r="D56" i="2"/>
  <c r="D54" i="2"/>
  <c r="D52" i="2"/>
  <c r="D50" i="2"/>
  <c r="D48" i="2"/>
  <c r="D46" i="2"/>
  <c r="D44" i="2"/>
  <c r="D42" i="2"/>
  <c r="D40" i="2"/>
  <c r="D38" i="2"/>
  <c r="D36" i="2"/>
  <c r="D34" i="2"/>
  <c r="D32" i="2"/>
  <c r="D30" i="2"/>
  <c r="D28" i="2"/>
  <c r="D26" i="2"/>
  <c r="D24" i="2"/>
  <c r="D22" i="2"/>
  <c r="D20" i="2"/>
  <c r="D18" i="2"/>
  <c r="D16" i="2"/>
  <c r="D14" i="2"/>
  <c r="D12" i="2"/>
  <c r="D6" i="2"/>
  <c r="D4" i="2"/>
  <c r="D5" i="2"/>
  <c r="G5" i="2" s="1"/>
  <c r="B33" i="5" l="1"/>
  <c r="C31" i="5"/>
  <c r="D31" i="5"/>
  <c r="G31" i="5" s="1"/>
  <c r="B15" i="2"/>
  <c r="D29" i="9"/>
  <c r="G29" i="9" s="1"/>
  <c r="C29" i="9"/>
  <c r="D9" i="8"/>
  <c r="G9" i="8" s="1"/>
  <c r="C9" i="8"/>
  <c r="D27" i="7"/>
  <c r="G27" i="7" s="1"/>
  <c r="C51" i="6"/>
  <c r="C17" i="6"/>
  <c r="B17" i="2" l="1"/>
  <c r="C15" i="2"/>
  <c r="D15" i="2"/>
  <c r="G15" i="2" s="1"/>
  <c r="B35" i="5"/>
  <c r="D33" i="5"/>
  <c r="G33" i="5" s="1"/>
  <c r="C33" i="5"/>
  <c r="B37" i="5" l="1"/>
  <c r="D35" i="5"/>
  <c r="G35" i="5" s="1"/>
  <c r="C35" i="5"/>
  <c r="B19" i="2"/>
  <c r="C17" i="2"/>
  <c r="D17" i="2"/>
  <c r="G17" i="2" s="1"/>
  <c r="B21" i="2" l="1"/>
  <c r="C19" i="2"/>
  <c r="D19" i="2"/>
  <c r="G19" i="2" s="1"/>
  <c r="B39" i="5"/>
  <c r="D37" i="5"/>
  <c r="G37" i="5" s="1"/>
  <c r="C37" i="5"/>
  <c r="B23" i="2" l="1"/>
  <c r="C21" i="2"/>
  <c r="D21" i="2"/>
  <c r="G21" i="2" s="1"/>
  <c r="B41" i="5"/>
  <c r="C39" i="5"/>
  <c r="D39" i="5"/>
  <c r="G39" i="5" s="1"/>
  <c r="B43" i="5" l="1"/>
  <c r="C41" i="5"/>
  <c r="D41" i="5"/>
  <c r="G41" i="5" s="1"/>
  <c r="B25" i="2"/>
  <c r="C23" i="2"/>
  <c r="D23" i="2"/>
  <c r="G23" i="2" s="1"/>
  <c r="B27" i="2" l="1"/>
  <c r="C25" i="2"/>
  <c r="D25" i="2"/>
  <c r="G25" i="2" s="1"/>
  <c r="B45" i="5"/>
  <c r="C43" i="5"/>
  <c r="D43" i="5"/>
  <c r="G43" i="5" s="1"/>
  <c r="B29" i="2" l="1"/>
  <c r="D27" i="2"/>
  <c r="G27" i="2" s="1"/>
  <c r="C27" i="2"/>
  <c r="B47" i="5"/>
  <c r="D45" i="5"/>
  <c r="G45" i="5" s="1"/>
  <c r="C45" i="5"/>
  <c r="B49" i="5" l="1"/>
  <c r="D47" i="5"/>
  <c r="G47" i="5" s="1"/>
  <c r="C47" i="5"/>
  <c r="B31" i="2"/>
  <c r="D29" i="2"/>
  <c r="G29" i="2" s="1"/>
  <c r="C29" i="2"/>
  <c r="B33" i="2" l="1"/>
  <c r="D31" i="2"/>
  <c r="G31" i="2" s="1"/>
  <c r="C31" i="2"/>
  <c r="B51" i="5"/>
  <c r="D49" i="5"/>
  <c r="G49" i="5" s="1"/>
  <c r="C49" i="5"/>
  <c r="B53" i="5" l="1"/>
  <c r="C51" i="5"/>
  <c r="D51" i="5"/>
  <c r="G51" i="5" s="1"/>
  <c r="B35" i="2"/>
  <c r="D33" i="2"/>
  <c r="G33" i="2" s="1"/>
  <c r="C33" i="2"/>
  <c r="B37" i="2" l="1"/>
  <c r="C35" i="2"/>
  <c r="D35" i="2"/>
  <c r="G35" i="2" s="1"/>
  <c r="B55" i="5"/>
  <c r="C53" i="5"/>
  <c r="D53" i="5"/>
  <c r="G53" i="5" s="1"/>
  <c r="B57" i="5" l="1"/>
  <c r="D55" i="5"/>
  <c r="G55" i="5" s="1"/>
  <c r="C55" i="5"/>
  <c r="B39" i="2"/>
  <c r="C37" i="2"/>
  <c r="D37" i="2"/>
  <c r="G37" i="2" s="1"/>
  <c r="B41" i="2" l="1"/>
  <c r="C39" i="2"/>
  <c r="D39" i="2"/>
  <c r="G39" i="2" s="1"/>
  <c r="D57" i="5"/>
  <c r="G57" i="5" s="1"/>
  <c r="C57" i="5"/>
  <c r="B43" i="2" l="1"/>
  <c r="C41" i="2"/>
  <c r="D41" i="2"/>
  <c r="G41" i="2" s="1"/>
  <c r="B45" i="2" l="1"/>
  <c r="C43" i="2"/>
  <c r="D43" i="2"/>
  <c r="G43" i="2" s="1"/>
  <c r="B47" i="2" l="1"/>
  <c r="C45" i="2"/>
  <c r="D45" i="2"/>
  <c r="G45" i="2" s="1"/>
  <c r="B49" i="2" l="1"/>
  <c r="C47" i="2"/>
  <c r="D47" i="2"/>
  <c r="G47" i="2" s="1"/>
  <c r="B51" i="2" l="1"/>
  <c r="C49" i="2"/>
  <c r="D49" i="2"/>
  <c r="G49" i="2" s="1"/>
  <c r="B53" i="2" l="1"/>
  <c r="C51" i="2"/>
  <c r="D51" i="2"/>
  <c r="G51" i="2" s="1"/>
  <c r="B55" i="2" l="1"/>
  <c r="C53" i="2"/>
  <c r="D53" i="2"/>
  <c r="G53" i="2" s="1"/>
  <c r="B57" i="2" l="1"/>
  <c r="C55" i="2"/>
  <c r="D55" i="2"/>
  <c r="G55" i="2" s="1"/>
  <c r="B59" i="2" l="1"/>
  <c r="D57" i="2"/>
  <c r="G57" i="2" s="1"/>
  <c r="C57" i="2"/>
  <c r="B61" i="2" l="1"/>
  <c r="D59" i="2"/>
  <c r="G59" i="2" s="1"/>
  <c r="C59" i="2"/>
  <c r="B63" i="2" l="1"/>
  <c r="C61" i="2"/>
  <c r="D61" i="2"/>
  <c r="G61" i="2" s="1"/>
  <c r="D63" i="2" l="1"/>
  <c r="G63" i="2" s="1"/>
  <c r="C6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Viveka Söderström</author>
  </authors>
  <commentList>
    <comment ref="B3" authorId="0" shapeId="0" xr:uid="{EDAFDB8B-1BCC-4896-AF74-004FE084F552}">
      <text>
        <r>
          <rPr>
            <b/>
            <sz val="9"/>
            <color indexed="81"/>
            <rFont val="Tahoma"/>
            <family val="2"/>
          </rPr>
          <t>Viveka Söderström:</t>
        </r>
        <r>
          <rPr>
            <sz val="9"/>
            <color indexed="81"/>
            <rFont val="Tahoma"/>
            <family val="2"/>
          </rPr>
          <t xml:space="preserve">
Tagit bort villkorsstyrd formatering.</t>
        </r>
      </text>
    </comment>
  </commentList>
</comments>
</file>

<file path=xl/sharedStrings.xml><?xml version="1.0" encoding="utf-8"?>
<sst xmlns="http://schemas.openxmlformats.org/spreadsheetml/2006/main" count="550" uniqueCount="425">
  <si>
    <t>Svea</t>
  </si>
  <si>
    <t>Alfred, Alfrida</t>
  </si>
  <si>
    <t>Rut</t>
  </si>
  <si>
    <t>Hanna, Hannele</t>
  </si>
  <si>
    <t>Kasper, Melker, Baltsar</t>
  </si>
  <si>
    <t>August, Augusta</t>
  </si>
  <si>
    <t>Erland</t>
  </si>
  <si>
    <t>Gunnar, Gunder</t>
  </si>
  <si>
    <t>Sigurd, Sigbritt</t>
  </si>
  <si>
    <t>Jan, Jannike</t>
  </si>
  <si>
    <t>Frideborg, Fridolf</t>
  </si>
  <si>
    <t>Knut</t>
  </si>
  <si>
    <t>Felix, Felicia</t>
  </si>
  <si>
    <t>Laura, Lorentz</t>
  </si>
  <si>
    <t>Hjalmar, Helmer</t>
  </si>
  <si>
    <t>Anton, Tony</t>
  </si>
  <si>
    <t>Hilda, Hildur</t>
  </si>
  <si>
    <t>Henrik</t>
  </si>
  <si>
    <t>Fabian, Sebastian</t>
  </si>
  <si>
    <t>Agnes, Agneta</t>
  </si>
  <si>
    <t>Vincent, Viktor</t>
  </si>
  <si>
    <t>Frej, Freja</t>
  </si>
  <si>
    <t>Erika</t>
  </si>
  <si>
    <t>Paul, Pål</t>
  </si>
  <si>
    <t>Bodil, Boel</t>
  </si>
  <si>
    <t>Göte, Göta</t>
  </si>
  <si>
    <t>Karl, Karla</t>
  </si>
  <si>
    <t>Diana</t>
  </si>
  <si>
    <t>Gunilla, Gunhild</t>
  </si>
  <si>
    <t>Ivar, Joar</t>
  </si>
  <si>
    <t>Nyårsdagen</t>
  </si>
  <si>
    <t>JANUARI</t>
  </si>
  <si>
    <t>Max, Maximilian</t>
  </si>
  <si>
    <t>Disa, Hjördis</t>
  </si>
  <si>
    <t>Ansgar, Anselm</t>
  </si>
  <si>
    <t>Agata, Agda</t>
  </si>
  <si>
    <t>Dorotea, Doris</t>
  </si>
  <si>
    <t>Rikard, Dick</t>
  </si>
  <si>
    <t>Berta, Bert</t>
  </si>
  <si>
    <t>Fanny, Franciska</t>
  </si>
  <si>
    <t>Iris</t>
  </si>
  <si>
    <t>Yngve, Inge</t>
  </si>
  <si>
    <t>Evelina, Evy</t>
  </si>
  <si>
    <t>Agne, Ove</t>
  </si>
  <si>
    <t>Valentin</t>
  </si>
  <si>
    <t>Sigfrid</t>
  </si>
  <si>
    <t>Julia, Julius</t>
  </si>
  <si>
    <t>Alexandra, Sandra</t>
  </si>
  <si>
    <t>Frida, Fritiof</t>
  </si>
  <si>
    <t>Gabriella, Ella</t>
  </si>
  <si>
    <t>Vivianne</t>
  </si>
  <si>
    <t>Hilding</t>
  </si>
  <si>
    <t>Pia</t>
  </si>
  <si>
    <t>Torsten, Torun</t>
  </si>
  <si>
    <t>Mattias, Mats</t>
  </si>
  <si>
    <t>Sigvard, Sivert</t>
  </si>
  <si>
    <t>Torgny, Torkel</t>
  </si>
  <si>
    <t>Lage</t>
  </si>
  <si>
    <t>Kyndelsmässodagen</t>
  </si>
  <si>
    <t>FEBRUARI</t>
  </si>
  <si>
    <t>MARS</t>
  </si>
  <si>
    <t>Albin, Elvira</t>
  </si>
  <si>
    <t>Ernst, Erna</t>
  </si>
  <si>
    <t>Gunborg, Gunvor</t>
  </si>
  <si>
    <t>Adrian, Adriana</t>
  </si>
  <si>
    <t>Tora, Tove</t>
  </si>
  <si>
    <t>Ebba, Ebbe</t>
  </si>
  <si>
    <t>Camilla</t>
  </si>
  <si>
    <t>Torbjörn, Torleif</t>
  </si>
  <si>
    <t>Edla, Ada</t>
  </si>
  <si>
    <t>Edvin, Egon</t>
  </si>
  <si>
    <t>Greger</t>
  </si>
  <si>
    <t>Matilda, Maud</t>
  </si>
  <si>
    <t>Kristoffer, Christel</t>
  </si>
  <si>
    <t>Herbert, Gilbert</t>
  </si>
  <si>
    <t>Gertrud</t>
  </si>
  <si>
    <t>Edvard, Edmund</t>
  </si>
  <si>
    <t>Josef, Josefina</t>
  </si>
  <si>
    <t>Joakim, Kim</t>
  </si>
  <si>
    <t>Bengt</t>
  </si>
  <si>
    <t>Kennet, Kent</t>
  </si>
  <si>
    <t>Gerda, Gerd</t>
  </si>
  <si>
    <t>Gabriel, Rafael</t>
  </si>
  <si>
    <t>Emanuel</t>
  </si>
  <si>
    <t>Rudolf, Ralf</t>
  </si>
  <si>
    <t>Malkolm, Morgan</t>
  </si>
  <si>
    <t>Jonas, Jens</t>
  </si>
  <si>
    <t>Holger, Holmfrid</t>
  </si>
  <si>
    <t>Internationella kvinnodagen</t>
  </si>
  <si>
    <t>Vårdagjämning</t>
  </si>
  <si>
    <t>Trettondagsafton</t>
  </si>
  <si>
    <t>Trettondedag jul</t>
  </si>
  <si>
    <t>Tjugondedag jul</t>
  </si>
  <si>
    <t>APRIL</t>
  </si>
  <si>
    <t>Harald, Hervor</t>
  </si>
  <si>
    <t>Gudmund, Ingemund</t>
  </si>
  <si>
    <t>Ferdinand, Nanna</t>
  </si>
  <si>
    <t>Marianne, Marlene</t>
  </si>
  <si>
    <t>Irene, Irja</t>
  </si>
  <si>
    <t>Vilhelm, William</t>
  </si>
  <si>
    <t>Irma, Irmelin</t>
  </si>
  <si>
    <t>Nadja, Tanja</t>
  </si>
  <si>
    <t>Otto, Ottilia</t>
  </si>
  <si>
    <t>Ingvar, Ingvor</t>
  </si>
  <si>
    <t>Ulf, Ylva</t>
  </si>
  <si>
    <t>Liv</t>
  </si>
  <si>
    <t>Artur, Douglas</t>
  </si>
  <si>
    <t>Tiburtius</t>
  </si>
  <si>
    <t>Olivia, Oliver</t>
  </si>
  <si>
    <t>Patrik, Patricia</t>
  </si>
  <si>
    <t>Elias, Elis</t>
  </si>
  <si>
    <t>Valdemar, Volmar</t>
  </si>
  <si>
    <t>Olaus, Ola</t>
  </si>
  <si>
    <t>Anneli, Annika</t>
  </si>
  <si>
    <t>Allan, Glenn</t>
  </si>
  <si>
    <t>Georg, Göran</t>
  </si>
  <si>
    <t>Vega</t>
  </si>
  <si>
    <t>Markus</t>
  </si>
  <si>
    <t>Teresia, Terese</t>
  </si>
  <si>
    <t>Engelbrekt</t>
  </si>
  <si>
    <t>Ture, Tyra</t>
  </si>
  <si>
    <t>Tyko</t>
  </si>
  <si>
    <t>Mariana</t>
  </si>
  <si>
    <t>Annandag påsk</t>
  </si>
  <si>
    <t>Dymmelsonsdagen</t>
  </si>
  <si>
    <t>Skärtorsdagen</t>
  </si>
  <si>
    <t>Långfredagen</t>
  </si>
  <si>
    <t>Påskafton</t>
  </si>
  <si>
    <t>Valborgsmässoafton</t>
  </si>
  <si>
    <t>MAJ</t>
  </si>
  <si>
    <t>Filip, Filippa</t>
  </si>
  <si>
    <t>John, Jane</t>
  </si>
  <si>
    <t>Monika, Mona</t>
  </si>
  <si>
    <t>Gotthard, Erhard</t>
  </si>
  <si>
    <t>Marit, Rita</t>
  </si>
  <si>
    <t>Carina, Carita</t>
  </si>
  <si>
    <t>Åke</t>
  </si>
  <si>
    <t>Reidar, Reidun</t>
  </si>
  <si>
    <t>Esbjörn, Styrbjörn</t>
  </si>
  <si>
    <t>Märta, Märit</t>
  </si>
  <si>
    <t>Charlotta, Lotta</t>
  </si>
  <si>
    <t>Linnea, Linn</t>
  </si>
  <si>
    <t>Halvard, Halvar</t>
  </si>
  <si>
    <t>Sofia, Sonja</t>
  </si>
  <si>
    <t>Ronald, Ronny</t>
  </si>
  <si>
    <t>Rebecka, Ruben</t>
  </si>
  <si>
    <t>Erik</t>
  </si>
  <si>
    <t>Maj, Majken</t>
  </si>
  <si>
    <t>Karolina, Carola</t>
  </si>
  <si>
    <t>Konstantin, Conny</t>
  </si>
  <si>
    <t>Hemming, Henning</t>
  </si>
  <si>
    <t>Desideria, Desirée</t>
  </si>
  <si>
    <t>Ivan, Vanja</t>
  </si>
  <si>
    <t>Urban</t>
  </si>
  <si>
    <t>Vilhelmina, Vilma</t>
  </si>
  <si>
    <t>Beda, Blenda</t>
  </si>
  <si>
    <t>Ingeborg, Borghild</t>
  </si>
  <si>
    <t>Yvonne, Jeanette</t>
  </si>
  <si>
    <t>Vera, Veronika</t>
  </si>
  <si>
    <t>Petronella, Pernilla</t>
  </si>
  <si>
    <t>Pingstafton</t>
  </si>
  <si>
    <t>Kristi Himmelsfärdsdag</t>
  </si>
  <si>
    <t>JUNI</t>
  </si>
  <si>
    <t>Gun, Gunnel</t>
  </si>
  <si>
    <t>Rutger, Roger</t>
  </si>
  <si>
    <t>Ingemar, Gudmar</t>
  </si>
  <si>
    <t>Solbritt, Solveig</t>
  </si>
  <si>
    <t>Bo</t>
  </si>
  <si>
    <t>Gustav, Gösta</t>
  </si>
  <si>
    <t>Robert, Robin</t>
  </si>
  <si>
    <t>Eivor, Majvor</t>
  </si>
  <si>
    <t>Börje, Birger</t>
  </si>
  <si>
    <t>Svante, Boris</t>
  </si>
  <si>
    <t>Bertil, Berthold</t>
  </si>
  <si>
    <t>Eskil</t>
  </si>
  <si>
    <t>Aina, Aino</t>
  </si>
  <si>
    <t>Håkan, Hakon</t>
  </si>
  <si>
    <t>Margit, Margot</t>
  </si>
  <si>
    <t>Axel, Axelina</t>
  </si>
  <si>
    <t>Torborg, Torvald</t>
  </si>
  <si>
    <t>Björn, Bjarne</t>
  </si>
  <si>
    <t>Germund, Görel</t>
  </si>
  <si>
    <t>Linda</t>
  </si>
  <si>
    <t>Alf, Alvar</t>
  </si>
  <si>
    <t>Paulina, Paula</t>
  </si>
  <si>
    <t>Adolf, Alice</t>
  </si>
  <si>
    <t>David, Salomon</t>
  </si>
  <si>
    <t>Rakel, Lea</t>
  </si>
  <si>
    <t>Selma, Fingal</t>
  </si>
  <si>
    <t>Leo</t>
  </si>
  <si>
    <t>Peter, Petra</t>
  </si>
  <si>
    <t>Elof, Leif</t>
  </si>
  <si>
    <t>Midsommarafton</t>
  </si>
  <si>
    <t>Valborg, Första maj</t>
  </si>
  <si>
    <t>Aron, Mirjam</t>
  </si>
  <si>
    <t>Rosa, Rosita</t>
  </si>
  <si>
    <t>Aurora</t>
  </si>
  <si>
    <t>Ulrika, Ulla</t>
  </si>
  <si>
    <t>Laila, Ritva</t>
  </si>
  <si>
    <t>Esaias, Jessika</t>
  </si>
  <si>
    <t>Klas</t>
  </si>
  <si>
    <t>Kjell</t>
  </si>
  <si>
    <t>Jörgen, Örjan</t>
  </si>
  <si>
    <t>André, Andrea</t>
  </si>
  <si>
    <t>Eleonora, Ellinor</t>
  </si>
  <si>
    <t>Herman, Hermine</t>
  </si>
  <si>
    <t>Joel, Judit</t>
  </si>
  <si>
    <t>Folke</t>
  </si>
  <si>
    <t>Ragnhild, Ragnvald</t>
  </si>
  <si>
    <t>Reinhold, Reine</t>
  </si>
  <si>
    <t>Bruno</t>
  </si>
  <si>
    <t>Fredrik, Fritz</t>
  </si>
  <si>
    <t>Sara</t>
  </si>
  <si>
    <t>Margareta, Greta</t>
  </si>
  <si>
    <t>Johanna</t>
  </si>
  <si>
    <t>Magdalena, Madeleine</t>
  </si>
  <si>
    <t>Kristina, Kerstin</t>
  </si>
  <si>
    <t>Jakob</t>
  </si>
  <si>
    <t>Marta</t>
  </si>
  <si>
    <t>Botvid, Seved</t>
  </si>
  <si>
    <t>Algot</t>
  </si>
  <si>
    <t>Helena, Elin</t>
  </si>
  <si>
    <t>JULI</t>
  </si>
  <si>
    <t>AUGUSTI</t>
  </si>
  <si>
    <t>Per</t>
  </si>
  <si>
    <t>Karin, Kajsa</t>
  </si>
  <si>
    <t>Tage</t>
  </si>
  <si>
    <t>Arne, Arnold</t>
  </si>
  <si>
    <t>Ulrik, Alrik</t>
  </si>
  <si>
    <t>Alfons, Inez</t>
  </si>
  <si>
    <t>Dennis, Denise</t>
  </si>
  <si>
    <t>Silvia, Sylvia</t>
  </si>
  <si>
    <t>Roland</t>
  </si>
  <si>
    <t>Lars</t>
  </si>
  <si>
    <t>Susanna</t>
  </si>
  <si>
    <t>Klara</t>
  </si>
  <si>
    <t>Kaj</t>
  </si>
  <si>
    <t>Uno</t>
  </si>
  <si>
    <t>Stella, Estelle</t>
  </si>
  <si>
    <t>Brynolf</t>
  </si>
  <si>
    <t>Verner, Valter</t>
  </si>
  <si>
    <t>Ellen, Lena</t>
  </si>
  <si>
    <t>Magnus, Måns</t>
  </si>
  <si>
    <t>Bernhard, Bernt</t>
  </si>
  <si>
    <t>Jon, Jonna</t>
  </si>
  <si>
    <t>Henrietta, Henrika</t>
  </si>
  <si>
    <t>Signe, Signhild</t>
  </si>
  <si>
    <t>Bartolomeus</t>
  </si>
  <si>
    <t>Lovisa, Louise</t>
  </si>
  <si>
    <t>Östen</t>
  </si>
  <si>
    <t>Rolf, Raoul</t>
  </si>
  <si>
    <t>Fatima, Leila</t>
  </si>
  <si>
    <t>Hans, Hampus</t>
  </si>
  <si>
    <t>Albert, Albertina</t>
  </si>
  <si>
    <t>Arvid, Vidar</t>
  </si>
  <si>
    <t>SEPTEMBER</t>
  </si>
  <si>
    <t>Justus, Justina</t>
  </si>
  <si>
    <t>Alfhild, Alva</t>
  </si>
  <si>
    <t>Gisela</t>
  </si>
  <si>
    <t>Adela, Heidi</t>
  </si>
  <si>
    <t>Lilian, Lilly</t>
  </si>
  <si>
    <t>Kevin, Roy</t>
  </si>
  <si>
    <t>Alma, Hulda</t>
  </si>
  <si>
    <t>Anita, Annette</t>
  </si>
  <si>
    <t>Tord, Turid</t>
  </si>
  <si>
    <t>Dagny, Helny</t>
  </si>
  <si>
    <t>Åsa, Åslög</t>
  </si>
  <si>
    <t>Sture</t>
  </si>
  <si>
    <t>Sigrid, Siri</t>
  </si>
  <si>
    <t>Dag, Daga</t>
  </si>
  <si>
    <t>Hildegard, Magnhild</t>
  </si>
  <si>
    <t>Orvar</t>
  </si>
  <si>
    <t>Fredrika</t>
  </si>
  <si>
    <t>Elise, Lisa</t>
  </si>
  <si>
    <t>Matteus</t>
  </si>
  <si>
    <t>Maurits, Moritz</t>
  </si>
  <si>
    <t>Tekla, Tea</t>
  </si>
  <si>
    <t>Gerhard, Gert</t>
  </si>
  <si>
    <t>Tryggve</t>
  </si>
  <si>
    <t>Enar, Einar</t>
  </si>
  <si>
    <t>Dagmar, Rigmor</t>
  </si>
  <si>
    <t>Lennart, Leonard</t>
  </si>
  <si>
    <t>Mikael, Mikaela</t>
  </si>
  <si>
    <t>Helge</t>
  </si>
  <si>
    <t>Ragnar, Ragna</t>
  </si>
  <si>
    <t>Ludvig, Love</t>
  </si>
  <si>
    <t>Evald, Osvald</t>
  </si>
  <si>
    <t>Frans, Frank</t>
  </si>
  <si>
    <t>Bror</t>
  </si>
  <si>
    <t>Jenny, Jennifer</t>
  </si>
  <si>
    <t>Birgitta, Britta</t>
  </si>
  <si>
    <t>Nils</t>
  </si>
  <si>
    <t>Ingrid, Inger</t>
  </si>
  <si>
    <t>Harry, Harriet</t>
  </si>
  <si>
    <t>Erling, Jarl</t>
  </si>
  <si>
    <t>Valfrid, Manfred</t>
  </si>
  <si>
    <t>Berit, Birgit</t>
  </si>
  <si>
    <t>Stellan</t>
  </si>
  <si>
    <t>Hedvig, Hillevi</t>
  </si>
  <si>
    <t>Finn</t>
  </si>
  <si>
    <t>Antonia, Toini</t>
  </si>
  <si>
    <t>Lukas</t>
  </si>
  <si>
    <t>Tore, Tor</t>
  </si>
  <si>
    <t>Sibylla</t>
  </si>
  <si>
    <t>Ursula, Yrsa</t>
  </si>
  <si>
    <t>Marika, Marita</t>
  </si>
  <si>
    <t>Severin, Sören</t>
  </si>
  <si>
    <t>Evert, Eilert</t>
  </si>
  <si>
    <t>Inga, Ingalill</t>
  </si>
  <si>
    <t>Amanda, Rasmus</t>
  </si>
  <si>
    <t>Sabina</t>
  </si>
  <si>
    <t>Simon, Simone</t>
  </si>
  <si>
    <t>Viola</t>
  </si>
  <si>
    <t>Elsa, Isabella</t>
  </si>
  <si>
    <t>Edit, Edgar</t>
  </si>
  <si>
    <t>OKTOBER</t>
  </si>
  <si>
    <t>FN-dagen</t>
  </si>
  <si>
    <t>NOVEMBER</t>
  </si>
  <si>
    <t>Hubert, Hugo</t>
  </si>
  <si>
    <t>Sverker</t>
  </si>
  <si>
    <t>Eugen, Eugenia</t>
  </si>
  <si>
    <t>Gustav Adolf</t>
  </si>
  <si>
    <t>Ingegerd, Ingela</t>
  </si>
  <si>
    <t>Vendela</t>
  </si>
  <si>
    <t>Teodor, Teodora</t>
  </si>
  <si>
    <t>Martin, Martina</t>
  </si>
  <si>
    <t>Mårten</t>
  </si>
  <si>
    <t>Konrad, Kurt</t>
  </si>
  <si>
    <t>Kristian, Krister</t>
  </si>
  <si>
    <t>Emil, Emilia</t>
  </si>
  <si>
    <t>Leopold</t>
  </si>
  <si>
    <t>Vibeke, Viveka</t>
  </si>
  <si>
    <t>Naemi, Naima</t>
  </si>
  <si>
    <t>Lillemor, Moa</t>
  </si>
  <si>
    <t>Pontus, Marina</t>
  </si>
  <si>
    <t>Helga, Olga</t>
  </si>
  <si>
    <t>Cecilia, Sissela</t>
  </si>
  <si>
    <t>Klemens</t>
  </si>
  <si>
    <t>Gudrun, Rune</t>
  </si>
  <si>
    <t>Katarina, Katja</t>
  </si>
  <si>
    <t>Linus</t>
  </si>
  <si>
    <t>Astrid, Asta</t>
  </si>
  <si>
    <t>Malte</t>
  </si>
  <si>
    <t>Sune</t>
  </si>
  <si>
    <t>Anders, Andreas</t>
  </si>
  <si>
    <t>Allhelgonadagen</t>
  </si>
  <si>
    <t>DECEMBER</t>
  </si>
  <si>
    <t>Oskar, Ossian</t>
  </si>
  <si>
    <t>Beata, Beatrice</t>
  </si>
  <si>
    <t>Barbara, Barbro</t>
  </si>
  <si>
    <t>Sven</t>
  </si>
  <si>
    <t>Nikolaus, Niklas</t>
  </si>
  <si>
    <t>Angela, Angelika</t>
  </si>
  <si>
    <t>Virginia</t>
  </si>
  <si>
    <t>Anna</t>
  </si>
  <si>
    <t>Malin, Malena</t>
  </si>
  <si>
    <t>Daniel, Daniela</t>
  </si>
  <si>
    <t>Alexander, Alexis</t>
  </si>
  <si>
    <t>Lucia</t>
  </si>
  <si>
    <t>Sten, Sixten</t>
  </si>
  <si>
    <t>Gottfrid</t>
  </si>
  <si>
    <t>Assar</t>
  </si>
  <si>
    <t>Stig</t>
  </si>
  <si>
    <t>Abraham</t>
  </si>
  <si>
    <t>Isak</t>
  </si>
  <si>
    <t>Israel, Moses</t>
  </si>
  <si>
    <t>Tomas</t>
  </si>
  <si>
    <t>Natanael, Jonatan</t>
  </si>
  <si>
    <t>Adam</t>
  </si>
  <si>
    <t>Eva</t>
  </si>
  <si>
    <t>Stefan, Staffan</t>
  </si>
  <si>
    <t>Johannes, Johan</t>
  </si>
  <si>
    <t>Benjamin</t>
  </si>
  <si>
    <t>Natalia, Natalie</t>
  </si>
  <si>
    <t>Abel, Set</t>
  </si>
  <si>
    <t>Sylvester</t>
  </si>
  <si>
    <t>Juldagen</t>
  </si>
  <si>
    <t>Annandag Jul</t>
  </si>
  <si>
    <t>Nyårsafton</t>
  </si>
  <si>
    <t>Höstdagjämning</t>
  </si>
  <si>
    <t>www.vivekasfiffigamallar.se</t>
  </si>
  <si>
    <t>Amalia, Amelie</t>
  </si>
  <si>
    <t>Jesper, Jasmine</t>
  </si>
  <si>
    <t>Emma, Emmy</t>
  </si>
  <si>
    <t>Samuel, Sam</t>
  </si>
  <si>
    <t>Elisabet, Lisbet</t>
  </si>
  <si>
    <t/>
  </si>
  <si>
    <t>tisdag</t>
  </si>
  <si>
    <t>onsdag</t>
  </si>
  <si>
    <t>torsdag</t>
  </si>
  <si>
    <t>fredag</t>
  </si>
  <si>
    <t>lördag</t>
  </si>
  <si>
    <t>söndag</t>
  </si>
  <si>
    <t>måndag</t>
  </si>
  <si>
    <t>Ida, Ronja</t>
  </si>
  <si>
    <t>Sveriges nationaldag</t>
  </si>
  <si>
    <t>Mors dag</t>
  </si>
  <si>
    <t>Pingstdagen</t>
  </si>
  <si>
    <t>Alla hjärtans dag</t>
  </si>
  <si>
    <t>Annandag Pingst</t>
  </si>
  <si>
    <t>Fars dag</t>
  </si>
  <si>
    <t>Mårtensafton</t>
  </si>
  <si>
    <t>Midsommardagen</t>
  </si>
  <si>
    <t>Sommarsolstånd</t>
  </si>
  <si>
    <t>Vintersolståndet</t>
  </si>
  <si>
    <t>Askonsdagen</t>
  </si>
  <si>
    <t>3:e advent</t>
  </si>
  <si>
    <t>1:a advent</t>
  </si>
  <si>
    <t>Henrik, Henry</t>
  </si>
  <si>
    <t>Maria, Maja</t>
  </si>
  <si>
    <t>Siv, Saga</t>
  </si>
  <si>
    <t>Viktoria, Regina</t>
  </si>
  <si>
    <t>Ester, Noa</t>
  </si>
  <si>
    <t>Olof, Olle</t>
  </si>
  <si>
    <t>Tobias, Tim</t>
  </si>
  <si>
    <t>Lydia, Cornelia</t>
  </si>
  <si>
    <t>Skottdagen</t>
  </si>
  <si>
    <t>Påskdagen</t>
  </si>
  <si>
    <t>Sommartid startar</t>
  </si>
  <si>
    <t>Marie bebådelsedag</t>
  </si>
  <si>
    <t>Sommartid slutar</t>
  </si>
  <si>
    <t>Alla helgons dag</t>
  </si>
  <si>
    <t>Gustav Adolfsdagen</t>
  </si>
  <si>
    <t>2:a advent
Nobeldagen</t>
  </si>
  <si>
    <t>4:e advent
Julafton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</si>
</sst>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0;"/>
  </numFmts>
  <fonts count="21" x14ac:knownFonts="1"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8"/>
      <color theme="1"/>
      <name val="Arial"/>
      <family val="2"/>
    </font>
    <font>
      <sz val="10"/>
      <name val="Arial"/>
      <family val="2"/>
    </font>
    <font>
      <sz val="8"/>
      <color theme="0" tint="-0.499984740745262"/>
      <name val="Arial"/>
      <family val="2"/>
    </font>
    <font>
      <b/>
      <sz val="18"/>
      <color theme="0"/>
      <name val="Arial"/>
      <family val="2"/>
    </font>
    <font>
      <sz val="9"/>
      <name val="Arial"/>
      <family val="2"/>
    </font>
    <font>
      <sz val="7"/>
      <name val="Arial"/>
      <family val="2"/>
    </font>
    <font>
      <sz val="8"/>
      <color rgb="FF5F5F5F"/>
      <name val="Arial"/>
      <family val="2"/>
    </font>
    <font>
      <sz val="18"/>
      <color rgb="FFFF0000"/>
      <name val="Arial"/>
      <family val="2"/>
    </font>
    <font>
      <sz val="18"/>
      <name val="Arial"/>
      <family val="2"/>
    </font>
    <font>
      <sz val="9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3"/>
      <color rgb="FFC00000"/>
      <name val="Arial"/>
      <family val="2"/>
    </font>
    <font>
      <sz val="13"/>
      <color theme="1"/>
      <name val="Arial"/>
      <family val="2"/>
    </font>
    <font>
      <u/>
      <sz val="10"/>
      <color theme="10"/>
      <name val="Arial"/>
      <family val="2"/>
    </font>
    <font>
      <sz val="18"/>
      <color rgb="FF0070C0"/>
      <name val="Arial"/>
      <family val="2"/>
    </font>
    <font>
      <sz val="9"/>
      <color rgb="FF0070C0"/>
      <name val="Arial"/>
      <family val="2"/>
    </font>
    <font>
      <u/>
      <sz val="8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0">
    <border>
      <left/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/>
      <top/>
      <bottom style="medium">
        <color theme="0" tint="-0.24994659260841701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/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4659260841701"/>
      </left>
      <right/>
      <top style="medium">
        <color theme="0" tint="-0.499984740745262"/>
      </top>
      <bottom/>
      <diagonal/>
    </border>
    <border>
      <left/>
      <right style="medium">
        <color theme="0" tint="-0.24994659260841701"/>
      </right>
      <top style="medium">
        <color theme="0" tint="-0.499984740745262"/>
      </top>
      <bottom/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 style="thin">
        <color theme="0" tint="-0.34998626667073579"/>
      </left>
      <right/>
      <top/>
      <bottom style="hair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 indent="1"/>
    </xf>
    <xf numFmtId="0" fontId="16" fillId="0" borderId="0" xfId="0" applyFont="1" applyAlignment="1">
      <alignment horizontal="right" indent="1"/>
    </xf>
    <xf numFmtId="164" fontId="4" fillId="0" borderId="0" xfId="0" applyNumberFormat="1" applyFont="1"/>
    <xf numFmtId="164" fontId="12" fillId="0" borderId="2" xfId="0" applyNumberFormat="1" applyFont="1" applyBorder="1" applyAlignment="1">
      <alignment horizontal="left" vertical="center"/>
    </xf>
    <xf numFmtId="164" fontId="8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left" vertical="center"/>
    </xf>
    <xf numFmtId="164" fontId="8" fillId="0" borderId="7" xfId="0" applyNumberFormat="1" applyFont="1" applyBorder="1" applyAlignment="1">
      <alignment horizontal="left"/>
    </xf>
    <xf numFmtId="164" fontId="7" fillId="0" borderId="2" xfId="0" applyNumberFormat="1" applyFont="1" applyBorder="1" applyAlignment="1">
      <alignment horizontal="left" vertical="center"/>
    </xf>
    <xf numFmtId="164" fontId="7" fillId="0" borderId="10" xfId="0" applyNumberFormat="1" applyFont="1" applyBorder="1" applyAlignment="1">
      <alignment horizontal="left" vertical="center"/>
    </xf>
    <xf numFmtId="164" fontId="12" fillId="0" borderId="10" xfId="0" applyNumberFormat="1" applyFont="1" applyBorder="1" applyAlignment="1">
      <alignment horizontal="left" vertical="center"/>
    </xf>
    <xf numFmtId="0" fontId="16" fillId="0" borderId="0" xfId="0" applyFont="1" applyAlignment="1">
      <alignment horizontal="center"/>
    </xf>
    <xf numFmtId="164" fontId="19" fillId="0" borderId="10" xfId="0" applyNumberFormat="1" applyFont="1" applyBorder="1" applyAlignment="1">
      <alignment horizontal="left" vertical="center"/>
    </xf>
    <xf numFmtId="0" fontId="0" fillId="0" borderId="0" xfId="0" applyAlignment="1">
      <alignment wrapText="1"/>
    </xf>
    <xf numFmtId="0" fontId="0" fillId="0" borderId="18" xfId="0" applyBorder="1" applyAlignment="1">
      <alignment wrapText="1"/>
    </xf>
    <xf numFmtId="0" fontId="20" fillId="0" borderId="17" xfId="1" applyFont="1" applyBorder="1" applyAlignment="1">
      <alignment horizontal="left" wrapText="1"/>
    </xf>
    <xf numFmtId="0" fontId="9" fillId="0" borderId="10" xfId="0" applyFont="1" applyBorder="1" applyAlignment="1">
      <alignment horizontal="left" wrapText="1" indent="1"/>
    </xf>
    <xf numFmtId="0" fontId="9" fillId="0" borderId="7" xfId="0" applyFont="1" applyBorder="1" applyAlignment="1">
      <alignment horizontal="left" wrapText="1" indent="1"/>
    </xf>
    <xf numFmtId="0" fontId="9" fillId="0" borderId="10" xfId="0" applyFont="1" applyBorder="1" applyAlignment="1">
      <alignment horizontal="left" wrapText="1" indent="1"/>
    </xf>
    <xf numFmtId="0" fontId="9" fillId="0" borderId="7" xfId="0" applyFont="1" applyBorder="1" applyAlignment="1">
      <alignment horizontal="left" wrapText="1" indent="1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9" fillId="0" borderId="0" xfId="0" applyFont="1" applyAlignment="1">
      <alignment horizontal="left" wrapText="1" indent="1"/>
    </xf>
    <xf numFmtId="0" fontId="15" fillId="0" borderId="12" xfId="0" applyFont="1" applyBorder="1" applyAlignment="1">
      <alignment horizontal="right" indent="1"/>
    </xf>
    <xf numFmtId="0" fontId="15" fillId="0" borderId="16" xfId="0" applyFont="1" applyBorder="1" applyAlignment="1">
      <alignment horizontal="right" indent="1"/>
    </xf>
    <xf numFmtId="0" fontId="15" fillId="0" borderId="12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9" fillId="0" borderId="2" xfId="0" applyFont="1" applyBorder="1" applyAlignment="1">
      <alignment horizontal="left" wrapText="1" indent="1"/>
    </xf>
    <xf numFmtId="0" fontId="5" fillId="0" borderId="10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3" fillId="0" borderId="11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3" fillId="0" borderId="15" xfId="0" applyFont="1" applyBorder="1" applyAlignment="1">
      <alignment horizontal="right"/>
    </xf>
    <xf numFmtId="0" fontId="10" fillId="0" borderId="13" xfId="0" applyFont="1" applyBorder="1" applyAlignment="1">
      <alignment horizontal="right"/>
    </xf>
    <xf numFmtId="0" fontId="10" fillId="0" borderId="8" xfId="0" applyFont="1" applyBorder="1" applyAlignment="1">
      <alignment horizontal="right"/>
    </xf>
    <xf numFmtId="0" fontId="10" fillId="0" borderId="11" xfId="0" applyFont="1" applyBorder="1" applyAlignment="1">
      <alignment horizontal="right"/>
    </xf>
    <xf numFmtId="0" fontId="10" fillId="0" borderId="15" xfId="0" applyFont="1" applyBorder="1" applyAlignment="1">
      <alignment horizontal="right"/>
    </xf>
    <xf numFmtId="0" fontId="0" fillId="0" borderId="17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6" fillId="2" borderId="1" xfId="0" quotePrefix="1" applyFont="1" applyFill="1" applyBorder="1" applyAlignment="1">
      <alignment horizontal="left" vertical="center"/>
    </xf>
    <xf numFmtId="17" fontId="6" fillId="2" borderId="2" xfId="0" applyNumberFormat="1" applyFont="1" applyFill="1" applyBorder="1" applyAlignment="1">
      <alignment horizontal="left" vertical="center"/>
    </xf>
    <xf numFmtId="17" fontId="6" fillId="2" borderId="3" xfId="0" applyNumberFormat="1" applyFont="1" applyFill="1" applyBorder="1" applyAlignment="1">
      <alignment horizontal="left" vertical="center"/>
    </xf>
    <xf numFmtId="17" fontId="6" fillId="2" borderId="4" xfId="0" applyNumberFormat="1" applyFont="1" applyFill="1" applyBorder="1" applyAlignment="1">
      <alignment horizontal="left" vertical="center"/>
    </xf>
    <xf numFmtId="17" fontId="6" fillId="2" borderId="5" xfId="0" applyNumberFormat="1" applyFont="1" applyFill="1" applyBorder="1" applyAlignment="1">
      <alignment horizontal="left" vertical="center"/>
    </xf>
    <xf numFmtId="17" fontId="6" fillId="2" borderId="6" xfId="0" applyNumberFormat="1" applyFont="1" applyFill="1" applyBorder="1" applyAlignment="1">
      <alignment horizontal="left" vertical="center"/>
    </xf>
    <xf numFmtId="0" fontId="3" fillId="0" borderId="13" xfId="0" applyFont="1" applyBorder="1" applyAlignment="1">
      <alignment horizontal="right"/>
    </xf>
    <xf numFmtId="0" fontId="15" fillId="0" borderId="14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3" fillId="0" borderId="10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15" fillId="0" borderId="10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1" fillId="0" borderId="11" xfId="0" applyFont="1" applyBorder="1" applyAlignment="1">
      <alignment horizontal="right"/>
    </xf>
    <xf numFmtId="0" fontId="11" fillId="0" borderId="8" xfId="0" applyFont="1" applyBorder="1" applyAlignment="1">
      <alignment horizontal="right"/>
    </xf>
    <xf numFmtId="0" fontId="11" fillId="0" borderId="15" xfId="0" applyFont="1" applyBorder="1" applyAlignment="1">
      <alignment horizontal="right"/>
    </xf>
    <xf numFmtId="0" fontId="6" fillId="2" borderId="1" xfId="0" applyFont="1" applyFill="1" applyBorder="1" applyAlignment="1">
      <alignment horizontal="left" vertical="center" indent="1"/>
    </xf>
    <xf numFmtId="0" fontId="6" fillId="2" borderId="2" xfId="0" applyFont="1" applyFill="1" applyBorder="1" applyAlignment="1">
      <alignment horizontal="left" vertical="center" indent="1"/>
    </xf>
    <xf numFmtId="0" fontId="6" fillId="2" borderId="3" xfId="0" applyFont="1" applyFill="1" applyBorder="1" applyAlignment="1">
      <alignment horizontal="left" vertical="center" indent="1"/>
    </xf>
    <xf numFmtId="0" fontId="6" fillId="2" borderId="4" xfId="0" applyFont="1" applyFill="1" applyBorder="1" applyAlignment="1">
      <alignment horizontal="left" vertical="center" indent="1"/>
    </xf>
    <xf numFmtId="0" fontId="6" fillId="2" borderId="5" xfId="0" applyFont="1" applyFill="1" applyBorder="1" applyAlignment="1">
      <alignment horizontal="left" vertical="center" indent="1"/>
    </xf>
    <xf numFmtId="0" fontId="6" fillId="2" borderId="6" xfId="0" applyFont="1" applyFill="1" applyBorder="1" applyAlignment="1">
      <alignment horizontal="left" vertical="center" indent="1"/>
    </xf>
    <xf numFmtId="0" fontId="11" fillId="0" borderId="13" xfId="0" applyFont="1" applyBorder="1" applyAlignment="1">
      <alignment horizontal="right"/>
    </xf>
    <xf numFmtId="0" fontId="5" fillId="0" borderId="0" xfId="0" applyFont="1" applyAlignment="1">
      <alignment horizontal="right" vertical="center"/>
    </xf>
    <xf numFmtId="0" fontId="18" fillId="0" borderId="11" xfId="0" applyFont="1" applyBorder="1" applyAlignment="1">
      <alignment horizontal="right"/>
    </xf>
    <xf numFmtId="0" fontId="18" fillId="0" borderId="8" xfId="0" applyFont="1" applyBorder="1" applyAlignment="1">
      <alignment horizontal="right"/>
    </xf>
    <xf numFmtId="0" fontId="0" fillId="0" borderId="7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0" borderId="2" xfId="0" applyFont="1" applyBorder="1" applyAlignment="1">
      <alignment horizontal="right" vertical="center"/>
    </xf>
  </cellXfs>
  <cellStyles count="2">
    <cellStyle name="Hyperlänk" xfId="1" builtinId="8"/>
    <cellStyle name="Normal" xfId="0" builtinId="0"/>
  </cellStyles>
  <dxfs count="74"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ill>
        <patternFill>
          <bgColor rgb="FF92D050"/>
        </patternFill>
      </fill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ill>
        <patternFill>
          <bgColor rgb="FF92D050"/>
        </patternFill>
      </fill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ill>
        <patternFill>
          <bgColor rgb="FF92D050"/>
        </patternFill>
      </fill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ill>
        <patternFill>
          <bgColor rgb="FF92D050"/>
        </patternFill>
      </fill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ill>
        <patternFill>
          <bgColor rgb="FF92D050"/>
        </patternFill>
      </fill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ill>
        <patternFill>
          <bgColor rgb="FF92D050"/>
        </patternFill>
      </fill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ill>
        <patternFill>
          <bgColor rgb="FF92D050"/>
        </patternFill>
      </fill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ill>
        <patternFill>
          <bgColor rgb="FF92D050"/>
        </patternFill>
      </fill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ill>
        <patternFill>
          <bgColor rgb="FF92D050"/>
        </patternFill>
      </fill>
    </dxf>
    <dxf>
      <font>
        <color rgb="FF0070C0"/>
      </font>
    </dxf>
    <dxf>
      <font>
        <color rgb="FFFF0000"/>
      </font>
    </dxf>
    <dxf>
      <fill>
        <patternFill>
          <bgColor rgb="FF92D050"/>
        </patternFill>
      </fill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ill>
        <patternFill>
          <bgColor rgb="FF92D050"/>
        </patternFill>
      </fill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EBEB"/>
      <color rgb="FFFFE5E5"/>
      <color rgb="FFFFCCFF"/>
      <color rgb="FF5F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Relationship Id="rId6" Type="http://schemas.openxmlformats.org/officeDocument/2006/relationships/image" Target="../media/image2.png"/><Relationship Id="rId5" Type="http://schemas.openxmlformats.org/officeDocument/2006/relationships/image" Target="../media/image4.png"/><Relationship Id="rId4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167640</xdr:colOff>
      <xdr:row>2</xdr:row>
      <xdr:rowOff>50192</xdr:rowOff>
    </xdr:from>
    <xdr:to>
      <xdr:col>6</xdr:col>
      <xdr:colOff>365760</xdr:colOff>
      <xdr:row>2</xdr:row>
      <xdr:rowOff>156872</xdr:rowOff>
    </xdr:to>
    <xdr:pic>
      <xdr:nvPicPr>
        <xdr:cNvPr id="3" name="Picture 79" descr="Flagg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4665" y="374042"/>
          <a:ext cx="19812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220980</xdr:colOff>
      <xdr:row>2</xdr:row>
      <xdr:rowOff>121920</xdr:rowOff>
    </xdr:from>
    <xdr:to>
      <xdr:col>8</xdr:col>
      <xdr:colOff>352917</xdr:colOff>
      <xdr:row>6</xdr:row>
      <xdr:rowOff>121020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1583410">
          <a:off x="3558540" y="449580"/>
          <a:ext cx="383397" cy="654420"/>
        </a:xfrm>
        <a:prstGeom prst="rect">
          <a:avLst/>
        </a:prstGeom>
      </xdr:spPr>
    </xdr:pic>
    <xdr:clientData/>
  </xdr:twoCellAnchor>
  <xdr:twoCellAnchor editAs="oneCell">
    <xdr:from>
      <xdr:col>6</xdr:col>
      <xdr:colOff>139976</xdr:colOff>
      <xdr:row>56</xdr:row>
      <xdr:rowOff>38183</xdr:rowOff>
    </xdr:from>
    <xdr:to>
      <xdr:col>6</xdr:col>
      <xdr:colOff>338096</xdr:colOff>
      <xdr:row>56</xdr:row>
      <xdr:rowOff>144863</xdr:rowOff>
    </xdr:to>
    <xdr:pic>
      <xdr:nvPicPr>
        <xdr:cNvPr id="10" name="Picture 79" descr="Flagga">
          <a:extLst>
            <a:ext uri="{FF2B5EF4-FFF2-40B4-BE49-F238E27FC236}">
              <a16:creationId xmlns:a16="http://schemas.microsoft.com/office/drawing/2014/main" id="{A33832A9-0AD7-4678-8033-B537FC0EA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7001" y="9105983"/>
          <a:ext cx="19812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197099</xdr:colOff>
      <xdr:row>52</xdr:row>
      <xdr:rowOff>77527</xdr:rowOff>
    </xdr:from>
    <xdr:to>
      <xdr:col>6</xdr:col>
      <xdr:colOff>311399</xdr:colOff>
      <xdr:row>53</xdr:row>
      <xdr:rowOff>2227</xdr:rowOff>
    </xdr:to>
    <xdr:pic>
      <xdr:nvPicPr>
        <xdr:cNvPr id="2" name="Bildobjekt 21">
          <a:extLst>
            <a:ext uri="{FF2B5EF4-FFF2-40B4-BE49-F238E27FC236}">
              <a16:creationId xmlns:a16="http://schemas.microsoft.com/office/drawing/2014/main" id="{6A655D22-10CA-4D1B-AF5C-9E4CB53EFD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40474" y="8497627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200025</xdr:colOff>
      <xdr:row>24</xdr:row>
      <xdr:rowOff>66674</xdr:rowOff>
    </xdr:from>
    <xdr:to>
      <xdr:col>6</xdr:col>
      <xdr:colOff>314325</xdr:colOff>
      <xdr:row>24</xdr:row>
      <xdr:rowOff>181874</xdr:rowOff>
    </xdr:to>
    <xdr:pic>
      <xdr:nvPicPr>
        <xdr:cNvPr id="8" name="Bildobjekt 18">
          <a:extLst>
            <a:ext uri="{FF2B5EF4-FFF2-40B4-BE49-F238E27FC236}">
              <a16:creationId xmlns:a16="http://schemas.microsoft.com/office/drawing/2014/main" id="{F22C4A14-4C35-4B14-AA0C-45F073284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43400" y="3952874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203260</xdr:colOff>
      <xdr:row>36</xdr:row>
      <xdr:rowOff>57397</xdr:rowOff>
    </xdr:from>
    <xdr:to>
      <xdr:col>6</xdr:col>
      <xdr:colOff>317560</xdr:colOff>
      <xdr:row>36</xdr:row>
      <xdr:rowOff>172597</xdr:rowOff>
    </xdr:to>
    <xdr:pic>
      <xdr:nvPicPr>
        <xdr:cNvPr id="11" name="Bildobjekt 19">
          <a:extLst>
            <a:ext uri="{FF2B5EF4-FFF2-40B4-BE49-F238E27FC236}">
              <a16:creationId xmlns:a16="http://schemas.microsoft.com/office/drawing/2014/main" id="{76FB880C-BB7E-441D-A21D-001837DB9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46635" y="5886697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196875</xdr:colOff>
      <xdr:row>10</xdr:row>
      <xdr:rowOff>66675</xdr:rowOff>
    </xdr:from>
    <xdr:to>
      <xdr:col>6</xdr:col>
      <xdr:colOff>311175</xdr:colOff>
      <xdr:row>10</xdr:row>
      <xdr:rowOff>180975</xdr:rowOff>
    </xdr:to>
    <xdr:pic>
      <xdr:nvPicPr>
        <xdr:cNvPr id="12" name="Bildobjekt 17">
          <a:extLst>
            <a:ext uri="{FF2B5EF4-FFF2-40B4-BE49-F238E27FC236}">
              <a16:creationId xmlns:a16="http://schemas.microsoft.com/office/drawing/2014/main" id="{755A0320-6011-4C3E-A0D6-AA214EF20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40250" y="16859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160020</xdr:colOff>
      <xdr:row>48</xdr:row>
      <xdr:rowOff>38431</xdr:rowOff>
    </xdr:from>
    <xdr:to>
      <xdr:col>6</xdr:col>
      <xdr:colOff>358140</xdr:colOff>
      <xdr:row>48</xdr:row>
      <xdr:rowOff>145111</xdr:rowOff>
    </xdr:to>
    <xdr:pic>
      <xdr:nvPicPr>
        <xdr:cNvPr id="6" name="Picture 79" descr="Flagga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7175" y="7862514"/>
          <a:ext cx="19812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200025</xdr:colOff>
      <xdr:row>36</xdr:row>
      <xdr:rowOff>58478</xdr:rowOff>
    </xdr:from>
    <xdr:to>
      <xdr:col>6</xdr:col>
      <xdr:colOff>314325</xdr:colOff>
      <xdr:row>36</xdr:row>
      <xdr:rowOff>173678</xdr:rowOff>
    </xdr:to>
    <xdr:pic>
      <xdr:nvPicPr>
        <xdr:cNvPr id="2" name="Bildobjekt 21">
          <a:extLst>
            <a:ext uri="{FF2B5EF4-FFF2-40B4-BE49-F238E27FC236}">
              <a16:creationId xmlns:a16="http://schemas.microsoft.com/office/drawing/2014/main" id="{281B8C90-07C6-442C-8BBC-AE94379138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43400" y="5887778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212476</xdr:colOff>
      <xdr:row>6</xdr:row>
      <xdr:rowOff>57150</xdr:rowOff>
    </xdr:from>
    <xdr:to>
      <xdr:col>6</xdr:col>
      <xdr:colOff>326776</xdr:colOff>
      <xdr:row>6</xdr:row>
      <xdr:rowOff>172350</xdr:rowOff>
    </xdr:to>
    <xdr:pic>
      <xdr:nvPicPr>
        <xdr:cNvPr id="3" name="Bildobjekt 18">
          <a:extLst>
            <a:ext uri="{FF2B5EF4-FFF2-40B4-BE49-F238E27FC236}">
              <a16:creationId xmlns:a16="http://schemas.microsoft.com/office/drawing/2014/main" id="{07B8E4D9-8E37-48EA-84A7-48AE998C8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55851" y="1028700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206186</xdr:colOff>
      <xdr:row>22</xdr:row>
      <xdr:rowOff>47873</xdr:rowOff>
    </xdr:from>
    <xdr:to>
      <xdr:col>6</xdr:col>
      <xdr:colOff>320486</xdr:colOff>
      <xdr:row>22</xdr:row>
      <xdr:rowOff>163073</xdr:rowOff>
    </xdr:to>
    <xdr:pic>
      <xdr:nvPicPr>
        <xdr:cNvPr id="4" name="Bildobjekt 19">
          <a:extLst>
            <a:ext uri="{FF2B5EF4-FFF2-40B4-BE49-F238E27FC236}">
              <a16:creationId xmlns:a16="http://schemas.microsoft.com/office/drawing/2014/main" id="{2A8CCD0F-FD54-4E59-B03F-BB598D7646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49561" y="3610223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200025</xdr:colOff>
      <xdr:row>50</xdr:row>
      <xdr:rowOff>57150</xdr:rowOff>
    </xdr:from>
    <xdr:to>
      <xdr:col>6</xdr:col>
      <xdr:colOff>314325</xdr:colOff>
      <xdr:row>50</xdr:row>
      <xdr:rowOff>171450</xdr:rowOff>
    </xdr:to>
    <xdr:pic>
      <xdr:nvPicPr>
        <xdr:cNvPr id="5" name="Bildobjekt 17">
          <a:extLst>
            <a:ext uri="{FF2B5EF4-FFF2-40B4-BE49-F238E27FC236}">
              <a16:creationId xmlns:a16="http://schemas.microsoft.com/office/drawing/2014/main" id="{B96CD094-3969-4E38-A412-49252AF913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43400" y="8153400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148590</xdr:colOff>
      <xdr:row>12</xdr:row>
      <xdr:rowOff>38100</xdr:rowOff>
    </xdr:from>
    <xdr:to>
      <xdr:col>6</xdr:col>
      <xdr:colOff>346710</xdr:colOff>
      <xdr:row>12</xdr:row>
      <xdr:rowOff>144780</xdr:rowOff>
    </xdr:to>
    <xdr:pic>
      <xdr:nvPicPr>
        <xdr:cNvPr id="6" name="Picture 79" descr="Flagga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1965" y="1981200"/>
          <a:ext cx="19812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200025</xdr:colOff>
      <xdr:row>32</xdr:row>
      <xdr:rowOff>58478</xdr:rowOff>
    </xdr:from>
    <xdr:to>
      <xdr:col>6</xdr:col>
      <xdr:colOff>314325</xdr:colOff>
      <xdr:row>32</xdr:row>
      <xdr:rowOff>173678</xdr:rowOff>
    </xdr:to>
    <xdr:pic>
      <xdr:nvPicPr>
        <xdr:cNvPr id="2" name="Bildobjekt 21">
          <a:extLst>
            <a:ext uri="{FF2B5EF4-FFF2-40B4-BE49-F238E27FC236}">
              <a16:creationId xmlns:a16="http://schemas.microsoft.com/office/drawing/2014/main" id="{70A4A0D0-214F-4D6A-A192-3006750148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43400" y="5240078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202951</xdr:colOff>
      <xdr:row>4</xdr:row>
      <xdr:rowOff>57150</xdr:rowOff>
    </xdr:from>
    <xdr:to>
      <xdr:col>6</xdr:col>
      <xdr:colOff>317251</xdr:colOff>
      <xdr:row>4</xdr:row>
      <xdr:rowOff>172350</xdr:rowOff>
    </xdr:to>
    <xdr:pic>
      <xdr:nvPicPr>
        <xdr:cNvPr id="3" name="Bildobjekt 18">
          <a:extLst>
            <a:ext uri="{FF2B5EF4-FFF2-40B4-BE49-F238E27FC236}">
              <a16:creationId xmlns:a16="http://schemas.microsoft.com/office/drawing/2014/main" id="{679A2A1D-B4E3-4EA0-A006-0FADC2ED5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46326" y="704850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206186</xdr:colOff>
      <xdr:row>18</xdr:row>
      <xdr:rowOff>66923</xdr:rowOff>
    </xdr:from>
    <xdr:to>
      <xdr:col>6</xdr:col>
      <xdr:colOff>320486</xdr:colOff>
      <xdr:row>18</xdr:row>
      <xdr:rowOff>182123</xdr:rowOff>
    </xdr:to>
    <xdr:pic>
      <xdr:nvPicPr>
        <xdr:cNvPr id="4" name="Bildobjekt 19">
          <a:extLst>
            <a:ext uri="{FF2B5EF4-FFF2-40B4-BE49-F238E27FC236}">
              <a16:creationId xmlns:a16="http://schemas.microsoft.com/office/drawing/2014/main" id="{B7058EBF-779A-4C7E-8DDD-096140B07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49561" y="2981573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219075</xdr:colOff>
      <xdr:row>48</xdr:row>
      <xdr:rowOff>47625</xdr:rowOff>
    </xdr:from>
    <xdr:to>
      <xdr:col>6</xdr:col>
      <xdr:colOff>333375</xdr:colOff>
      <xdr:row>48</xdr:row>
      <xdr:rowOff>161925</xdr:rowOff>
    </xdr:to>
    <xdr:pic>
      <xdr:nvPicPr>
        <xdr:cNvPr id="5" name="Bildobjekt 17">
          <a:extLst>
            <a:ext uri="{FF2B5EF4-FFF2-40B4-BE49-F238E27FC236}">
              <a16:creationId xmlns:a16="http://schemas.microsoft.com/office/drawing/2014/main" id="{BB4513A6-99DD-45A2-B5E4-F98912A4F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62450" y="78200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152400</xdr:colOff>
      <xdr:row>50</xdr:row>
      <xdr:rowOff>31480</xdr:rowOff>
    </xdr:from>
    <xdr:to>
      <xdr:col>6</xdr:col>
      <xdr:colOff>350520</xdr:colOff>
      <xdr:row>50</xdr:row>
      <xdr:rowOff>138160</xdr:rowOff>
    </xdr:to>
    <xdr:pic>
      <xdr:nvPicPr>
        <xdr:cNvPr id="6" name="Picture 79" descr="Flagga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8127730"/>
          <a:ext cx="19812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165735</xdr:colOff>
      <xdr:row>20</xdr:row>
      <xdr:rowOff>32716</xdr:rowOff>
    </xdr:from>
    <xdr:to>
      <xdr:col>6</xdr:col>
      <xdr:colOff>363855</xdr:colOff>
      <xdr:row>20</xdr:row>
      <xdr:rowOff>139396</xdr:rowOff>
    </xdr:to>
    <xdr:pic>
      <xdr:nvPicPr>
        <xdr:cNvPr id="8" name="Picture 79" descr="Flagga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2890" y="3292751"/>
          <a:ext cx="19812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144201</xdr:colOff>
      <xdr:row>46</xdr:row>
      <xdr:rowOff>42249</xdr:rowOff>
    </xdr:from>
    <xdr:to>
      <xdr:col>6</xdr:col>
      <xdr:colOff>342321</xdr:colOff>
      <xdr:row>46</xdr:row>
      <xdr:rowOff>148929</xdr:rowOff>
    </xdr:to>
    <xdr:pic>
      <xdr:nvPicPr>
        <xdr:cNvPr id="10" name="Picture 79" descr="Flagga">
          <a:extLst>
            <a:ext uri="{FF2B5EF4-FFF2-40B4-BE49-F238E27FC236}">
              <a16:creationId xmlns:a16="http://schemas.microsoft.com/office/drawing/2014/main" id="{F6240C53-8AED-4930-9669-3199D3DA6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1226" y="7490799"/>
          <a:ext cx="19812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219075</xdr:colOff>
      <xdr:row>32</xdr:row>
      <xdr:rowOff>48953</xdr:rowOff>
    </xdr:from>
    <xdr:to>
      <xdr:col>6</xdr:col>
      <xdr:colOff>333375</xdr:colOff>
      <xdr:row>32</xdr:row>
      <xdr:rowOff>164153</xdr:rowOff>
    </xdr:to>
    <xdr:pic>
      <xdr:nvPicPr>
        <xdr:cNvPr id="2" name="Bildobjekt 21">
          <a:extLst>
            <a:ext uri="{FF2B5EF4-FFF2-40B4-BE49-F238E27FC236}">
              <a16:creationId xmlns:a16="http://schemas.microsoft.com/office/drawing/2014/main" id="{E00F7381-8011-4B26-9163-1BD87C4970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62450" y="5230553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202951</xdr:colOff>
      <xdr:row>4</xdr:row>
      <xdr:rowOff>57150</xdr:rowOff>
    </xdr:from>
    <xdr:to>
      <xdr:col>6</xdr:col>
      <xdr:colOff>317251</xdr:colOff>
      <xdr:row>4</xdr:row>
      <xdr:rowOff>172350</xdr:rowOff>
    </xdr:to>
    <xdr:pic>
      <xdr:nvPicPr>
        <xdr:cNvPr id="3" name="Bildobjekt 18">
          <a:extLst>
            <a:ext uri="{FF2B5EF4-FFF2-40B4-BE49-F238E27FC236}">
              <a16:creationId xmlns:a16="http://schemas.microsoft.com/office/drawing/2014/main" id="{1FF9C610-E342-43DC-9F39-BE9447DFF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46326" y="704850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196661</xdr:colOff>
      <xdr:row>18</xdr:row>
      <xdr:rowOff>47873</xdr:rowOff>
    </xdr:from>
    <xdr:to>
      <xdr:col>6</xdr:col>
      <xdr:colOff>310961</xdr:colOff>
      <xdr:row>18</xdr:row>
      <xdr:rowOff>163073</xdr:rowOff>
    </xdr:to>
    <xdr:pic>
      <xdr:nvPicPr>
        <xdr:cNvPr id="4" name="Bildobjekt 19">
          <a:extLst>
            <a:ext uri="{FF2B5EF4-FFF2-40B4-BE49-F238E27FC236}">
              <a16:creationId xmlns:a16="http://schemas.microsoft.com/office/drawing/2014/main" id="{6BAB20EF-611C-45BF-BB89-A74D5368A4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40036" y="2962523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200025</xdr:colOff>
      <xdr:row>47</xdr:row>
      <xdr:rowOff>0</xdr:rowOff>
    </xdr:from>
    <xdr:to>
      <xdr:col>6</xdr:col>
      <xdr:colOff>314325</xdr:colOff>
      <xdr:row>47</xdr:row>
      <xdr:rowOff>114300</xdr:rowOff>
    </xdr:to>
    <xdr:pic>
      <xdr:nvPicPr>
        <xdr:cNvPr id="5" name="Bildobjekt 17">
          <a:extLst>
            <a:ext uri="{FF2B5EF4-FFF2-40B4-BE49-F238E27FC236}">
              <a16:creationId xmlns:a16="http://schemas.microsoft.com/office/drawing/2014/main" id="{90B3D39E-C72E-4B8E-B61E-93E78EC5A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43400" y="7639050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209550</xdr:colOff>
      <xdr:row>62</xdr:row>
      <xdr:rowOff>57150</xdr:rowOff>
    </xdr:from>
    <xdr:to>
      <xdr:col>6</xdr:col>
      <xdr:colOff>323850</xdr:colOff>
      <xdr:row>62</xdr:row>
      <xdr:rowOff>172350</xdr:rowOff>
    </xdr:to>
    <xdr:pic>
      <xdr:nvPicPr>
        <xdr:cNvPr id="12" name="Bildobjekt 18">
          <a:extLst>
            <a:ext uri="{FF2B5EF4-FFF2-40B4-BE49-F238E27FC236}">
              <a16:creationId xmlns:a16="http://schemas.microsoft.com/office/drawing/2014/main" id="{5B8F357E-EB85-4FE7-B301-12A31B920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52925" y="10096500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167640</xdr:colOff>
      <xdr:row>2</xdr:row>
      <xdr:rowOff>31142</xdr:rowOff>
    </xdr:from>
    <xdr:to>
      <xdr:col>6</xdr:col>
      <xdr:colOff>365760</xdr:colOff>
      <xdr:row>2</xdr:row>
      <xdr:rowOff>137822</xdr:rowOff>
    </xdr:to>
    <xdr:pic>
      <xdr:nvPicPr>
        <xdr:cNvPr id="2" name="Picture 79" descr="Flagga">
          <a:extLst>
            <a:ext uri="{FF2B5EF4-FFF2-40B4-BE49-F238E27FC236}">
              <a16:creationId xmlns:a16="http://schemas.microsoft.com/office/drawing/2014/main" id="{A82E6D45-DA03-4B2A-85C6-1D4013041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4795" y="357145"/>
          <a:ext cx="19812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226723</xdr:colOff>
      <xdr:row>30</xdr:row>
      <xdr:rowOff>55246</xdr:rowOff>
    </xdr:from>
    <xdr:to>
      <xdr:col>6</xdr:col>
      <xdr:colOff>341023</xdr:colOff>
      <xdr:row>30</xdr:row>
      <xdr:rowOff>169546</xdr:rowOff>
    </xdr:to>
    <xdr:pic>
      <xdr:nvPicPr>
        <xdr:cNvPr id="3" name="Bildobjekt 19">
          <a:extLst>
            <a:ext uri="{FF2B5EF4-FFF2-40B4-BE49-F238E27FC236}">
              <a16:creationId xmlns:a16="http://schemas.microsoft.com/office/drawing/2014/main" id="{28A9710F-0238-48A0-B9D9-4CD766DB1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303878" y="4945298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233706</xdr:colOff>
      <xdr:row>42</xdr:row>
      <xdr:rowOff>65103</xdr:rowOff>
    </xdr:from>
    <xdr:to>
      <xdr:col>6</xdr:col>
      <xdr:colOff>348006</xdr:colOff>
      <xdr:row>42</xdr:row>
      <xdr:rowOff>179403</xdr:rowOff>
    </xdr:to>
    <xdr:pic>
      <xdr:nvPicPr>
        <xdr:cNvPr id="4" name="Bildobjekt 21">
          <a:extLst>
            <a:ext uri="{FF2B5EF4-FFF2-40B4-BE49-F238E27FC236}">
              <a16:creationId xmlns:a16="http://schemas.microsoft.com/office/drawing/2014/main" id="{692B489B-5715-4824-B1D6-8EE152A68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310861" y="6911176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241687</xdr:colOff>
      <xdr:row>56</xdr:row>
      <xdr:rowOff>29790</xdr:rowOff>
    </xdr:from>
    <xdr:to>
      <xdr:col>6</xdr:col>
      <xdr:colOff>355987</xdr:colOff>
      <xdr:row>56</xdr:row>
      <xdr:rowOff>144090</xdr:rowOff>
    </xdr:to>
    <xdr:pic>
      <xdr:nvPicPr>
        <xdr:cNvPr id="5" name="Bildobjekt 17">
          <a:extLst>
            <a:ext uri="{FF2B5EF4-FFF2-40B4-BE49-F238E27FC236}">
              <a16:creationId xmlns:a16="http://schemas.microsoft.com/office/drawing/2014/main" id="{E065FE8A-DC77-4620-B9A6-B7765A0C9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318842" y="9157887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225784</xdr:colOff>
      <xdr:row>14</xdr:row>
      <xdr:rowOff>60022</xdr:rowOff>
    </xdr:from>
    <xdr:to>
      <xdr:col>6</xdr:col>
      <xdr:colOff>340084</xdr:colOff>
      <xdr:row>14</xdr:row>
      <xdr:rowOff>174322</xdr:rowOff>
    </xdr:to>
    <xdr:pic>
      <xdr:nvPicPr>
        <xdr:cNvPr id="6" name="Bildobjekt 18">
          <a:extLst>
            <a:ext uri="{FF2B5EF4-FFF2-40B4-BE49-F238E27FC236}">
              <a16:creationId xmlns:a16="http://schemas.microsoft.com/office/drawing/2014/main" id="{3302CA7A-AE8C-4524-8F34-555166074E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302939" y="2342046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220980</xdr:colOff>
      <xdr:row>2</xdr:row>
      <xdr:rowOff>121920</xdr:rowOff>
    </xdr:from>
    <xdr:to>
      <xdr:col>8</xdr:col>
      <xdr:colOff>352917</xdr:colOff>
      <xdr:row>6</xdr:row>
      <xdr:rowOff>121020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EA47DFB2-B407-4DEB-A265-11218CAB2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1583410">
          <a:off x="3703651" y="447923"/>
          <a:ext cx="394330" cy="651107"/>
        </a:xfrm>
        <a:prstGeom prst="rect">
          <a:avLst/>
        </a:prstGeom>
      </xdr:spPr>
    </xdr:pic>
    <xdr:clientData/>
  </xdr:twoCellAnchor>
  <xdr:twoCellAnchor editAs="oneCell">
    <xdr:from>
      <xdr:col>6</xdr:col>
      <xdr:colOff>174928</xdr:colOff>
      <xdr:row>57</xdr:row>
      <xdr:rowOff>7951</xdr:rowOff>
    </xdr:from>
    <xdr:to>
      <xdr:col>6</xdr:col>
      <xdr:colOff>373048</xdr:colOff>
      <xdr:row>57</xdr:row>
      <xdr:rowOff>114631</xdr:rowOff>
    </xdr:to>
    <xdr:pic>
      <xdr:nvPicPr>
        <xdr:cNvPr id="8" name="Picture 79" descr="Flagga">
          <a:extLst>
            <a:ext uri="{FF2B5EF4-FFF2-40B4-BE49-F238E27FC236}">
              <a16:creationId xmlns:a16="http://schemas.microsoft.com/office/drawing/2014/main" id="{085FEB6A-2662-40F4-89E7-F7973C668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2083" y="9326880"/>
          <a:ext cx="19812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233403</xdr:colOff>
      <xdr:row>28</xdr:row>
      <xdr:rowOff>180313</xdr:rowOff>
    </xdr:from>
    <xdr:to>
      <xdr:col>6</xdr:col>
      <xdr:colOff>341403</xdr:colOff>
      <xdr:row>29</xdr:row>
      <xdr:rowOff>97813</xdr:rowOff>
    </xdr:to>
    <xdr:sp macro="" textlink="">
      <xdr:nvSpPr>
        <xdr:cNvPr id="7" name="Hjärta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 bwMode="auto">
        <a:xfrm>
          <a:off x="4376778" y="4714213"/>
          <a:ext cx="108000" cy="108000"/>
        </a:xfrm>
        <a:prstGeom prst="heart">
          <a:avLst/>
        </a:prstGeom>
        <a:solidFill>
          <a:srgbClr val="FF0000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sv-SE" sz="1100"/>
        </a:p>
      </xdr:txBody>
    </xdr:sp>
    <xdr:clientData/>
  </xdr:twoCellAnchor>
  <xdr:twoCellAnchor editAs="oneCell">
    <xdr:from>
      <xdr:col>6</xdr:col>
      <xdr:colOff>209774</xdr:colOff>
      <xdr:row>52</xdr:row>
      <xdr:rowOff>68002</xdr:rowOff>
    </xdr:from>
    <xdr:to>
      <xdr:col>6</xdr:col>
      <xdr:colOff>324074</xdr:colOff>
      <xdr:row>52</xdr:row>
      <xdr:rowOff>183202</xdr:rowOff>
    </xdr:to>
    <xdr:pic>
      <xdr:nvPicPr>
        <xdr:cNvPr id="3" name="Bildobjekt 21">
          <a:extLst>
            <a:ext uri="{FF2B5EF4-FFF2-40B4-BE49-F238E27FC236}">
              <a16:creationId xmlns:a16="http://schemas.microsoft.com/office/drawing/2014/main" id="{3FD9EF39-C5B6-4531-9EE6-683BAC651C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53149" y="8488102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203175</xdr:colOff>
      <xdr:row>22</xdr:row>
      <xdr:rowOff>66674</xdr:rowOff>
    </xdr:from>
    <xdr:to>
      <xdr:col>6</xdr:col>
      <xdr:colOff>317475</xdr:colOff>
      <xdr:row>22</xdr:row>
      <xdr:rowOff>181874</xdr:rowOff>
    </xdr:to>
    <xdr:pic>
      <xdr:nvPicPr>
        <xdr:cNvPr id="4" name="Bildobjekt 18">
          <a:extLst>
            <a:ext uri="{FF2B5EF4-FFF2-40B4-BE49-F238E27FC236}">
              <a16:creationId xmlns:a16="http://schemas.microsoft.com/office/drawing/2014/main" id="{A14CE950-0497-4DA5-A8BC-0611CD291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46550" y="3629024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225460</xdr:colOff>
      <xdr:row>36</xdr:row>
      <xdr:rowOff>57397</xdr:rowOff>
    </xdr:from>
    <xdr:to>
      <xdr:col>6</xdr:col>
      <xdr:colOff>339760</xdr:colOff>
      <xdr:row>36</xdr:row>
      <xdr:rowOff>172597</xdr:rowOff>
    </xdr:to>
    <xdr:pic>
      <xdr:nvPicPr>
        <xdr:cNvPr id="5" name="Bildobjekt 19">
          <a:extLst>
            <a:ext uri="{FF2B5EF4-FFF2-40B4-BE49-F238E27FC236}">
              <a16:creationId xmlns:a16="http://schemas.microsoft.com/office/drawing/2014/main" id="{0F635AD5-BC6E-487A-A290-EAE91B311E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68835" y="5886697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200025</xdr:colOff>
      <xdr:row>8</xdr:row>
      <xdr:rowOff>66675</xdr:rowOff>
    </xdr:from>
    <xdr:to>
      <xdr:col>6</xdr:col>
      <xdr:colOff>314325</xdr:colOff>
      <xdr:row>8</xdr:row>
      <xdr:rowOff>180975</xdr:rowOff>
    </xdr:to>
    <xdr:pic>
      <xdr:nvPicPr>
        <xdr:cNvPr id="11" name="Bildobjekt 17">
          <a:extLst>
            <a:ext uri="{FF2B5EF4-FFF2-40B4-BE49-F238E27FC236}">
              <a16:creationId xmlns:a16="http://schemas.microsoft.com/office/drawing/2014/main" id="{837260DB-7930-4534-A75B-611D0EEBD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43400" y="136207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144780</xdr:colOff>
      <xdr:row>24</xdr:row>
      <xdr:rowOff>30480</xdr:rowOff>
    </xdr:from>
    <xdr:to>
      <xdr:col>6</xdr:col>
      <xdr:colOff>350520</xdr:colOff>
      <xdr:row>24</xdr:row>
      <xdr:rowOff>137160</xdr:rowOff>
    </xdr:to>
    <xdr:pic>
      <xdr:nvPicPr>
        <xdr:cNvPr id="7" name="Picture 79" descr="Flagga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1980" y="3962400"/>
          <a:ext cx="20574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209774</xdr:colOff>
      <xdr:row>52</xdr:row>
      <xdr:rowOff>58477</xdr:rowOff>
    </xdr:from>
    <xdr:to>
      <xdr:col>6</xdr:col>
      <xdr:colOff>324074</xdr:colOff>
      <xdr:row>52</xdr:row>
      <xdr:rowOff>173677</xdr:rowOff>
    </xdr:to>
    <xdr:pic>
      <xdr:nvPicPr>
        <xdr:cNvPr id="3" name="Bildobjekt 21">
          <a:extLst>
            <a:ext uri="{FF2B5EF4-FFF2-40B4-BE49-F238E27FC236}">
              <a16:creationId xmlns:a16="http://schemas.microsoft.com/office/drawing/2014/main" id="{8F298EDC-DBAF-448E-A55C-FB2EDC9610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53149" y="8478577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203175</xdr:colOff>
      <xdr:row>22</xdr:row>
      <xdr:rowOff>66674</xdr:rowOff>
    </xdr:from>
    <xdr:to>
      <xdr:col>6</xdr:col>
      <xdr:colOff>317475</xdr:colOff>
      <xdr:row>22</xdr:row>
      <xdr:rowOff>181874</xdr:rowOff>
    </xdr:to>
    <xdr:pic>
      <xdr:nvPicPr>
        <xdr:cNvPr id="4" name="Bildobjekt 18">
          <a:extLst>
            <a:ext uri="{FF2B5EF4-FFF2-40B4-BE49-F238E27FC236}">
              <a16:creationId xmlns:a16="http://schemas.microsoft.com/office/drawing/2014/main" id="{126CAFBC-C912-4EFF-A9A0-EAE0F9AF8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46550" y="3629024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187360</xdr:colOff>
      <xdr:row>36</xdr:row>
      <xdr:rowOff>66922</xdr:rowOff>
    </xdr:from>
    <xdr:to>
      <xdr:col>6</xdr:col>
      <xdr:colOff>301660</xdr:colOff>
      <xdr:row>36</xdr:row>
      <xdr:rowOff>182122</xdr:rowOff>
    </xdr:to>
    <xdr:pic>
      <xdr:nvPicPr>
        <xdr:cNvPr id="5" name="Bildobjekt 19">
          <a:extLst>
            <a:ext uri="{FF2B5EF4-FFF2-40B4-BE49-F238E27FC236}">
              <a16:creationId xmlns:a16="http://schemas.microsoft.com/office/drawing/2014/main" id="{20C54835-5DEA-41ED-A168-07D51A591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30735" y="5896222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200025</xdr:colOff>
      <xdr:row>8</xdr:row>
      <xdr:rowOff>66675</xdr:rowOff>
    </xdr:from>
    <xdr:to>
      <xdr:col>6</xdr:col>
      <xdr:colOff>314325</xdr:colOff>
      <xdr:row>8</xdr:row>
      <xdr:rowOff>180975</xdr:rowOff>
    </xdr:to>
    <xdr:pic>
      <xdr:nvPicPr>
        <xdr:cNvPr id="11" name="Bildobjekt 17">
          <a:extLst>
            <a:ext uri="{FF2B5EF4-FFF2-40B4-BE49-F238E27FC236}">
              <a16:creationId xmlns:a16="http://schemas.microsoft.com/office/drawing/2014/main" id="{F6C80025-39CF-4D7A-85E3-09748D583E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43400" y="136207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119181</xdr:colOff>
      <xdr:row>60</xdr:row>
      <xdr:rowOff>36443</xdr:rowOff>
    </xdr:from>
    <xdr:to>
      <xdr:col>6</xdr:col>
      <xdr:colOff>317301</xdr:colOff>
      <xdr:row>60</xdr:row>
      <xdr:rowOff>142791</xdr:rowOff>
    </xdr:to>
    <xdr:pic>
      <xdr:nvPicPr>
        <xdr:cNvPr id="7" name="Picture 79" descr="Flagga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2556" y="9751943"/>
          <a:ext cx="198120" cy="106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209550</xdr:colOff>
      <xdr:row>14</xdr:row>
      <xdr:rowOff>58478</xdr:rowOff>
    </xdr:from>
    <xdr:to>
      <xdr:col>6</xdr:col>
      <xdr:colOff>323850</xdr:colOff>
      <xdr:row>14</xdr:row>
      <xdr:rowOff>173678</xdr:rowOff>
    </xdr:to>
    <xdr:pic>
      <xdr:nvPicPr>
        <xdr:cNvPr id="8" name="Bildobjekt 21">
          <a:extLst>
            <a:ext uri="{FF2B5EF4-FFF2-40B4-BE49-F238E27FC236}">
              <a16:creationId xmlns:a16="http://schemas.microsoft.com/office/drawing/2014/main" id="{217D26A3-4AA0-44BB-93B6-0E7F3C26E1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76575" y="2325428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202951</xdr:colOff>
      <xdr:row>42</xdr:row>
      <xdr:rowOff>66675</xdr:rowOff>
    </xdr:from>
    <xdr:to>
      <xdr:col>6</xdr:col>
      <xdr:colOff>317251</xdr:colOff>
      <xdr:row>42</xdr:row>
      <xdr:rowOff>181875</xdr:rowOff>
    </xdr:to>
    <xdr:pic>
      <xdr:nvPicPr>
        <xdr:cNvPr id="9" name="Bildobjekt 18">
          <a:extLst>
            <a:ext uri="{FF2B5EF4-FFF2-40B4-BE49-F238E27FC236}">
              <a16:creationId xmlns:a16="http://schemas.microsoft.com/office/drawing/2014/main" id="{E0C3F280-7845-4052-A75C-355242F560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69976" y="6867525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206186</xdr:colOff>
      <xdr:row>56</xdr:row>
      <xdr:rowOff>47873</xdr:rowOff>
    </xdr:from>
    <xdr:to>
      <xdr:col>6</xdr:col>
      <xdr:colOff>320486</xdr:colOff>
      <xdr:row>56</xdr:row>
      <xdr:rowOff>163073</xdr:rowOff>
    </xdr:to>
    <xdr:pic>
      <xdr:nvPicPr>
        <xdr:cNvPr id="10" name="Bildobjekt 19">
          <a:extLst>
            <a:ext uri="{FF2B5EF4-FFF2-40B4-BE49-F238E27FC236}">
              <a16:creationId xmlns:a16="http://schemas.microsoft.com/office/drawing/2014/main" id="{0431970A-07D2-4D6D-B17A-CBC10DC06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73211" y="9115673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209326</xdr:colOff>
      <xdr:row>28</xdr:row>
      <xdr:rowOff>47626</xdr:rowOff>
    </xdr:from>
    <xdr:to>
      <xdr:col>6</xdr:col>
      <xdr:colOff>323626</xdr:colOff>
      <xdr:row>28</xdr:row>
      <xdr:rowOff>161926</xdr:rowOff>
    </xdr:to>
    <xdr:pic>
      <xdr:nvPicPr>
        <xdr:cNvPr id="11" name="Bildobjekt 17">
          <a:extLst>
            <a:ext uri="{FF2B5EF4-FFF2-40B4-BE49-F238E27FC236}">
              <a16:creationId xmlns:a16="http://schemas.microsoft.com/office/drawing/2014/main" id="{81068C58-5492-4A01-A1C6-3339E2C4E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76351" y="4581526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114300</xdr:colOff>
      <xdr:row>32</xdr:row>
      <xdr:rowOff>38100</xdr:rowOff>
    </xdr:from>
    <xdr:to>
      <xdr:col>6</xdr:col>
      <xdr:colOff>312420</xdr:colOff>
      <xdr:row>32</xdr:row>
      <xdr:rowOff>144448</xdr:rowOff>
    </xdr:to>
    <xdr:pic>
      <xdr:nvPicPr>
        <xdr:cNvPr id="2" name="Picture 79" descr="Flagga">
          <a:extLst>
            <a:ext uri="{FF2B5EF4-FFF2-40B4-BE49-F238E27FC236}">
              <a16:creationId xmlns:a16="http://schemas.microsoft.com/office/drawing/2014/main" id="{32269F13-34F8-47C5-A061-2B36D071D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5219700"/>
          <a:ext cx="198120" cy="106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112395</xdr:colOff>
      <xdr:row>2</xdr:row>
      <xdr:rowOff>42572</xdr:rowOff>
    </xdr:from>
    <xdr:to>
      <xdr:col>6</xdr:col>
      <xdr:colOff>310515</xdr:colOff>
      <xdr:row>2</xdr:row>
      <xdr:rowOff>149252</xdr:rowOff>
    </xdr:to>
    <xdr:pic>
      <xdr:nvPicPr>
        <xdr:cNvPr id="7" name="Picture 79" descr="Flagga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9420" y="366422"/>
          <a:ext cx="19812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209774</xdr:colOff>
      <xdr:row>48</xdr:row>
      <xdr:rowOff>68002</xdr:rowOff>
    </xdr:from>
    <xdr:to>
      <xdr:col>6</xdr:col>
      <xdr:colOff>324074</xdr:colOff>
      <xdr:row>48</xdr:row>
      <xdr:rowOff>183202</xdr:rowOff>
    </xdr:to>
    <xdr:pic>
      <xdr:nvPicPr>
        <xdr:cNvPr id="2" name="Bildobjekt 21">
          <a:extLst>
            <a:ext uri="{FF2B5EF4-FFF2-40B4-BE49-F238E27FC236}">
              <a16:creationId xmlns:a16="http://schemas.microsoft.com/office/drawing/2014/main" id="{E9A28EEE-1C41-4E32-8F17-F6D2D23ADD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53149" y="7840402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212700</xdr:colOff>
      <xdr:row>16</xdr:row>
      <xdr:rowOff>28574</xdr:rowOff>
    </xdr:from>
    <xdr:to>
      <xdr:col>6</xdr:col>
      <xdr:colOff>327000</xdr:colOff>
      <xdr:row>16</xdr:row>
      <xdr:rowOff>143774</xdr:rowOff>
    </xdr:to>
    <xdr:pic>
      <xdr:nvPicPr>
        <xdr:cNvPr id="3" name="Bildobjekt 18">
          <a:extLst>
            <a:ext uri="{FF2B5EF4-FFF2-40B4-BE49-F238E27FC236}">
              <a16:creationId xmlns:a16="http://schemas.microsoft.com/office/drawing/2014/main" id="{A9D545CA-7661-4507-B3C1-F43F484E8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56075" y="2619374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215935</xdr:colOff>
      <xdr:row>32</xdr:row>
      <xdr:rowOff>47872</xdr:rowOff>
    </xdr:from>
    <xdr:to>
      <xdr:col>6</xdr:col>
      <xdr:colOff>330235</xdr:colOff>
      <xdr:row>32</xdr:row>
      <xdr:rowOff>163072</xdr:rowOff>
    </xdr:to>
    <xdr:pic>
      <xdr:nvPicPr>
        <xdr:cNvPr id="4" name="Bildobjekt 19">
          <a:extLst>
            <a:ext uri="{FF2B5EF4-FFF2-40B4-BE49-F238E27FC236}">
              <a16:creationId xmlns:a16="http://schemas.microsoft.com/office/drawing/2014/main" id="{A9CB3841-094C-4510-8BEF-2CBCA6573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59310" y="5229472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200025</xdr:colOff>
      <xdr:row>4</xdr:row>
      <xdr:rowOff>66675</xdr:rowOff>
    </xdr:from>
    <xdr:to>
      <xdr:col>6</xdr:col>
      <xdr:colOff>314325</xdr:colOff>
      <xdr:row>4</xdr:row>
      <xdr:rowOff>180975</xdr:rowOff>
    </xdr:to>
    <xdr:pic>
      <xdr:nvPicPr>
        <xdr:cNvPr id="5" name="Bildobjekt 17">
          <a:extLst>
            <a:ext uri="{FF2B5EF4-FFF2-40B4-BE49-F238E27FC236}">
              <a16:creationId xmlns:a16="http://schemas.microsoft.com/office/drawing/2014/main" id="{53544B74-29AF-44DC-B768-3048D2C01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43400" y="71437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150826</xdr:colOff>
      <xdr:row>12</xdr:row>
      <xdr:rowOff>47956</xdr:rowOff>
    </xdr:from>
    <xdr:to>
      <xdr:col>6</xdr:col>
      <xdr:colOff>356566</xdr:colOff>
      <xdr:row>12</xdr:row>
      <xdr:rowOff>154636</xdr:rowOff>
    </xdr:to>
    <xdr:pic>
      <xdr:nvPicPr>
        <xdr:cNvPr id="2" name="Picture 79" descr="Flagga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7851" y="1991056"/>
          <a:ext cx="20574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125730</xdr:colOff>
      <xdr:row>48</xdr:row>
      <xdr:rowOff>36194</xdr:rowOff>
    </xdr:from>
    <xdr:to>
      <xdr:col>6</xdr:col>
      <xdr:colOff>323850</xdr:colOff>
      <xdr:row>48</xdr:row>
      <xdr:rowOff>142874</xdr:rowOff>
    </xdr:to>
    <xdr:pic>
      <xdr:nvPicPr>
        <xdr:cNvPr id="7" name="Picture 79" descr="Flagga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9105" y="7808594"/>
          <a:ext cx="19812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142875</xdr:colOff>
      <xdr:row>8</xdr:row>
      <xdr:rowOff>38100</xdr:rowOff>
    </xdr:from>
    <xdr:to>
      <xdr:col>6</xdr:col>
      <xdr:colOff>340995</xdr:colOff>
      <xdr:row>8</xdr:row>
      <xdr:rowOff>144780</xdr:rowOff>
    </xdr:to>
    <xdr:pic>
      <xdr:nvPicPr>
        <xdr:cNvPr id="3" name="Picture 79" descr="Flagga">
          <a:extLst>
            <a:ext uri="{FF2B5EF4-FFF2-40B4-BE49-F238E27FC236}">
              <a16:creationId xmlns:a16="http://schemas.microsoft.com/office/drawing/2014/main" id="{F6A4CDA6-46E4-4891-9C25-96DE7FE55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0" y="1333500"/>
          <a:ext cx="19812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190500</xdr:colOff>
      <xdr:row>46</xdr:row>
      <xdr:rowOff>58478</xdr:rowOff>
    </xdr:from>
    <xdr:to>
      <xdr:col>6</xdr:col>
      <xdr:colOff>304800</xdr:colOff>
      <xdr:row>46</xdr:row>
      <xdr:rowOff>173678</xdr:rowOff>
    </xdr:to>
    <xdr:pic>
      <xdr:nvPicPr>
        <xdr:cNvPr id="4" name="Bildobjekt 21">
          <a:extLst>
            <a:ext uri="{FF2B5EF4-FFF2-40B4-BE49-F238E27FC236}">
              <a16:creationId xmlns:a16="http://schemas.microsoft.com/office/drawing/2014/main" id="{E2600144-1E7A-45C3-8BA2-39C1119894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33875" y="7507028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193426</xdr:colOff>
      <xdr:row>14</xdr:row>
      <xdr:rowOff>76200</xdr:rowOff>
    </xdr:from>
    <xdr:to>
      <xdr:col>6</xdr:col>
      <xdr:colOff>307726</xdr:colOff>
      <xdr:row>15</xdr:row>
      <xdr:rowOff>900</xdr:rowOff>
    </xdr:to>
    <xdr:pic>
      <xdr:nvPicPr>
        <xdr:cNvPr id="5" name="Bildobjekt 18">
          <a:extLst>
            <a:ext uri="{FF2B5EF4-FFF2-40B4-BE49-F238E27FC236}">
              <a16:creationId xmlns:a16="http://schemas.microsoft.com/office/drawing/2014/main" id="{57830E75-FE28-427C-A0AB-E86A9D1B7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36801" y="2343150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196661</xdr:colOff>
      <xdr:row>30</xdr:row>
      <xdr:rowOff>66923</xdr:rowOff>
    </xdr:from>
    <xdr:to>
      <xdr:col>6</xdr:col>
      <xdr:colOff>310961</xdr:colOff>
      <xdr:row>30</xdr:row>
      <xdr:rowOff>182123</xdr:rowOff>
    </xdr:to>
    <xdr:pic>
      <xdr:nvPicPr>
        <xdr:cNvPr id="6" name="Bildobjekt 19">
          <a:extLst>
            <a:ext uri="{FF2B5EF4-FFF2-40B4-BE49-F238E27FC236}">
              <a16:creationId xmlns:a16="http://schemas.microsoft.com/office/drawing/2014/main" id="{A543943F-3C3C-402D-9EE4-465220EA78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40036" y="4924673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209550</xdr:colOff>
      <xdr:row>58</xdr:row>
      <xdr:rowOff>66675</xdr:rowOff>
    </xdr:from>
    <xdr:to>
      <xdr:col>6</xdr:col>
      <xdr:colOff>323850</xdr:colOff>
      <xdr:row>58</xdr:row>
      <xdr:rowOff>180975</xdr:rowOff>
    </xdr:to>
    <xdr:pic>
      <xdr:nvPicPr>
        <xdr:cNvPr id="9" name="Bildobjekt 17">
          <a:extLst>
            <a:ext uri="{FF2B5EF4-FFF2-40B4-BE49-F238E27FC236}">
              <a16:creationId xmlns:a16="http://schemas.microsoft.com/office/drawing/2014/main" id="{B92D1AAA-9A08-4427-B3E1-A5FA58E278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52925" y="94583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129540</xdr:colOff>
      <xdr:row>28</xdr:row>
      <xdr:rowOff>38431</xdr:rowOff>
    </xdr:from>
    <xdr:to>
      <xdr:col>6</xdr:col>
      <xdr:colOff>327660</xdr:colOff>
      <xdr:row>28</xdr:row>
      <xdr:rowOff>145111</xdr:rowOff>
    </xdr:to>
    <xdr:pic>
      <xdr:nvPicPr>
        <xdr:cNvPr id="7" name="Picture 79" descr="Flagga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6565" y="4572331"/>
          <a:ext cx="19812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200025</xdr:colOff>
      <xdr:row>44</xdr:row>
      <xdr:rowOff>39428</xdr:rowOff>
    </xdr:from>
    <xdr:to>
      <xdr:col>6</xdr:col>
      <xdr:colOff>314325</xdr:colOff>
      <xdr:row>44</xdr:row>
      <xdr:rowOff>154628</xdr:rowOff>
    </xdr:to>
    <xdr:pic>
      <xdr:nvPicPr>
        <xdr:cNvPr id="2" name="Bildobjekt 21">
          <a:extLst>
            <a:ext uri="{FF2B5EF4-FFF2-40B4-BE49-F238E27FC236}">
              <a16:creationId xmlns:a16="http://schemas.microsoft.com/office/drawing/2014/main" id="{9B519396-169E-4A4F-A72D-D7E754DC9A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43400" y="7164128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202951</xdr:colOff>
      <xdr:row>12</xdr:row>
      <xdr:rowOff>57150</xdr:rowOff>
    </xdr:from>
    <xdr:to>
      <xdr:col>6</xdr:col>
      <xdr:colOff>317251</xdr:colOff>
      <xdr:row>12</xdr:row>
      <xdr:rowOff>172350</xdr:rowOff>
    </xdr:to>
    <xdr:pic>
      <xdr:nvPicPr>
        <xdr:cNvPr id="3" name="Bildobjekt 18">
          <a:extLst>
            <a:ext uri="{FF2B5EF4-FFF2-40B4-BE49-F238E27FC236}">
              <a16:creationId xmlns:a16="http://schemas.microsoft.com/office/drawing/2014/main" id="{A11EE14B-04A2-46DA-B1F0-42DD5D6065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46326" y="2000250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225236</xdr:colOff>
      <xdr:row>28</xdr:row>
      <xdr:rowOff>171698</xdr:rowOff>
    </xdr:from>
    <xdr:to>
      <xdr:col>6</xdr:col>
      <xdr:colOff>339536</xdr:colOff>
      <xdr:row>29</xdr:row>
      <xdr:rowOff>96398</xdr:rowOff>
    </xdr:to>
    <xdr:pic>
      <xdr:nvPicPr>
        <xdr:cNvPr id="4" name="Bildobjekt 19">
          <a:extLst>
            <a:ext uri="{FF2B5EF4-FFF2-40B4-BE49-F238E27FC236}">
              <a16:creationId xmlns:a16="http://schemas.microsoft.com/office/drawing/2014/main" id="{D9C43A4A-AE48-4AF5-93E5-975EBE6F0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68611" y="4705598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219075</xdr:colOff>
      <xdr:row>56</xdr:row>
      <xdr:rowOff>47625</xdr:rowOff>
    </xdr:from>
    <xdr:to>
      <xdr:col>6</xdr:col>
      <xdr:colOff>333375</xdr:colOff>
      <xdr:row>56</xdr:row>
      <xdr:rowOff>161925</xdr:rowOff>
    </xdr:to>
    <xdr:pic>
      <xdr:nvPicPr>
        <xdr:cNvPr id="5" name="Bildobjekt 17">
          <a:extLst>
            <a:ext uri="{FF2B5EF4-FFF2-40B4-BE49-F238E27FC236}">
              <a16:creationId xmlns:a16="http://schemas.microsoft.com/office/drawing/2014/main" id="{4CE1C912-CABA-4AA3-8B61-A51D8DD40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62450" y="9115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122499</xdr:colOff>
      <xdr:row>16</xdr:row>
      <xdr:rowOff>39756</xdr:rowOff>
    </xdr:from>
    <xdr:to>
      <xdr:col>6</xdr:col>
      <xdr:colOff>320619</xdr:colOff>
      <xdr:row>16</xdr:row>
      <xdr:rowOff>146436</xdr:rowOff>
    </xdr:to>
    <xdr:pic>
      <xdr:nvPicPr>
        <xdr:cNvPr id="8" name="Picture 79" descr="Flagga">
          <a:extLst>
            <a:ext uri="{FF2B5EF4-FFF2-40B4-BE49-F238E27FC236}">
              <a16:creationId xmlns:a16="http://schemas.microsoft.com/office/drawing/2014/main" id="{C73DA1E8-420B-4851-9FDA-160D5863D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5874" y="2630556"/>
          <a:ext cx="19812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209550</xdr:colOff>
      <xdr:row>40</xdr:row>
      <xdr:rowOff>77528</xdr:rowOff>
    </xdr:from>
    <xdr:to>
      <xdr:col>6</xdr:col>
      <xdr:colOff>323850</xdr:colOff>
      <xdr:row>41</xdr:row>
      <xdr:rowOff>2228</xdr:rowOff>
    </xdr:to>
    <xdr:pic>
      <xdr:nvPicPr>
        <xdr:cNvPr id="2" name="Bildobjekt 21">
          <a:extLst>
            <a:ext uri="{FF2B5EF4-FFF2-40B4-BE49-F238E27FC236}">
              <a16:creationId xmlns:a16="http://schemas.microsoft.com/office/drawing/2014/main" id="{40F6FA8F-5CD7-4BFA-84DC-71511C2EA2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52925" y="6554528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193426</xdr:colOff>
      <xdr:row>12</xdr:row>
      <xdr:rowOff>66675</xdr:rowOff>
    </xdr:from>
    <xdr:to>
      <xdr:col>6</xdr:col>
      <xdr:colOff>307726</xdr:colOff>
      <xdr:row>12</xdr:row>
      <xdr:rowOff>181875</xdr:rowOff>
    </xdr:to>
    <xdr:pic>
      <xdr:nvPicPr>
        <xdr:cNvPr id="3" name="Bildobjekt 18">
          <a:extLst>
            <a:ext uri="{FF2B5EF4-FFF2-40B4-BE49-F238E27FC236}">
              <a16:creationId xmlns:a16="http://schemas.microsoft.com/office/drawing/2014/main" id="{D908A667-65A4-4459-ABA4-E29CA0582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36801" y="2009775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206186</xdr:colOff>
      <xdr:row>26</xdr:row>
      <xdr:rowOff>66923</xdr:rowOff>
    </xdr:from>
    <xdr:to>
      <xdr:col>6</xdr:col>
      <xdr:colOff>320486</xdr:colOff>
      <xdr:row>26</xdr:row>
      <xdr:rowOff>182123</xdr:rowOff>
    </xdr:to>
    <xdr:pic>
      <xdr:nvPicPr>
        <xdr:cNvPr id="4" name="Bildobjekt 19">
          <a:extLst>
            <a:ext uri="{FF2B5EF4-FFF2-40B4-BE49-F238E27FC236}">
              <a16:creationId xmlns:a16="http://schemas.microsoft.com/office/drawing/2014/main" id="{FF1A87A0-ACBB-4EFF-A622-F301D1D59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49561" y="4276973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190500</xdr:colOff>
      <xdr:row>54</xdr:row>
      <xdr:rowOff>66675</xdr:rowOff>
    </xdr:from>
    <xdr:to>
      <xdr:col>6</xdr:col>
      <xdr:colOff>304800</xdr:colOff>
      <xdr:row>54</xdr:row>
      <xdr:rowOff>180975</xdr:rowOff>
    </xdr:to>
    <xdr:pic>
      <xdr:nvPicPr>
        <xdr:cNvPr id="5" name="Bildobjekt 17">
          <a:extLst>
            <a:ext uri="{FF2B5EF4-FFF2-40B4-BE49-F238E27FC236}">
              <a16:creationId xmlns:a16="http://schemas.microsoft.com/office/drawing/2014/main" id="{DB6BA4F2-062D-4E1F-9DD5-5C401170A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33875" y="88106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228600</xdr:colOff>
      <xdr:row>36</xdr:row>
      <xdr:rowOff>29903</xdr:rowOff>
    </xdr:from>
    <xdr:to>
      <xdr:col>6</xdr:col>
      <xdr:colOff>342900</xdr:colOff>
      <xdr:row>36</xdr:row>
      <xdr:rowOff>145103</xdr:rowOff>
    </xdr:to>
    <xdr:pic>
      <xdr:nvPicPr>
        <xdr:cNvPr id="2" name="Bildobjekt 21">
          <a:extLst>
            <a:ext uri="{FF2B5EF4-FFF2-40B4-BE49-F238E27FC236}">
              <a16:creationId xmlns:a16="http://schemas.microsoft.com/office/drawing/2014/main" id="{C599455B-109D-4BBB-AA28-5F80072CF8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71975" y="5859203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202951</xdr:colOff>
      <xdr:row>8</xdr:row>
      <xdr:rowOff>28575</xdr:rowOff>
    </xdr:from>
    <xdr:to>
      <xdr:col>6</xdr:col>
      <xdr:colOff>317251</xdr:colOff>
      <xdr:row>8</xdr:row>
      <xdr:rowOff>143775</xdr:rowOff>
    </xdr:to>
    <xdr:pic>
      <xdr:nvPicPr>
        <xdr:cNvPr id="3" name="Bildobjekt 18">
          <a:extLst>
            <a:ext uri="{FF2B5EF4-FFF2-40B4-BE49-F238E27FC236}">
              <a16:creationId xmlns:a16="http://schemas.microsoft.com/office/drawing/2014/main" id="{677A43F4-D0C6-45ED-94D3-EAAF5E584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46326" y="1323975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187136</xdr:colOff>
      <xdr:row>24</xdr:row>
      <xdr:rowOff>57398</xdr:rowOff>
    </xdr:from>
    <xdr:to>
      <xdr:col>6</xdr:col>
      <xdr:colOff>301436</xdr:colOff>
      <xdr:row>24</xdr:row>
      <xdr:rowOff>172598</xdr:rowOff>
    </xdr:to>
    <xdr:pic>
      <xdr:nvPicPr>
        <xdr:cNvPr id="4" name="Bildobjekt 19">
          <a:extLst>
            <a:ext uri="{FF2B5EF4-FFF2-40B4-BE49-F238E27FC236}">
              <a16:creationId xmlns:a16="http://schemas.microsoft.com/office/drawing/2014/main" id="{4F7B0CDD-B2F9-4CF9-8FA7-9654BE128F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30511" y="3943598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209550</xdr:colOff>
      <xdr:row>50</xdr:row>
      <xdr:rowOff>38100</xdr:rowOff>
    </xdr:from>
    <xdr:to>
      <xdr:col>6</xdr:col>
      <xdr:colOff>323850</xdr:colOff>
      <xdr:row>50</xdr:row>
      <xdr:rowOff>152400</xdr:rowOff>
    </xdr:to>
    <xdr:pic>
      <xdr:nvPicPr>
        <xdr:cNvPr id="5" name="Bildobjekt 17">
          <a:extLst>
            <a:ext uri="{FF2B5EF4-FFF2-40B4-BE49-F238E27FC236}">
              <a16:creationId xmlns:a16="http://schemas.microsoft.com/office/drawing/2014/main" id="{F794D29D-72B4-44E5-8ED4-82E061D63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52925" y="8134350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vivekasfiffigamallar.se/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vivekasfiffigamallar.se/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vivekasfiffigamallar.se/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vivekasfiffigamallar.se/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vivekasfiffigamallar.se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vivekasfiffigamallar.s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vivekasfiffigamallar.se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vivekasfiffigamallar.se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vivekasfiffigamallar.se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vivekasfiffigamallar.se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vivekasfiffigamallar.se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vivekasfiffigamallar.se/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vivekasfiffigamallar.s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4"/>
  <sheetViews>
    <sheetView showGridLines="0" tabSelected="1" zoomScaleNormal="100" workbookViewId="0">
      <pane xSplit="2" ySplit="2" topLeftCell="C3" activePane="bottomRight" state="frozen"/>
      <selection activeCell="C3" sqref="C3:C4"/>
      <selection pane="topRight" activeCell="C3" sqref="C3:C4"/>
      <selection pane="bottomLeft" activeCell="C3" sqref="C3:C4"/>
      <selection pane="bottomRight" activeCell="C3" sqref="C3:C4"/>
    </sheetView>
  </sheetViews>
  <sheetFormatPr defaultColWidth="8.85546875" defaultRowHeight="16.5" outlineLevelCol="1" x14ac:dyDescent="0.25"/>
  <cols>
    <col min="1" max="1" width="8.85546875" hidden="1" customWidth="1" outlineLevel="1"/>
    <col min="2" max="2" width="10.28515625" style="1" hidden="1" customWidth="1" outlineLevel="1"/>
    <col min="3" max="3" width="5.28515625" customWidth="1" collapsed="1"/>
    <col min="4" max="4" width="13.7109375" style="7" customWidth="1"/>
    <col min="5" max="5" width="3.28515625" style="2" customWidth="1"/>
    <col min="6" max="6" width="20.7109375" style="5" customWidth="1"/>
    <col min="7" max="7" width="5.7109375" style="6" customWidth="1"/>
    <col min="8" max="8" width="3.7109375" customWidth="1"/>
    <col min="9" max="9" width="43.7109375" style="17" customWidth="1"/>
  </cols>
  <sheetData>
    <row r="1" spans="1:9" ht="15" customHeight="1" x14ac:dyDescent="0.2">
      <c r="B1" s="1" t="s">
        <v>31</v>
      </c>
      <c r="C1" s="24">
        <v>1</v>
      </c>
      <c r="D1" s="25"/>
      <c r="E1" s="25"/>
      <c r="F1" s="25"/>
      <c r="G1" s="26"/>
      <c r="I1" s="18"/>
    </row>
    <row r="2" spans="1:9" ht="11.1" customHeight="1" thickBot="1" x14ac:dyDescent="0.25">
      <c r="B2" s="4">
        <v>2028</v>
      </c>
      <c r="C2" s="27"/>
      <c r="D2" s="28"/>
      <c r="E2" s="28"/>
      <c r="F2" s="28"/>
      <c r="G2" s="29"/>
      <c r="I2" s="19" t="s">
        <v>380</v>
      </c>
    </row>
    <row r="3" spans="1:9" ht="15" customHeight="1" x14ac:dyDescent="0.2">
      <c r="A3" s="2"/>
      <c r="B3" s="3">
        <v>46753</v>
      </c>
      <c r="C3" s="41">
        <f>DAY(B3)</f>
        <v>1</v>
      </c>
      <c r="D3" s="8" t="str">
        <f>TEXT(B3, "dddd")</f>
        <v>lördag</v>
      </c>
      <c r="E3" s="36">
        <f>(366-(December!$B$63-B3))</f>
        <v>1</v>
      </c>
      <c r="F3" s="35" t="s">
        <v>30</v>
      </c>
      <c r="G3" s="31" t="str">
        <f>IF(D3="måndag",WEEKNUM(B3,21),"")</f>
        <v/>
      </c>
      <c r="I3" s="45"/>
    </row>
    <row r="4" spans="1:9" ht="11.1" customHeight="1" thickBot="1" x14ac:dyDescent="0.25">
      <c r="A4" s="2"/>
      <c r="C4" s="42"/>
      <c r="D4" s="11">
        <f>A4</f>
        <v>0</v>
      </c>
      <c r="E4" s="37"/>
      <c r="F4" s="23"/>
      <c r="G4" s="32"/>
      <c r="I4" s="46"/>
    </row>
    <row r="5" spans="1:9" ht="15" customHeight="1" x14ac:dyDescent="0.2">
      <c r="A5" s="2"/>
      <c r="B5" s="3">
        <f>B3+1</f>
        <v>46754</v>
      </c>
      <c r="C5" s="38">
        <f>DAY(B5)</f>
        <v>2</v>
      </c>
      <c r="D5" s="13" t="str">
        <f>TEXT(B5, "dddd")</f>
        <v>söndag</v>
      </c>
      <c r="E5" s="36">
        <f>(366-(December!$B$63-B5))</f>
        <v>2</v>
      </c>
      <c r="F5" s="22"/>
      <c r="G5" s="31" t="str">
        <f>IF(D5="måndag",WEEKNUM(B5,21),"")</f>
        <v/>
      </c>
      <c r="I5" s="46"/>
    </row>
    <row r="6" spans="1:9" ht="11.1" customHeight="1" thickBot="1" x14ac:dyDescent="0.25">
      <c r="A6" s="2" t="s">
        <v>0</v>
      </c>
      <c r="C6" s="39"/>
      <c r="D6" s="11" t="str">
        <f>A6</f>
        <v>Svea</v>
      </c>
      <c r="E6" s="37"/>
      <c r="F6" s="23"/>
      <c r="G6" s="32"/>
      <c r="I6" s="46"/>
    </row>
    <row r="7" spans="1:9" ht="15" customHeight="1" x14ac:dyDescent="0.2">
      <c r="A7" s="2"/>
      <c r="B7" s="3">
        <f>B5+1</f>
        <v>46755</v>
      </c>
      <c r="C7" s="38">
        <f>DAY(B7)</f>
        <v>3</v>
      </c>
      <c r="D7" s="13" t="str">
        <f>TEXT(B7, "dddd")</f>
        <v>måndag</v>
      </c>
      <c r="E7" s="36">
        <f>(366-(December!$B$63-B7))</f>
        <v>3</v>
      </c>
      <c r="F7" s="22"/>
      <c r="G7" s="31">
        <f>IF(D7="måndag",WEEKNUM(B7,21),"")</f>
        <v>1</v>
      </c>
      <c r="I7" s="46"/>
    </row>
    <row r="8" spans="1:9" ht="11.1" customHeight="1" thickBot="1" x14ac:dyDescent="0.25">
      <c r="A8" s="2" t="s">
        <v>1</v>
      </c>
      <c r="C8" s="39"/>
      <c r="D8" s="11" t="str">
        <f>A8</f>
        <v>Alfred, Alfrida</v>
      </c>
      <c r="E8" s="37"/>
      <c r="F8" s="23"/>
      <c r="G8" s="32"/>
      <c r="I8" s="46"/>
    </row>
    <row r="9" spans="1:9" ht="15" customHeight="1" x14ac:dyDescent="0.2">
      <c r="A9" s="2"/>
      <c r="B9" s="3">
        <f>B7+1</f>
        <v>46756</v>
      </c>
      <c r="C9" s="38">
        <f>DAY(B9)</f>
        <v>4</v>
      </c>
      <c r="D9" s="13" t="str">
        <f>TEXT(B9, "dddd")</f>
        <v>tisdag</v>
      </c>
      <c r="E9" s="36">
        <f>(366-(December!$B$63-B9))</f>
        <v>4</v>
      </c>
      <c r="F9" s="22"/>
      <c r="G9" s="31" t="str">
        <f>IF(D9="måndag",WEEKNUM(B9,21),"")</f>
        <v/>
      </c>
      <c r="I9" s="46"/>
    </row>
    <row r="10" spans="1:9" ht="11.1" customHeight="1" thickBot="1" x14ac:dyDescent="0.25">
      <c r="A10" s="2" t="s">
        <v>2</v>
      </c>
      <c r="C10" s="39"/>
      <c r="D10" s="11" t="str">
        <f>A10</f>
        <v>Rut</v>
      </c>
      <c r="E10" s="37"/>
      <c r="F10" s="23"/>
      <c r="G10" s="32"/>
      <c r="I10" s="46"/>
    </row>
    <row r="11" spans="1:9" ht="15" customHeight="1" x14ac:dyDescent="0.2">
      <c r="A11" s="2"/>
      <c r="B11" s="3">
        <f>B9+1</f>
        <v>46757</v>
      </c>
      <c r="C11" s="38">
        <f>DAY(B11)</f>
        <v>5</v>
      </c>
      <c r="D11" s="13" t="str">
        <f>TEXT(B11, "dddd")</f>
        <v>onsdag</v>
      </c>
      <c r="E11" s="36">
        <f>(366-(December!$B$63-B11))</f>
        <v>5</v>
      </c>
      <c r="F11" s="22" t="s">
        <v>90</v>
      </c>
      <c r="G11" s="31" t="str">
        <f>IF(D11="måndag",WEEKNUM(B11,21),"")</f>
        <v/>
      </c>
      <c r="I11" s="46"/>
    </row>
    <row r="12" spans="1:9" ht="11.1" customHeight="1" thickBot="1" x14ac:dyDescent="0.25">
      <c r="A12" s="2" t="s">
        <v>3</v>
      </c>
      <c r="C12" s="39"/>
      <c r="D12" s="11" t="str">
        <f>A12</f>
        <v>Hanna, Hannele</v>
      </c>
      <c r="E12" s="37"/>
      <c r="F12" s="23"/>
      <c r="G12" s="32"/>
      <c r="I12" s="46"/>
    </row>
    <row r="13" spans="1:9" ht="15" customHeight="1" x14ac:dyDescent="0.2">
      <c r="A13" s="2"/>
      <c r="B13" s="3">
        <f>B11+1</f>
        <v>46758</v>
      </c>
      <c r="C13" s="43">
        <f>DAY(B13)</f>
        <v>6</v>
      </c>
      <c r="D13" s="14" t="str">
        <f>TEXT(B13, "dddd")</f>
        <v>torsdag</v>
      </c>
      <c r="E13" s="36">
        <f>(366-(December!$B$63-B13))</f>
        <v>6</v>
      </c>
      <c r="F13" s="22" t="s">
        <v>91</v>
      </c>
      <c r="G13" s="31" t="str">
        <f>IF(D13="måndag",WEEKNUM(B13,21),"")</f>
        <v/>
      </c>
      <c r="I13" s="46"/>
    </row>
    <row r="14" spans="1:9" ht="11.1" customHeight="1" thickBot="1" x14ac:dyDescent="0.25">
      <c r="A14" s="2" t="s">
        <v>4</v>
      </c>
      <c r="C14" s="44"/>
      <c r="D14" s="9" t="str">
        <f>A14</f>
        <v>Kasper, Melker, Baltsar</v>
      </c>
      <c r="E14" s="37"/>
      <c r="F14" s="30"/>
      <c r="G14" s="32"/>
      <c r="I14" s="46"/>
    </row>
    <row r="15" spans="1:9" ht="15" customHeight="1" x14ac:dyDescent="0.2">
      <c r="A15" s="2"/>
      <c r="B15" s="3">
        <f>B13+1</f>
        <v>46759</v>
      </c>
      <c r="C15" s="38">
        <f>DAY(B15)</f>
        <v>7</v>
      </c>
      <c r="D15" s="13" t="str">
        <f>TEXT(B15, "dddd")</f>
        <v>fredag</v>
      </c>
      <c r="E15" s="36">
        <f>(366-(December!$B$63-B15))</f>
        <v>7</v>
      </c>
      <c r="F15" s="22"/>
      <c r="G15" s="31" t="str">
        <f>IF(D15="måndag",WEEKNUM(B15,21),"")</f>
        <v/>
      </c>
      <c r="I15" s="46"/>
    </row>
    <row r="16" spans="1:9" ht="11.1" customHeight="1" thickBot="1" x14ac:dyDescent="0.25">
      <c r="A16" s="2" t="s">
        <v>5</v>
      </c>
      <c r="C16" s="40"/>
      <c r="D16" s="9" t="str">
        <f>A16</f>
        <v>August, Augusta</v>
      </c>
      <c r="E16" s="37"/>
      <c r="F16" s="30"/>
      <c r="G16" s="32"/>
      <c r="I16" s="46"/>
    </row>
    <row r="17" spans="1:9" ht="15" customHeight="1" x14ac:dyDescent="0.2">
      <c r="A17" s="2"/>
      <c r="B17" s="3">
        <f>B15+1</f>
        <v>46760</v>
      </c>
      <c r="C17" s="38">
        <f>DAY(B17)</f>
        <v>8</v>
      </c>
      <c r="D17" s="13" t="str">
        <f>TEXT(B17, "dddd")</f>
        <v>lördag</v>
      </c>
      <c r="E17" s="36">
        <f>(366-(December!$B$63-B17))</f>
        <v>8</v>
      </c>
      <c r="F17" s="22"/>
      <c r="G17" s="31" t="str">
        <f>IF(D17="måndag",WEEKNUM(B17,21),"")</f>
        <v/>
      </c>
      <c r="I17" s="46"/>
    </row>
    <row r="18" spans="1:9" ht="11.1" customHeight="1" thickBot="1" x14ac:dyDescent="0.25">
      <c r="A18" s="2" t="s">
        <v>6</v>
      </c>
      <c r="C18" s="39"/>
      <c r="D18" s="11" t="str">
        <f>A18</f>
        <v>Erland</v>
      </c>
      <c r="E18" s="37"/>
      <c r="F18" s="23"/>
      <c r="G18" s="32"/>
      <c r="I18" s="46"/>
    </row>
    <row r="19" spans="1:9" ht="15" customHeight="1" x14ac:dyDescent="0.2">
      <c r="A19" s="2"/>
      <c r="B19" s="3">
        <f>B17+1</f>
        <v>46761</v>
      </c>
      <c r="C19" s="40">
        <f>DAY(B19)</f>
        <v>9</v>
      </c>
      <c r="D19" s="10" t="str">
        <f>TEXT(B19, "dddd")</f>
        <v>söndag</v>
      </c>
      <c r="E19" s="36">
        <f>(366-(December!$B$63-B19))</f>
        <v>9</v>
      </c>
      <c r="F19" s="30"/>
      <c r="G19" s="31" t="str">
        <f>IF(D19="måndag",WEEKNUM(B19,21),"")</f>
        <v/>
      </c>
      <c r="I19" s="46"/>
    </row>
    <row r="20" spans="1:9" ht="11.1" customHeight="1" thickBot="1" x14ac:dyDescent="0.25">
      <c r="A20" s="2" t="s">
        <v>7</v>
      </c>
      <c r="C20" s="40"/>
      <c r="D20" s="9" t="str">
        <f>A20</f>
        <v>Gunnar, Gunder</v>
      </c>
      <c r="E20" s="37"/>
      <c r="F20" s="30"/>
      <c r="G20" s="32"/>
      <c r="I20" s="46"/>
    </row>
    <row r="21" spans="1:9" ht="15" customHeight="1" x14ac:dyDescent="0.2">
      <c r="A21" s="2"/>
      <c r="B21" s="3">
        <f>B19+1</f>
        <v>46762</v>
      </c>
      <c r="C21" s="38">
        <f>DAY(B21)</f>
        <v>10</v>
      </c>
      <c r="D21" s="13" t="str">
        <f>TEXT(B21, "dddd")</f>
        <v>måndag</v>
      </c>
      <c r="E21" s="36">
        <f>(366-(December!$B$63-B21))</f>
        <v>10</v>
      </c>
      <c r="F21" s="22"/>
      <c r="G21" s="31">
        <f>IF(D21="måndag",WEEKNUM(B21,21),"")</f>
        <v>2</v>
      </c>
      <c r="I21" s="46"/>
    </row>
    <row r="22" spans="1:9" ht="11.1" customHeight="1" thickBot="1" x14ac:dyDescent="0.25">
      <c r="A22" s="2" t="s">
        <v>8</v>
      </c>
      <c r="C22" s="39"/>
      <c r="D22" s="11" t="str">
        <f>A22</f>
        <v>Sigurd, Sigbritt</v>
      </c>
      <c r="E22" s="37"/>
      <c r="F22" s="23"/>
      <c r="G22" s="32"/>
      <c r="I22" s="46"/>
    </row>
    <row r="23" spans="1:9" ht="15" customHeight="1" x14ac:dyDescent="0.2">
      <c r="A23" s="2"/>
      <c r="B23" s="3">
        <f>B21+1</f>
        <v>46763</v>
      </c>
      <c r="C23" s="40">
        <f>DAY(B23)</f>
        <v>11</v>
      </c>
      <c r="D23" s="10" t="str">
        <f>TEXT(B23, "dddd")</f>
        <v>tisdag</v>
      </c>
      <c r="E23" s="36">
        <f>(366-(December!$B$63-B23))</f>
        <v>11</v>
      </c>
      <c r="F23" s="30"/>
      <c r="G23" s="31" t="str">
        <f>IF(D23="måndag",WEEKNUM(B23,21),"")</f>
        <v/>
      </c>
      <c r="I23" s="46"/>
    </row>
    <row r="24" spans="1:9" ht="11.1" customHeight="1" thickBot="1" x14ac:dyDescent="0.25">
      <c r="A24" s="2" t="s">
        <v>9</v>
      </c>
      <c r="C24" s="40"/>
      <c r="D24" s="9" t="str">
        <f>A24</f>
        <v>Jan, Jannike</v>
      </c>
      <c r="E24" s="37"/>
      <c r="F24" s="30"/>
      <c r="G24" s="32"/>
      <c r="I24" s="46"/>
    </row>
    <row r="25" spans="1:9" ht="15" customHeight="1" x14ac:dyDescent="0.2">
      <c r="A25" s="2"/>
      <c r="B25" s="3">
        <f>B23+1</f>
        <v>46764</v>
      </c>
      <c r="C25" s="38">
        <f>DAY(B25)</f>
        <v>12</v>
      </c>
      <c r="D25" s="13" t="str">
        <f>TEXT(B25, "dddd")</f>
        <v>onsdag</v>
      </c>
      <c r="E25" s="36">
        <f>(366-(December!$B$63-B25))</f>
        <v>12</v>
      </c>
      <c r="F25" s="22"/>
      <c r="G25" s="31" t="str">
        <f>IF(D25="måndag",WEEKNUM(B25,21),"")</f>
        <v/>
      </c>
      <c r="I25" s="46"/>
    </row>
    <row r="26" spans="1:9" ht="11.1" customHeight="1" thickBot="1" x14ac:dyDescent="0.25">
      <c r="A26" s="2" t="s">
        <v>10</v>
      </c>
      <c r="C26" s="39"/>
      <c r="D26" s="11" t="str">
        <f>A26</f>
        <v>Frideborg, Fridolf</v>
      </c>
      <c r="E26" s="37"/>
      <c r="F26" s="23"/>
      <c r="G26" s="32"/>
      <c r="I26" s="46"/>
    </row>
    <row r="27" spans="1:9" ht="15" customHeight="1" thickBot="1" x14ac:dyDescent="0.25">
      <c r="A27" s="2"/>
      <c r="B27" s="3">
        <f>B25+1</f>
        <v>46765</v>
      </c>
      <c r="C27" s="39">
        <f>DAY(B27)</f>
        <v>13</v>
      </c>
      <c r="D27" s="10" t="str">
        <f>TEXT(B27, "dddd")</f>
        <v>torsdag</v>
      </c>
      <c r="E27" s="36">
        <f>(366-(December!$B$63-B27))</f>
        <v>13</v>
      </c>
      <c r="F27" s="23" t="s">
        <v>92</v>
      </c>
      <c r="G27" s="31" t="str">
        <f>IF(D27="måndag",WEEKNUM(B27,21),"")</f>
        <v/>
      </c>
      <c r="I27" s="46"/>
    </row>
    <row r="28" spans="1:9" ht="11.1" customHeight="1" thickBot="1" x14ac:dyDescent="0.25">
      <c r="A28" s="2" t="s">
        <v>11</v>
      </c>
      <c r="C28" s="38"/>
      <c r="D28" s="9" t="str">
        <f>A28</f>
        <v>Knut</v>
      </c>
      <c r="E28" s="37"/>
      <c r="F28" s="22"/>
      <c r="G28" s="32"/>
      <c r="I28" s="46"/>
    </row>
    <row r="29" spans="1:9" ht="15" customHeight="1" x14ac:dyDescent="0.2">
      <c r="A29" s="2"/>
      <c r="B29" s="3">
        <f>B27+1</f>
        <v>46766</v>
      </c>
      <c r="C29" s="38">
        <f>DAY(B29)</f>
        <v>14</v>
      </c>
      <c r="D29" s="13" t="str">
        <f>TEXT(B29, "dddd")</f>
        <v>fredag</v>
      </c>
      <c r="E29" s="36">
        <f>(366-(December!$B$63-B29))</f>
        <v>14</v>
      </c>
      <c r="F29" s="22"/>
      <c r="G29" s="31" t="str">
        <f>IF(D29="måndag",WEEKNUM(B29,21),"")</f>
        <v/>
      </c>
      <c r="I29" s="46"/>
    </row>
    <row r="30" spans="1:9" ht="11.1" customHeight="1" thickBot="1" x14ac:dyDescent="0.25">
      <c r="A30" s="2" t="s">
        <v>12</v>
      </c>
      <c r="C30" s="40"/>
      <c r="D30" s="9" t="str">
        <f>A30</f>
        <v>Felix, Felicia</v>
      </c>
      <c r="E30" s="37"/>
      <c r="F30" s="30"/>
      <c r="G30" s="32"/>
      <c r="I30" s="46"/>
    </row>
    <row r="31" spans="1:9" ht="15" customHeight="1" x14ac:dyDescent="0.2">
      <c r="A31" s="2"/>
      <c r="B31" s="3">
        <f>B29+1</f>
        <v>46767</v>
      </c>
      <c r="C31" s="38">
        <f>DAY(B31)</f>
        <v>15</v>
      </c>
      <c r="D31" s="13" t="str">
        <f>TEXT(B31, "dddd")</f>
        <v>lördag</v>
      </c>
      <c r="E31" s="36">
        <f>(366-(December!$B$63-B31))</f>
        <v>15</v>
      </c>
      <c r="F31" s="22"/>
      <c r="G31" s="31" t="str">
        <f>IF(D31="måndag",WEEKNUM(B31,21),"")</f>
        <v/>
      </c>
      <c r="I31" s="46"/>
    </row>
    <row r="32" spans="1:9" ht="11.1" customHeight="1" thickBot="1" x14ac:dyDescent="0.25">
      <c r="A32" s="2" t="s">
        <v>13</v>
      </c>
      <c r="C32" s="39"/>
      <c r="D32" s="11" t="str">
        <f>A32</f>
        <v>Laura, Lorentz</v>
      </c>
      <c r="E32" s="37"/>
      <c r="F32" s="23"/>
      <c r="G32" s="32"/>
      <c r="I32" s="46"/>
    </row>
    <row r="33" spans="1:9" ht="15" customHeight="1" x14ac:dyDescent="0.2">
      <c r="A33" s="2"/>
      <c r="B33" s="3">
        <f>B31+1</f>
        <v>46768</v>
      </c>
      <c r="C33" s="38">
        <f>DAY(B33)</f>
        <v>16</v>
      </c>
      <c r="D33" s="13" t="str">
        <f>TEXT(B33, "dddd")</f>
        <v>söndag</v>
      </c>
      <c r="E33" s="36">
        <f>(366-(December!$B$63-B33))</f>
        <v>16</v>
      </c>
      <c r="F33" s="22"/>
      <c r="G33" s="31" t="str">
        <f>IF(D33="måndag",WEEKNUM(B33,21),"")</f>
        <v/>
      </c>
      <c r="I33" s="46"/>
    </row>
    <row r="34" spans="1:9" ht="11.1" customHeight="1" thickBot="1" x14ac:dyDescent="0.25">
      <c r="A34" s="2" t="s">
        <v>14</v>
      </c>
      <c r="C34" s="39"/>
      <c r="D34" s="11" t="str">
        <f>A34</f>
        <v>Hjalmar, Helmer</v>
      </c>
      <c r="E34" s="37"/>
      <c r="F34" s="23"/>
      <c r="G34" s="32"/>
      <c r="I34" s="46"/>
    </row>
    <row r="35" spans="1:9" ht="15" customHeight="1" x14ac:dyDescent="0.2">
      <c r="A35" s="2"/>
      <c r="B35" s="3">
        <f>B33+1</f>
        <v>46769</v>
      </c>
      <c r="C35" s="38">
        <f>DAY(B35)</f>
        <v>17</v>
      </c>
      <c r="D35" s="13" t="str">
        <f>TEXT(B35, "dddd")</f>
        <v>måndag</v>
      </c>
      <c r="E35" s="36">
        <f>(366-(December!$B$63-B35))</f>
        <v>17</v>
      </c>
      <c r="F35" s="22"/>
      <c r="G35" s="31">
        <f>IF(D35="måndag",WEEKNUM(B35,21),"")</f>
        <v>3</v>
      </c>
      <c r="I35" s="46"/>
    </row>
    <row r="36" spans="1:9" ht="11.1" customHeight="1" thickBot="1" x14ac:dyDescent="0.25">
      <c r="A36" s="2" t="s">
        <v>15</v>
      </c>
      <c r="C36" s="39"/>
      <c r="D36" s="11" t="str">
        <f>A36</f>
        <v>Anton, Tony</v>
      </c>
      <c r="E36" s="37"/>
      <c r="F36" s="23"/>
      <c r="G36" s="32"/>
      <c r="I36" s="46"/>
    </row>
    <row r="37" spans="1:9" ht="15" customHeight="1" x14ac:dyDescent="0.2">
      <c r="A37" s="2"/>
      <c r="B37" s="3">
        <f>B35+1</f>
        <v>46770</v>
      </c>
      <c r="C37" s="38">
        <f>DAY(B37)</f>
        <v>18</v>
      </c>
      <c r="D37" s="13" t="str">
        <f>TEXT(B37, "dddd")</f>
        <v>tisdag</v>
      </c>
      <c r="E37" s="36">
        <f>(366-(December!$B$63-B37))</f>
        <v>18</v>
      </c>
      <c r="F37" s="22"/>
      <c r="G37" s="31" t="str">
        <f>IF(D37="måndag",WEEKNUM(B37,21),"")</f>
        <v/>
      </c>
      <c r="I37" s="46"/>
    </row>
    <row r="38" spans="1:9" ht="11.1" customHeight="1" thickBot="1" x14ac:dyDescent="0.25">
      <c r="A38" s="2" t="s">
        <v>16</v>
      </c>
      <c r="C38" s="39"/>
      <c r="D38" s="11" t="str">
        <f>A38</f>
        <v>Hilda, Hildur</v>
      </c>
      <c r="E38" s="37"/>
      <c r="F38" s="23"/>
      <c r="G38" s="32"/>
      <c r="I38" s="46"/>
    </row>
    <row r="39" spans="1:9" ht="15" customHeight="1" x14ac:dyDescent="0.2">
      <c r="A39" s="2"/>
      <c r="B39" s="3">
        <f>B37+1</f>
        <v>46771</v>
      </c>
      <c r="C39" s="38">
        <f>DAY(B39)</f>
        <v>19</v>
      </c>
      <c r="D39" s="13" t="str">
        <f>TEXT(B39, "dddd")</f>
        <v>onsdag</v>
      </c>
      <c r="E39" s="36">
        <f>(366-(December!$B$63-B39))</f>
        <v>19</v>
      </c>
      <c r="F39" s="22"/>
      <c r="G39" s="31" t="str">
        <f>IF(D39="måndag",WEEKNUM(B39,21),"")</f>
        <v/>
      </c>
      <c r="I39" s="46"/>
    </row>
    <row r="40" spans="1:9" ht="11.1" customHeight="1" thickBot="1" x14ac:dyDescent="0.25">
      <c r="A40" s="2" t="s">
        <v>408</v>
      </c>
      <c r="C40" s="39"/>
      <c r="D40" s="11" t="str">
        <f>A40</f>
        <v>Henrik, Henry</v>
      </c>
      <c r="E40" s="37"/>
      <c r="F40" s="23"/>
      <c r="G40" s="32"/>
      <c r="I40" s="46"/>
    </row>
    <row r="41" spans="1:9" ht="15" customHeight="1" x14ac:dyDescent="0.2">
      <c r="A41" s="2"/>
      <c r="B41" s="3">
        <f>B39+1</f>
        <v>46772</v>
      </c>
      <c r="C41" s="38">
        <f>DAY(B41)</f>
        <v>20</v>
      </c>
      <c r="D41" s="13" t="str">
        <f>TEXT(B41, "dddd")</f>
        <v>torsdag</v>
      </c>
      <c r="E41" s="36">
        <f>(366-(December!$B$63-B41))</f>
        <v>20</v>
      </c>
      <c r="F41" s="22"/>
      <c r="G41" s="31" t="str">
        <f>IF(D41="måndag",WEEKNUM(B41,21),"")</f>
        <v/>
      </c>
      <c r="I41" s="46"/>
    </row>
    <row r="42" spans="1:9" ht="11.1" customHeight="1" thickBot="1" x14ac:dyDescent="0.25">
      <c r="A42" s="2" t="s">
        <v>18</v>
      </c>
      <c r="C42" s="39"/>
      <c r="D42" s="11" t="str">
        <f>A42</f>
        <v>Fabian, Sebastian</v>
      </c>
      <c r="E42" s="37"/>
      <c r="F42" s="23"/>
      <c r="G42" s="32"/>
      <c r="I42" s="46"/>
    </row>
    <row r="43" spans="1:9" ht="15" customHeight="1" x14ac:dyDescent="0.2">
      <c r="A43" s="2"/>
      <c r="B43" s="3">
        <f>B41+1</f>
        <v>46773</v>
      </c>
      <c r="C43" s="38">
        <f>DAY(B43)</f>
        <v>21</v>
      </c>
      <c r="D43" s="13" t="str">
        <f>TEXT(B43, "dddd")</f>
        <v>fredag</v>
      </c>
      <c r="E43" s="36">
        <f>(366-(December!$B$63-B43))</f>
        <v>21</v>
      </c>
      <c r="F43" s="22"/>
      <c r="G43" s="31" t="str">
        <f>IF(D43="måndag",WEEKNUM(B43,21),"")</f>
        <v/>
      </c>
      <c r="I43" s="46"/>
    </row>
    <row r="44" spans="1:9" ht="11.1" customHeight="1" thickBot="1" x14ac:dyDescent="0.25">
      <c r="A44" s="2" t="s">
        <v>19</v>
      </c>
      <c r="C44" s="39"/>
      <c r="D44" s="11" t="str">
        <f>A44</f>
        <v>Agnes, Agneta</v>
      </c>
      <c r="E44" s="37"/>
      <c r="F44" s="23"/>
      <c r="G44" s="32"/>
      <c r="I44" s="46"/>
    </row>
    <row r="45" spans="1:9" ht="15" customHeight="1" x14ac:dyDescent="0.2">
      <c r="A45" s="2"/>
      <c r="B45" s="3">
        <f>B43+1</f>
        <v>46774</v>
      </c>
      <c r="C45" s="38">
        <f>DAY(B45)</f>
        <v>22</v>
      </c>
      <c r="D45" s="13" t="str">
        <f>TEXT(B45, "dddd")</f>
        <v>lördag</v>
      </c>
      <c r="E45" s="36">
        <f>(366-(December!$B$63-B45))</f>
        <v>22</v>
      </c>
      <c r="F45" s="22"/>
      <c r="G45" s="31" t="str">
        <f>IF(D45="måndag",WEEKNUM(B45,21),"")</f>
        <v/>
      </c>
      <c r="I45" s="46"/>
    </row>
    <row r="46" spans="1:9" ht="11.1" customHeight="1" thickBot="1" x14ac:dyDescent="0.25">
      <c r="A46" s="2" t="s">
        <v>20</v>
      </c>
      <c r="C46" s="39"/>
      <c r="D46" s="11" t="str">
        <f>A46</f>
        <v>Vincent, Viktor</v>
      </c>
      <c r="E46" s="37"/>
      <c r="F46" s="23"/>
      <c r="G46" s="32"/>
      <c r="I46" s="46"/>
    </row>
    <row r="47" spans="1:9" ht="15" customHeight="1" x14ac:dyDescent="0.2">
      <c r="A47" s="2"/>
      <c r="B47" s="3">
        <f>B45+1</f>
        <v>46775</v>
      </c>
      <c r="C47" s="38">
        <f>DAY(B47)</f>
        <v>23</v>
      </c>
      <c r="D47" s="13" t="str">
        <f>TEXT(B47, "dddd")</f>
        <v>söndag</v>
      </c>
      <c r="E47" s="36">
        <f>(366-(December!$B$63-B47))</f>
        <v>23</v>
      </c>
      <c r="F47" s="22"/>
      <c r="G47" s="31" t="str">
        <f>IF(D47="måndag",WEEKNUM(B47,21),"")</f>
        <v/>
      </c>
      <c r="I47" s="46"/>
    </row>
    <row r="48" spans="1:9" ht="11.1" customHeight="1" thickBot="1" x14ac:dyDescent="0.25">
      <c r="A48" s="2" t="s">
        <v>21</v>
      </c>
      <c r="C48" s="39"/>
      <c r="D48" s="11" t="str">
        <f>A48</f>
        <v>Frej, Freja</v>
      </c>
      <c r="E48" s="37"/>
      <c r="F48" s="23"/>
      <c r="G48" s="32"/>
      <c r="I48" s="46"/>
    </row>
    <row r="49" spans="1:9" ht="15" customHeight="1" x14ac:dyDescent="0.2">
      <c r="A49" s="2"/>
      <c r="B49" s="3">
        <f>B47+1</f>
        <v>46776</v>
      </c>
      <c r="C49" s="38">
        <f>DAY(B49)</f>
        <v>24</v>
      </c>
      <c r="D49" s="13" t="str">
        <f>TEXT(B49, "dddd")</f>
        <v>måndag</v>
      </c>
      <c r="E49" s="36">
        <f>(366-(December!$B$63-B49))</f>
        <v>24</v>
      </c>
      <c r="F49" s="22"/>
      <c r="G49" s="31">
        <f>IF(D49="måndag",WEEKNUM(B49,21),"")</f>
        <v>4</v>
      </c>
      <c r="I49" s="46"/>
    </row>
    <row r="50" spans="1:9" ht="11.1" customHeight="1" thickBot="1" x14ac:dyDescent="0.25">
      <c r="A50" s="2" t="s">
        <v>22</v>
      </c>
      <c r="C50" s="39"/>
      <c r="D50" s="11" t="str">
        <f>A50</f>
        <v>Erika</v>
      </c>
      <c r="E50" s="37"/>
      <c r="F50" s="23"/>
      <c r="G50" s="32"/>
      <c r="I50" s="46"/>
    </row>
    <row r="51" spans="1:9" ht="15" customHeight="1" x14ac:dyDescent="0.2">
      <c r="A51" s="2"/>
      <c r="B51" s="3">
        <f>B49+1</f>
        <v>46777</v>
      </c>
      <c r="C51" s="38">
        <f>DAY(B51)</f>
        <v>25</v>
      </c>
      <c r="D51" s="13" t="str">
        <f>TEXT(B51, "dddd")</f>
        <v>tisdag</v>
      </c>
      <c r="E51" s="36">
        <f>(366-(December!$B$63-B51))</f>
        <v>25</v>
      </c>
      <c r="F51" s="22"/>
      <c r="G51" s="31" t="str">
        <f>IF(D51="måndag",WEEKNUM(B51,21),"")</f>
        <v/>
      </c>
      <c r="I51" s="46"/>
    </row>
    <row r="52" spans="1:9" ht="11.1" customHeight="1" thickBot="1" x14ac:dyDescent="0.25">
      <c r="A52" s="2" t="s">
        <v>23</v>
      </c>
      <c r="C52" s="39"/>
      <c r="D52" s="11" t="str">
        <f>A52</f>
        <v>Paul, Pål</v>
      </c>
      <c r="E52" s="37"/>
      <c r="F52" s="23"/>
      <c r="G52" s="32"/>
      <c r="I52" s="46"/>
    </row>
    <row r="53" spans="1:9" ht="15" customHeight="1" x14ac:dyDescent="0.2">
      <c r="A53" s="2"/>
      <c r="B53" s="3">
        <f>B51+1</f>
        <v>46778</v>
      </c>
      <c r="C53" s="38">
        <f>DAY(B53)</f>
        <v>26</v>
      </c>
      <c r="D53" s="13" t="str">
        <f>TEXT(B53, "dddd")</f>
        <v>onsdag</v>
      </c>
      <c r="E53" s="36">
        <f>(366-(December!$B$63-B53))</f>
        <v>26</v>
      </c>
      <c r="F53" s="22"/>
      <c r="G53" s="31" t="str">
        <f>IF(D53="måndag",WEEKNUM(B53,21),"")</f>
        <v/>
      </c>
      <c r="I53" s="46"/>
    </row>
    <row r="54" spans="1:9" ht="11.1" customHeight="1" thickBot="1" x14ac:dyDescent="0.25">
      <c r="A54" s="2" t="s">
        <v>24</v>
      </c>
      <c r="C54" s="39"/>
      <c r="D54" s="11" t="str">
        <f>A54</f>
        <v>Bodil, Boel</v>
      </c>
      <c r="E54" s="37"/>
      <c r="F54" s="23"/>
      <c r="G54" s="32"/>
      <c r="I54" s="46"/>
    </row>
    <row r="55" spans="1:9" ht="15" customHeight="1" x14ac:dyDescent="0.2">
      <c r="A55" s="2"/>
      <c r="B55" s="3">
        <f>B53+1</f>
        <v>46779</v>
      </c>
      <c r="C55" s="38">
        <f>DAY(B55)</f>
        <v>27</v>
      </c>
      <c r="D55" s="13" t="str">
        <f>TEXT(B55, "dddd")</f>
        <v>torsdag</v>
      </c>
      <c r="E55" s="36">
        <f>(366-(December!$B$63-B55))</f>
        <v>27</v>
      </c>
      <c r="F55" s="22"/>
      <c r="G55" s="31" t="str">
        <f>IF(D55="måndag",WEEKNUM(B55,21),"")</f>
        <v/>
      </c>
      <c r="I55" s="46"/>
    </row>
    <row r="56" spans="1:9" ht="11.1" customHeight="1" thickBot="1" x14ac:dyDescent="0.25">
      <c r="A56" s="2" t="s">
        <v>25</v>
      </c>
      <c r="C56" s="39"/>
      <c r="D56" s="11" t="str">
        <f>A56</f>
        <v>Göte, Göta</v>
      </c>
      <c r="E56" s="37"/>
      <c r="F56" s="23"/>
      <c r="G56" s="32"/>
      <c r="I56" s="46"/>
    </row>
    <row r="57" spans="1:9" ht="15" customHeight="1" x14ac:dyDescent="0.2">
      <c r="A57" s="2"/>
      <c r="B57" s="3">
        <f>B55+1</f>
        <v>46780</v>
      </c>
      <c r="C57" s="38">
        <f>DAY(B57)</f>
        <v>28</v>
      </c>
      <c r="D57" s="13" t="str">
        <f>TEXT(B57, "dddd")</f>
        <v>fredag</v>
      </c>
      <c r="E57" s="36">
        <f>(366-(December!$B$63-B57))</f>
        <v>28</v>
      </c>
      <c r="F57" s="22"/>
      <c r="G57" s="31" t="str">
        <f>IF(D57="måndag",WEEKNUM(B57,21),"")</f>
        <v/>
      </c>
      <c r="I57" s="46"/>
    </row>
    <row r="58" spans="1:9" ht="11.1" customHeight="1" thickBot="1" x14ac:dyDescent="0.25">
      <c r="A58" s="2" t="s">
        <v>26</v>
      </c>
      <c r="C58" s="39"/>
      <c r="D58" s="11" t="str">
        <f>A58</f>
        <v>Karl, Karla</v>
      </c>
      <c r="E58" s="37"/>
      <c r="F58" s="23"/>
      <c r="G58" s="32"/>
      <c r="I58" s="46"/>
    </row>
    <row r="59" spans="1:9" ht="15" customHeight="1" x14ac:dyDescent="0.2">
      <c r="B59" s="3">
        <f>B57+1</f>
        <v>46781</v>
      </c>
      <c r="C59" s="38">
        <f>DAY(B59)</f>
        <v>29</v>
      </c>
      <c r="D59" s="13" t="str">
        <f>TEXT(B59, "dddd")</f>
        <v>lördag</v>
      </c>
      <c r="E59" s="36">
        <f>(366-(December!$B$63-B59))</f>
        <v>29</v>
      </c>
      <c r="F59" s="22"/>
      <c r="G59" s="31" t="str">
        <f>IF(D59="måndag",WEEKNUM(B59,21),"")</f>
        <v/>
      </c>
      <c r="I59" s="46"/>
    </row>
    <row r="60" spans="1:9" ht="11.1" customHeight="1" thickBot="1" x14ac:dyDescent="0.25">
      <c r="A60" s="2" t="s">
        <v>27</v>
      </c>
      <c r="C60" s="39"/>
      <c r="D60" s="11" t="str">
        <f>A60</f>
        <v>Diana</v>
      </c>
      <c r="E60" s="37"/>
      <c r="F60" s="23"/>
      <c r="G60" s="32"/>
      <c r="I60" s="46"/>
    </row>
    <row r="61" spans="1:9" ht="15" customHeight="1" x14ac:dyDescent="0.2">
      <c r="A61" s="2"/>
      <c r="B61" s="3">
        <f>B59+1</f>
        <v>46782</v>
      </c>
      <c r="C61" s="38">
        <f>DAY(B61)</f>
        <v>30</v>
      </c>
      <c r="D61" s="13" t="str">
        <f>TEXT(B61, "dddd")</f>
        <v>söndag</v>
      </c>
      <c r="E61" s="36">
        <f>(366-(December!$B$63-B61))</f>
        <v>30</v>
      </c>
      <c r="F61" s="22"/>
      <c r="G61" s="31" t="str">
        <f>IF(D61="måndag",WEEKNUM(B61,21),"")</f>
        <v/>
      </c>
      <c r="I61" s="46"/>
    </row>
    <row r="62" spans="1:9" ht="11.1" customHeight="1" thickBot="1" x14ac:dyDescent="0.25">
      <c r="A62" s="2" t="s">
        <v>28</v>
      </c>
      <c r="C62" s="39"/>
      <c r="D62" s="11" t="str">
        <f>A62</f>
        <v>Gunilla, Gunhild</v>
      </c>
      <c r="E62" s="37"/>
      <c r="F62" s="23"/>
      <c r="G62" s="32"/>
      <c r="I62" s="46"/>
    </row>
    <row r="63" spans="1:9" ht="15" customHeight="1" x14ac:dyDescent="0.2">
      <c r="A63" s="2"/>
      <c r="B63" s="3">
        <f>B61+1</f>
        <v>46783</v>
      </c>
      <c r="C63" s="38">
        <f>DAY(B63)</f>
        <v>31</v>
      </c>
      <c r="D63" s="13" t="str">
        <f>TEXT(B63, "dddd")</f>
        <v>måndag</v>
      </c>
      <c r="E63" s="36">
        <f>(366-(December!$B$63-B63))</f>
        <v>31</v>
      </c>
      <c r="F63" s="22"/>
      <c r="G63" s="33">
        <f>IF(D63="måndag",WEEKNUM(B63,21),"")</f>
        <v>5</v>
      </c>
      <c r="I63" s="47"/>
    </row>
    <row r="64" spans="1:9" ht="11.1" customHeight="1" thickBot="1" x14ac:dyDescent="0.25">
      <c r="A64" s="2" t="s">
        <v>29</v>
      </c>
      <c r="C64" s="39"/>
      <c r="D64" s="11" t="str">
        <f>A64</f>
        <v>Ivar, Joar</v>
      </c>
      <c r="E64" s="37"/>
      <c r="F64" s="23"/>
      <c r="G64" s="34"/>
      <c r="I64" s="45"/>
    </row>
  </sheetData>
  <mergeCells count="156">
    <mergeCell ref="I57:I58"/>
    <mergeCell ref="I59:I60"/>
    <mergeCell ref="I61:I62"/>
    <mergeCell ref="I63:I64"/>
    <mergeCell ref="I39:I40"/>
    <mergeCell ref="I41:I42"/>
    <mergeCell ref="I43:I44"/>
    <mergeCell ref="I45:I46"/>
    <mergeCell ref="I47:I48"/>
    <mergeCell ref="I49:I50"/>
    <mergeCell ref="I51:I52"/>
    <mergeCell ref="I53:I54"/>
    <mergeCell ref="I55:I56"/>
    <mergeCell ref="I21:I22"/>
    <mergeCell ref="I23:I24"/>
    <mergeCell ref="I25:I26"/>
    <mergeCell ref="I27:I28"/>
    <mergeCell ref="I29:I30"/>
    <mergeCell ref="I31:I32"/>
    <mergeCell ref="I33:I34"/>
    <mergeCell ref="I35:I36"/>
    <mergeCell ref="I37:I38"/>
    <mergeCell ref="I3:I4"/>
    <mergeCell ref="I5:I6"/>
    <mergeCell ref="I7:I8"/>
    <mergeCell ref="I9:I10"/>
    <mergeCell ref="I11:I12"/>
    <mergeCell ref="I13:I14"/>
    <mergeCell ref="I15:I16"/>
    <mergeCell ref="I17:I18"/>
    <mergeCell ref="I19:I20"/>
    <mergeCell ref="C3:C4"/>
    <mergeCell ref="C5:C6"/>
    <mergeCell ref="C7:C8"/>
    <mergeCell ref="C9:C10"/>
    <mergeCell ref="C11:C12"/>
    <mergeCell ref="C13:C14"/>
    <mergeCell ref="C27:C28"/>
    <mergeCell ref="C29:C30"/>
    <mergeCell ref="C31:C32"/>
    <mergeCell ref="C33:C34"/>
    <mergeCell ref="C35:C36"/>
    <mergeCell ref="C37:C38"/>
    <mergeCell ref="C15:C16"/>
    <mergeCell ref="C17:C18"/>
    <mergeCell ref="C19:C20"/>
    <mergeCell ref="C21:C22"/>
    <mergeCell ref="C23:C24"/>
    <mergeCell ref="C25:C26"/>
    <mergeCell ref="C63:C64"/>
    <mergeCell ref="C51:C52"/>
    <mergeCell ref="C53:C54"/>
    <mergeCell ref="C55:C56"/>
    <mergeCell ref="C57:C58"/>
    <mergeCell ref="C59:C60"/>
    <mergeCell ref="C61:C62"/>
    <mergeCell ref="C39:C40"/>
    <mergeCell ref="C41:C42"/>
    <mergeCell ref="C43:C44"/>
    <mergeCell ref="C45:C46"/>
    <mergeCell ref="C47:C48"/>
    <mergeCell ref="C49:C50"/>
    <mergeCell ref="E15:E16"/>
    <mergeCell ref="E17:E18"/>
    <mergeCell ref="E19:E20"/>
    <mergeCell ref="E21:E22"/>
    <mergeCell ref="E23:E24"/>
    <mergeCell ref="E25:E26"/>
    <mergeCell ref="E3:E4"/>
    <mergeCell ref="E5:E6"/>
    <mergeCell ref="E7:E8"/>
    <mergeCell ref="E9:E10"/>
    <mergeCell ref="E11:E12"/>
    <mergeCell ref="E13:E14"/>
    <mergeCell ref="E43:E44"/>
    <mergeCell ref="E45:E46"/>
    <mergeCell ref="E47:E48"/>
    <mergeCell ref="E49:E50"/>
    <mergeCell ref="E27:E28"/>
    <mergeCell ref="E29:E30"/>
    <mergeCell ref="E31:E32"/>
    <mergeCell ref="E33:E34"/>
    <mergeCell ref="E35:E36"/>
    <mergeCell ref="E37:E38"/>
    <mergeCell ref="G21:G22"/>
    <mergeCell ref="G23:G24"/>
    <mergeCell ref="G25:G26"/>
    <mergeCell ref="G27:G28"/>
    <mergeCell ref="G29:G30"/>
    <mergeCell ref="G31:G32"/>
    <mergeCell ref="E63:E64"/>
    <mergeCell ref="G3:G4"/>
    <mergeCell ref="G5:G6"/>
    <mergeCell ref="G7:G8"/>
    <mergeCell ref="G9:G10"/>
    <mergeCell ref="G11:G12"/>
    <mergeCell ref="G13:G14"/>
    <mergeCell ref="G15:G16"/>
    <mergeCell ref="G17:G18"/>
    <mergeCell ref="G19:G20"/>
    <mergeCell ref="E51:E52"/>
    <mergeCell ref="E53:E54"/>
    <mergeCell ref="E55:E56"/>
    <mergeCell ref="E57:E58"/>
    <mergeCell ref="E59:E60"/>
    <mergeCell ref="E61:E62"/>
    <mergeCell ref="E39:E40"/>
    <mergeCell ref="E41:E42"/>
    <mergeCell ref="F23:F24"/>
    <mergeCell ref="F25:F26"/>
    <mergeCell ref="G57:G58"/>
    <mergeCell ref="G59:G60"/>
    <mergeCell ref="G61:G62"/>
    <mergeCell ref="G63:G64"/>
    <mergeCell ref="F3:F4"/>
    <mergeCell ref="F5:F6"/>
    <mergeCell ref="F7:F8"/>
    <mergeCell ref="F9:F10"/>
    <mergeCell ref="F11:F12"/>
    <mergeCell ref="F13:F14"/>
    <mergeCell ref="G45:G46"/>
    <mergeCell ref="G47:G48"/>
    <mergeCell ref="G49:G50"/>
    <mergeCell ref="G51:G52"/>
    <mergeCell ref="G53:G54"/>
    <mergeCell ref="G55:G56"/>
    <mergeCell ref="G33:G34"/>
    <mergeCell ref="G35:G36"/>
    <mergeCell ref="G37:G38"/>
    <mergeCell ref="G39:G40"/>
    <mergeCell ref="G41:G42"/>
    <mergeCell ref="G43:G44"/>
    <mergeCell ref="F63:F64"/>
    <mergeCell ref="C1:G2"/>
    <mergeCell ref="F51:F52"/>
    <mergeCell ref="F53:F54"/>
    <mergeCell ref="F55:F56"/>
    <mergeCell ref="F57:F58"/>
    <mergeCell ref="F59:F60"/>
    <mergeCell ref="F61:F62"/>
    <mergeCell ref="F39:F40"/>
    <mergeCell ref="F41:F42"/>
    <mergeCell ref="F43:F44"/>
    <mergeCell ref="F45:F46"/>
    <mergeCell ref="F47:F48"/>
    <mergeCell ref="F49:F50"/>
    <mergeCell ref="F27:F28"/>
    <mergeCell ref="F29:F30"/>
    <mergeCell ref="F31:F32"/>
    <mergeCell ref="F33:F34"/>
    <mergeCell ref="F35:F36"/>
    <mergeCell ref="F37:F38"/>
    <mergeCell ref="F15:F16"/>
    <mergeCell ref="F17:F18"/>
    <mergeCell ref="F19:F20"/>
    <mergeCell ref="F21:F22"/>
  </mergeCells>
  <conditionalFormatting sqref="C5:C64">
    <cfRule type="expression" dxfId="73" priority="4">
      <formula>B5=TODAY()</formula>
    </cfRule>
    <cfRule type="expression" dxfId="72" priority="5">
      <formula>D5="lördag"</formula>
    </cfRule>
    <cfRule type="expression" dxfId="71" priority="6">
      <formula>D5="söndag"</formula>
    </cfRule>
  </conditionalFormatting>
  <conditionalFormatting sqref="D5:D64">
    <cfRule type="containsText" dxfId="70" priority="9" stopIfTrue="1" operator="containsText" text="Söndag">
      <formula>NOT(ISERROR(SEARCH("Söndag",D5)))</formula>
    </cfRule>
    <cfRule type="containsText" dxfId="69" priority="10" stopIfTrue="1" operator="containsText" text="Lördag">
      <formula>NOT(ISERROR(SEARCH("Lördag",D5)))</formula>
    </cfRule>
  </conditionalFormatting>
  <hyperlinks>
    <hyperlink ref="I2" r:id="rId1" xr:uid="{00000000-0004-0000-0000-000000000000}"/>
  </hyperlinks>
  <pageMargins left="0.47244094488188981" right="0.19685039370078741" top="0.39370078740157483" bottom="0.11811023622047245" header="0.15748031496062992" footer="0.31496062992125984"/>
  <pageSetup paperSize="9" scale="96" fitToWidth="0" fitToHeight="0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64"/>
  <sheetViews>
    <sheetView showGridLines="0" zoomScaleNormal="100" workbookViewId="0">
      <pane xSplit="2" ySplit="2" topLeftCell="C3" activePane="bottomRight" state="frozen"/>
      <selection activeCell="C3" sqref="C3:C4"/>
      <selection pane="topRight" activeCell="C3" sqref="C3:C4"/>
      <selection pane="bottomLeft" activeCell="C3" sqref="C3:C4"/>
      <selection pane="bottomRight" activeCell="C3" sqref="C3:C4"/>
    </sheetView>
  </sheetViews>
  <sheetFormatPr defaultColWidth="8.85546875" defaultRowHeight="16.5" outlineLevelCol="1" x14ac:dyDescent="0.25"/>
  <cols>
    <col min="1" max="1" width="8.85546875" hidden="1" customWidth="1" outlineLevel="1"/>
    <col min="2" max="2" width="10.28515625" style="1" hidden="1" customWidth="1" outlineLevel="1"/>
    <col min="3" max="3" width="5.28515625" customWidth="1" collapsed="1"/>
    <col min="4" max="4" width="13.7109375" style="7" customWidth="1"/>
    <col min="5" max="5" width="3.28515625" style="2" customWidth="1"/>
    <col min="6" max="6" width="20.7109375" style="5" customWidth="1"/>
    <col min="7" max="7" width="5.7109375" style="15" customWidth="1"/>
    <col min="8" max="8" width="3.7109375" customWidth="1"/>
    <col min="9" max="9" width="43.7109375" style="17" customWidth="1"/>
  </cols>
  <sheetData>
    <row r="1" spans="1:9" ht="15" customHeight="1" x14ac:dyDescent="0.2">
      <c r="B1" s="1" t="s">
        <v>315</v>
      </c>
      <c r="C1" s="64" t="str">
        <f>B1&amp;" "&amp;B2</f>
        <v>OKTOBER 2028</v>
      </c>
      <c r="D1" s="65"/>
      <c r="E1" s="65"/>
      <c r="F1" s="65"/>
      <c r="G1" s="66"/>
      <c r="I1" s="18"/>
    </row>
    <row r="2" spans="1:9" ht="11.1" customHeight="1" thickBot="1" x14ac:dyDescent="0.25">
      <c r="B2" s="4">
        <v>2028</v>
      </c>
      <c r="C2" s="67"/>
      <c r="D2" s="68"/>
      <c r="E2" s="68"/>
      <c r="F2" s="68"/>
      <c r="G2" s="69"/>
      <c r="I2" s="19" t="s">
        <v>380</v>
      </c>
    </row>
    <row r="3" spans="1:9" ht="15" customHeight="1" x14ac:dyDescent="0.2">
      <c r="B3" s="3">
        <v>47027</v>
      </c>
      <c r="C3" s="54">
        <f>DAY(B3)</f>
        <v>1</v>
      </c>
      <c r="D3" s="12" t="str">
        <f>TEXT(B3, "dddd")</f>
        <v>söndag</v>
      </c>
      <c r="E3" s="36">
        <f>(366-(December!$B$63-B3))</f>
        <v>275</v>
      </c>
      <c r="F3" s="35"/>
      <c r="G3" s="55" t="str">
        <f>IF(D3="måndag",WEEKNUM(B3,21),"")</f>
        <v/>
      </c>
      <c r="I3" s="45"/>
    </row>
    <row r="4" spans="1:9" ht="11.1" customHeight="1" thickBot="1" x14ac:dyDescent="0.25">
      <c r="A4" s="2" t="s">
        <v>284</v>
      </c>
      <c r="C4" s="39"/>
      <c r="D4" s="11" t="str">
        <f>A4</f>
        <v>Ragnar, Ragna</v>
      </c>
      <c r="E4" s="37"/>
      <c r="F4" s="23"/>
      <c r="G4" s="34"/>
      <c r="I4" s="46"/>
    </row>
    <row r="5" spans="1:9" ht="15" customHeight="1" x14ac:dyDescent="0.2">
      <c r="A5" s="2"/>
      <c r="B5" s="3">
        <f>B3+1</f>
        <v>47028</v>
      </c>
      <c r="C5" s="38">
        <f>DAY(B5)</f>
        <v>2</v>
      </c>
      <c r="D5" s="13" t="str">
        <f>TEXT(B5, "dddd")</f>
        <v>måndag</v>
      </c>
      <c r="E5" s="36">
        <f>(366-(December!$B$63-B5))</f>
        <v>276</v>
      </c>
      <c r="F5" s="22"/>
      <c r="G5" s="33">
        <f>IF(D5="måndag",WEEKNUM(B5,21),"")</f>
        <v>40</v>
      </c>
      <c r="I5" s="46"/>
    </row>
    <row r="6" spans="1:9" ht="11.1" customHeight="1" thickBot="1" x14ac:dyDescent="0.25">
      <c r="A6" s="2" t="s">
        <v>285</v>
      </c>
      <c r="C6" s="39"/>
      <c r="D6" s="11" t="str">
        <f>A6</f>
        <v>Ludvig, Love</v>
      </c>
      <c r="E6" s="37"/>
      <c r="F6" s="23"/>
      <c r="G6" s="34"/>
      <c r="I6" s="46"/>
    </row>
    <row r="7" spans="1:9" ht="15" customHeight="1" x14ac:dyDescent="0.2">
      <c r="A7" s="2"/>
      <c r="B7" s="3">
        <f>B5+1</f>
        <v>47029</v>
      </c>
      <c r="C7" s="38">
        <f>DAY(B7)</f>
        <v>3</v>
      </c>
      <c r="D7" s="13" t="str">
        <f>TEXT(B7, "dddd")</f>
        <v>tisdag</v>
      </c>
      <c r="E7" s="36">
        <f>(366-(December!$B$63-B7))</f>
        <v>277</v>
      </c>
      <c r="F7" s="22"/>
      <c r="G7" s="33" t="str">
        <f>IF(D7="måndag",WEEKNUM(B7,21),"")</f>
        <v/>
      </c>
      <c r="I7" s="46"/>
    </row>
    <row r="8" spans="1:9" ht="11.1" customHeight="1" thickBot="1" x14ac:dyDescent="0.25">
      <c r="A8" s="2" t="s">
        <v>286</v>
      </c>
      <c r="C8" s="39"/>
      <c r="D8" s="11" t="str">
        <f>A8</f>
        <v>Evald, Osvald</v>
      </c>
      <c r="E8" s="37"/>
      <c r="F8" s="23"/>
      <c r="G8" s="34"/>
      <c r="I8" s="46"/>
    </row>
    <row r="9" spans="1:9" ht="15" customHeight="1" x14ac:dyDescent="0.2">
      <c r="A9" s="2"/>
      <c r="B9" s="3">
        <f>B7+1</f>
        <v>47030</v>
      </c>
      <c r="C9" s="38">
        <f>DAY(B9)</f>
        <v>4</v>
      </c>
      <c r="D9" s="13" t="str">
        <f>TEXT(B9, "dddd")</f>
        <v>onsdag</v>
      </c>
      <c r="E9" s="36">
        <f>(366-(December!$B$63-B9))</f>
        <v>278</v>
      </c>
      <c r="F9" s="22"/>
      <c r="G9" s="33" t="str">
        <f>IF(D9="måndag",WEEKNUM(B9,21),"")</f>
        <v/>
      </c>
      <c r="I9" s="46"/>
    </row>
    <row r="10" spans="1:9" ht="11.1" customHeight="1" thickBot="1" x14ac:dyDescent="0.25">
      <c r="A10" s="2" t="s">
        <v>287</v>
      </c>
      <c r="C10" s="39"/>
      <c r="D10" s="11" t="str">
        <f>A10</f>
        <v>Frans, Frank</v>
      </c>
      <c r="E10" s="37"/>
      <c r="F10" s="23"/>
      <c r="G10" s="34"/>
      <c r="I10" s="46"/>
    </row>
    <row r="11" spans="1:9" ht="15" customHeight="1" x14ac:dyDescent="0.2">
      <c r="A11" s="2"/>
      <c r="B11" s="3">
        <f>B9+1</f>
        <v>47031</v>
      </c>
      <c r="C11" s="38">
        <f>DAY(B11)</f>
        <v>5</v>
      </c>
      <c r="D11" s="13" t="str">
        <f>TEXT(B11, "dddd")</f>
        <v>torsdag</v>
      </c>
      <c r="E11" s="36">
        <f>(366-(December!$B$63-B11))</f>
        <v>279</v>
      </c>
      <c r="F11" s="22"/>
      <c r="G11" s="33" t="str">
        <f>IF(D11="måndag",WEEKNUM(B11,21),"")</f>
        <v/>
      </c>
      <c r="I11" s="46"/>
    </row>
    <row r="12" spans="1:9" ht="11.1" customHeight="1" thickBot="1" x14ac:dyDescent="0.25">
      <c r="A12" s="2" t="s">
        <v>288</v>
      </c>
      <c r="C12" s="39"/>
      <c r="D12" s="11" t="str">
        <f>A12</f>
        <v>Bror</v>
      </c>
      <c r="E12" s="37"/>
      <c r="F12" s="23"/>
      <c r="G12" s="34"/>
      <c r="I12" s="46"/>
    </row>
    <row r="13" spans="1:9" ht="15" customHeight="1" x14ac:dyDescent="0.2">
      <c r="A13" s="2"/>
      <c r="B13" s="3">
        <f>B11+1</f>
        <v>47032</v>
      </c>
      <c r="C13" s="38">
        <f>DAY(B13)</f>
        <v>6</v>
      </c>
      <c r="D13" s="13" t="str">
        <f>TEXT(B13, "dddd")</f>
        <v>fredag</v>
      </c>
      <c r="E13" s="36">
        <f>(366-(December!$B$63-B13))</f>
        <v>280</v>
      </c>
      <c r="F13" s="22"/>
      <c r="G13" s="33" t="str">
        <f>IF(D13="måndag",WEEKNUM(B13,21),"")</f>
        <v/>
      </c>
      <c r="I13" s="46"/>
    </row>
    <row r="14" spans="1:9" ht="11.1" customHeight="1" thickBot="1" x14ac:dyDescent="0.25">
      <c r="A14" s="2" t="s">
        <v>289</v>
      </c>
      <c r="C14" s="40"/>
      <c r="D14" s="9" t="str">
        <f>A14</f>
        <v>Jenny, Jennifer</v>
      </c>
      <c r="E14" s="37"/>
      <c r="F14" s="30"/>
      <c r="G14" s="56"/>
      <c r="I14" s="46"/>
    </row>
    <row r="15" spans="1:9" ht="15" customHeight="1" x14ac:dyDescent="0.2">
      <c r="A15" s="2"/>
      <c r="B15" s="3">
        <f>B13+1</f>
        <v>47033</v>
      </c>
      <c r="C15" s="38">
        <f>DAY(B15)</f>
        <v>7</v>
      </c>
      <c r="D15" s="13" t="str">
        <f>TEXT(B15, "dddd")</f>
        <v>lördag</v>
      </c>
      <c r="E15" s="36">
        <f>(366-(December!$B$63-B15))</f>
        <v>281</v>
      </c>
      <c r="F15" s="22"/>
      <c r="G15" s="33" t="str">
        <f>IF(D15="måndag",WEEKNUM(B15,21),"")</f>
        <v/>
      </c>
      <c r="I15" s="46"/>
    </row>
    <row r="16" spans="1:9" ht="11.1" customHeight="1" thickBot="1" x14ac:dyDescent="0.25">
      <c r="A16" s="2" t="s">
        <v>290</v>
      </c>
      <c r="C16" s="40"/>
      <c r="D16" s="9" t="str">
        <f>A16</f>
        <v>Birgitta, Britta</v>
      </c>
      <c r="E16" s="37"/>
      <c r="F16" s="30"/>
      <c r="G16" s="56"/>
      <c r="I16" s="46"/>
    </row>
    <row r="17" spans="1:9" ht="15" customHeight="1" x14ac:dyDescent="0.2">
      <c r="A17" s="2"/>
      <c r="B17" s="3">
        <f>B15+1</f>
        <v>47034</v>
      </c>
      <c r="C17" s="38">
        <f>DAY(B17)</f>
        <v>8</v>
      </c>
      <c r="D17" s="13" t="str">
        <f>TEXT(B17, "dddd")</f>
        <v>söndag</v>
      </c>
      <c r="E17" s="36">
        <f>(366-(December!$B$63-B17))</f>
        <v>282</v>
      </c>
      <c r="F17" s="22"/>
      <c r="G17" s="33" t="str">
        <f>IF(D17="måndag",WEEKNUM(B17,21),"")</f>
        <v/>
      </c>
      <c r="I17" s="46"/>
    </row>
    <row r="18" spans="1:9" ht="11.1" customHeight="1" thickBot="1" x14ac:dyDescent="0.25">
      <c r="A18" s="2" t="s">
        <v>291</v>
      </c>
      <c r="C18" s="39"/>
      <c r="D18" s="11" t="str">
        <f>A18</f>
        <v>Nils</v>
      </c>
      <c r="E18" s="37"/>
      <c r="F18" s="23"/>
      <c r="G18" s="34"/>
      <c r="I18" s="46"/>
    </row>
    <row r="19" spans="1:9" ht="15" customHeight="1" x14ac:dyDescent="0.2">
      <c r="A19" s="2"/>
      <c r="B19" s="3">
        <f>B17+1</f>
        <v>47035</v>
      </c>
      <c r="C19" s="40">
        <f>DAY(B19)</f>
        <v>9</v>
      </c>
      <c r="D19" s="10" t="str">
        <f>TEXT(B19, "dddd")</f>
        <v>måndag</v>
      </c>
      <c r="E19" s="36">
        <f>(366-(December!$B$63-B19))</f>
        <v>283</v>
      </c>
      <c r="F19" s="30"/>
      <c r="G19" s="56">
        <f>IF(D19="måndag",WEEKNUM(B19,21),"")</f>
        <v>41</v>
      </c>
      <c r="I19" s="46"/>
    </row>
    <row r="20" spans="1:9" ht="11.1" customHeight="1" thickBot="1" x14ac:dyDescent="0.25">
      <c r="A20" s="2" t="s">
        <v>292</v>
      </c>
      <c r="C20" s="40"/>
      <c r="D20" s="9" t="str">
        <f>A20</f>
        <v>Ingrid, Inger</v>
      </c>
      <c r="E20" s="37"/>
      <c r="F20" s="30"/>
      <c r="G20" s="56"/>
      <c r="I20" s="46"/>
    </row>
    <row r="21" spans="1:9" ht="15" customHeight="1" x14ac:dyDescent="0.2">
      <c r="A21" s="2"/>
      <c r="B21" s="3">
        <f>B19+1</f>
        <v>47036</v>
      </c>
      <c r="C21" s="38">
        <f>DAY(B21)</f>
        <v>10</v>
      </c>
      <c r="D21" s="13" t="str">
        <f>TEXT(B21, "dddd")</f>
        <v>tisdag</v>
      </c>
      <c r="E21" s="36">
        <f>(366-(December!$B$63-B21))</f>
        <v>284</v>
      </c>
      <c r="F21" s="22"/>
      <c r="G21" s="33" t="str">
        <f>IF(D21="måndag",WEEKNUM(B21,21),"")</f>
        <v/>
      </c>
      <c r="I21" s="46"/>
    </row>
    <row r="22" spans="1:9" ht="11.1" customHeight="1" thickBot="1" x14ac:dyDescent="0.25">
      <c r="A22" s="2" t="s">
        <v>293</v>
      </c>
      <c r="C22" s="39"/>
      <c r="D22" s="11" t="str">
        <f>A22</f>
        <v>Harry, Harriet</v>
      </c>
      <c r="E22" s="37"/>
      <c r="F22" s="23"/>
      <c r="G22" s="34"/>
      <c r="I22" s="46"/>
    </row>
    <row r="23" spans="1:9" ht="15" customHeight="1" x14ac:dyDescent="0.2">
      <c r="A23" s="2"/>
      <c r="B23" s="3">
        <f>B21+1</f>
        <v>47037</v>
      </c>
      <c r="C23" s="40">
        <f>DAY(B23)</f>
        <v>11</v>
      </c>
      <c r="D23" s="10" t="str">
        <f>TEXT(B23, "dddd")</f>
        <v>onsdag</v>
      </c>
      <c r="E23" s="36">
        <f>(366-(December!$B$63-B23))</f>
        <v>285</v>
      </c>
      <c r="F23" s="30"/>
      <c r="G23" s="56" t="str">
        <f>IF(D23="måndag",WEEKNUM(B23,21),"")</f>
        <v/>
      </c>
      <c r="I23" s="46"/>
    </row>
    <row r="24" spans="1:9" ht="11.1" customHeight="1" thickBot="1" x14ac:dyDescent="0.25">
      <c r="A24" s="2" t="s">
        <v>294</v>
      </c>
      <c r="C24" s="40"/>
      <c r="D24" s="9" t="str">
        <f>A24</f>
        <v>Erling, Jarl</v>
      </c>
      <c r="E24" s="37"/>
      <c r="F24" s="30"/>
      <c r="G24" s="56"/>
      <c r="I24" s="46"/>
    </row>
    <row r="25" spans="1:9" ht="15" customHeight="1" x14ac:dyDescent="0.2">
      <c r="A25" s="2"/>
      <c r="B25" s="3">
        <f>B23+1</f>
        <v>47038</v>
      </c>
      <c r="C25" s="38">
        <f>DAY(B25)</f>
        <v>12</v>
      </c>
      <c r="D25" s="13" t="str">
        <f>TEXT(B25, "dddd")</f>
        <v>torsdag</v>
      </c>
      <c r="E25" s="36">
        <f>(366-(December!$B$63-B25))</f>
        <v>286</v>
      </c>
      <c r="F25" s="22"/>
      <c r="G25" s="33" t="str">
        <f>IF(D25="måndag",WEEKNUM(B25,21),"")</f>
        <v/>
      </c>
      <c r="I25" s="46"/>
    </row>
    <row r="26" spans="1:9" ht="11.1" customHeight="1" thickBot="1" x14ac:dyDescent="0.25">
      <c r="A26" s="2" t="s">
        <v>295</v>
      </c>
      <c r="C26" s="39"/>
      <c r="D26" s="11" t="str">
        <f>A26</f>
        <v>Valfrid, Manfred</v>
      </c>
      <c r="E26" s="37"/>
      <c r="F26" s="23"/>
      <c r="G26" s="34"/>
      <c r="I26" s="46"/>
    </row>
    <row r="27" spans="1:9" ht="15" customHeight="1" thickBot="1" x14ac:dyDescent="0.25">
      <c r="A27" s="2"/>
      <c r="B27" s="3">
        <f>B25+1</f>
        <v>47039</v>
      </c>
      <c r="C27" s="39">
        <f>DAY(B27)</f>
        <v>13</v>
      </c>
      <c r="D27" s="10" t="str">
        <f>TEXT(B27, "dddd")</f>
        <v>fredag</v>
      </c>
      <c r="E27" s="36">
        <f>(366-(December!$B$63-B27))</f>
        <v>287</v>
      </c>
      <c r="F27" s="23"/>
      <c r="G27" s="34" t="str">
        <f>IF(D27="måndag",WEEKNUM(B27,21),"")</f>
        <v/>
      </c>
      <c r="I27" s="46"/>
    </row>
    <row r="28" spans="1:9" ht="11.1" customHeight="1" thickBot="1" x14ac:dyDescent="0.25">
      <c r="A28" s="2" t="s">
        <v>296</v>
      </c>
      <c r="C28" s="38"/>
      <c r="D28" s="9" t="str">
        <f>A28</f>
        <v>Berit, Birgit</v>
      </c>
      <c r="E28" s="37"/>
      <c r="F28" s="22"/>
      <c r="G28" s="33"/>
      <c r="I28" s="46"/>
    </row>
    <row r="29" spans="1:9" ht="15" customHeight="1" x14ac:dyDescent="0.2">
      <c r="A29" s="2"/>
      <c r="B29" s="3">
        <f>B27+1</f>
        <v>47040</v>
      </c>
      <c r="C29" s="38">
        <f>DAY(B29)</f>
        <v>14</v>
      </c>
      <c r="D29" s="13" t="str">
        <f>TEXT(B29, "dddd")</f>
        <v>lördag</v>
      </c>
      <c r="E29" s="36">
        <f>(366-(December!$B$63-B29))</f>
        <v>288</v>
      </c>
      <c r="F29" s="22"/>
      <c r="G29" s="33" t="str">
        <f>IF(D29="måndag",WEEKNUM(B29,21),"")</f>
        <v/>
      </c>
      <c r="I29" s="46"/>
    </row>
    <row r="30" spans="1:9" ht="11.1" customHeight="1" thickBot="1" x14ac:dyDescent="0.25">
      <c r="A30" s="2" t="s">
        <v>297</v>
      </c>
      <c r="C30" s="40"/>
      <c r="D30" s="9" t="str">
        <f>A30</f>
        <v>Stellan</v>
      </c>
      <c r="E30" s="37"/>
      <c r="F30" s="30"/>
      <c r="G30" s="56"/>
      <c r="I30" s="46"/>
    </row>
    <row r="31" spans="1:9" ht="15" customHeight="1" x14ac:dyDescent="0.2">
      <c r="A31" s="2"/>
      <c r="B31" s="3">
        <f>B29+1</f>
        <v>47041</v>
      </c>
      <c r="C31" s="38">
        <f>DAY(B31)</f>
        <v>15</v>
      </c>
      <c r="D31" s="13" t="str">
        <f>TEXT(B31, "dddd")</f>
        <v>söndag</v>
      </c>
      <c r="E31" s="36">
        <f>(366-(December!$B$63-B31))</f>
        <v>289</v>
      </c>
      <c r="F31" s="22"/>
      <c r="G31" s="33" t="str">
        <f>IF(D31="måndag",WEEKNUM(B31,21),"")</f>
        <v/>
      </c>
      <c r="I31" s="46"/>
    </row>
    <row r="32" spans="1:9" ht="11.1" customHeight="1" thickBot="1" x14ac:dyDescent="0.25">
      <c r="A32" s="2" t="s">
        <v>298</v>
      </c>
      <c r="C32" s="39"/>
      <c r="D32" s="11" t="str">
        <f>A32</f>
        <v>Hedvig, Hillevi</v>
      </c>
      <c r="E32" s="37"/>
      <c r="F32" s="23"/>
      <c r="G32" s="34"/>
      <c r="I32" s="46"/>
    </row>
    <row r="33" spans="1:9" ht="15" customHeight="1" x14ac:dyDescent="0.2">
      <c r="A33" s="2"/>
      <c r="B33" s="3">
        <f>B31+1</f>
        <v>47042</v>
      </c>
      <c r="C33" s="38">
        <f>DAY(B33)</f>
        <v>16</v>
      </c>
      <c r="D33" s="13" t="str">
        <f>TEXT(B33, "dddd")</f>
        <v>måndag</v>
      </c>
      <c r="E33" s="36">
        <f>(366-(December!$B$63-B33))</f>
        <v>290</v>
      </c>
      <c r="F33" s="22"/>
      <c r="G33" s="33">
        <f>IF(D33="måndag",WEEKNUM(B33,21),"")</f>
        <v>42</v>
      </c>
      <c r="I33" s="46"/>
    </row>
    <row r="34" spans="1:9" ht="11.1" customHeight="1" thickBot="1" x14ac:dyDescent="0.25">
      <c r="A34" s="2" t="s">
        <v>299</v>
      </c>
      <c r="C34" s="39"/>
      <c r="D34" s="11" t="str">
        <f>A34</f>
        <v>Finn</v>
      </c>
      <c r="E34" s="37"/>
      <c r="F34" s="23"/>
      <c r="G34" s="34"/>
      <c r="I34" s="46"/>
    </row>
    <row r="35" spans="1:9" ht="15" customHeight="1" x14ac:dyDescent="0.2">
      <c r="A35" s="2"/>
      <c r="B35" s="3">
        <f>B33+1</f>
        <v>47043</v>
      </c>
      <c r="C35" s="38">
        <f>DAY(B35)</f>
        <v>17</v>
      </c>
      <c r="D35" s="13" t="str">
        <f>TEXT(B35, "dddd")</f>
        <v>tisdag</v>
      </c>
      <c r="E35" s="36">
        <f>(366-(December!$B$63-B35))</f>
        <v>291</v>
      </c>
      <c r="F35" s="22"/>
      <c r="G35" s="33" t="str">
        <f>IF(D35="måndag",WEEKNUM(B35,21),"")</f>
        <v/>
      </c>
      <c r="I35" s="46"/>
    </row>
    <row r="36" spans="1:9" ht="11.1" customHeight="1" thickBot="1" x14ac:dyDescent="0.25">
      <c r="A36" s="2" t="s">
        <v>300</v>
      </c>
      <c r="C36" s="39"/>
      <c r="D36" s="11" t="str">
        <f>A36</f>
        <v>Antonia, Toini</v>
      </c>
      <c r="E36" s="37"/>
      <c r="F36" s="23"/>
      <c r="G36" s="34"/>
      <c r="I36" s="46"/>
    </row>
    <row r="37" spans="1:9" ht="15" customHeight="1" x14ac:dyDescent="0.2">
      <c r="A37" s="2"/>
      <c r="B37" s="3">
        <f>B35+1</f>
        <v>47044</v>
      </c>
      <c r="C37" s="38">
        <f>DAY(B37)</f>
        <v>18</v>
      </c>
      <c r="D37" s="13" t="str">
        <f>TEXT(B37, "dddd")</f>
        <v>onsdag</v>
      </c>
      <c r="E37" s="36">
        <f>(366-(December!$B$63-B37))</f>
        <v>292</v>
      </c>
      <c r="F37" s="22"/>
      <c r="G37" s="33" t="str">
        <f>IF(D37="måndag",WEEKNUM(B37,21),"")</f>
        <v/>
      </c>
      <c r="I37" s="46"/>
    </row>
    <row r="38" spans="1:9" ht="11.1" customHeight="1" thickBot="1" x14ac:dyDescent="0.25">
      <c r="A38" s="2" t="s">
        <v>301</v>
      </c>
      <c r="C38" s="39"/>
      <c r="D38" s="11" t="str">
        <f>A38</f>
        <v>Lukas</v>
      </c>
      <c r="E38" s="37"/>
      <c r="F38" s="23"/>
      <c r="G38" s="34"/>
      <c r="I38" s="46"/>
    </row>
    <row r="39" spans="1:9" ht="15" customHeight="1" x14ac:dyDescent="0.2">
      <c r="A39" s="2"/>
      <c r="B39" s="3">
        <f>B37+1</f>
        <v>47045</v>
      </c>
      <c r="C39" s="38">
        <f>DAY(B39)</f>
        <v>19</v>
      </c>
      <c r="D39" s="13" t="str">
        <f>TEXT(B39, "dddd")</f>
        <v>torsdag</v>
      </c>
      <c r="E39" s="36">
        <f>(366-(December!$B$63-B39))</f>
        <v>293</v>
      </c>
      <c r="F39" s="22"/>
      <c r="G39" s="33" t="str">
        <f>IF(D39="måndag",WEEKNUM(B39,21),"")</f>
        <v/>
      </c>
      <c r="I39" s="46"/>
    </row>
    <row r="40" spans="1:9" ht="11.1" customHeight="1" thickBot="1" x14ac:dyDescent="0.25">
      <c r="A40" s="2" t="s">
        <v>302</v>
      </c>
      <c r="C40" s="39"/>
      <c r="D40" s="11" t="str">
        <f>A40</f>
        <v>Tore, Tor</v>
      </c>
      <c r="E40" s="37"/>
      <c r="F40" s="23"/>
      <c r="G40" s="34"/>
      <c r="I40" s="46"/>
    </row>
    <row r="41" spans="1:9" ht="15" customHeight="1" x14ac:dyDescent="0.2">
      <c r="A41" s="2"/>
      <c r="B41" s="3">
        <f>B39+1</f>
        <v>47046</v>
      </c>
      <c r="C41" s="38">
        <f>DAY(B41)</f>
        <v>20</v>
      </c>
      <c r="D41" s="13" t="str">
        <f>TEXT(B41, "dddd")</f>
        <v>fredag</v>
      </c>
      <c r="E41" s="36">
        <f>(366-(December!$B$63-B41))</f>
        <v>294</v>
      </c>
      <c r="F41" s="22"/>
      <c r="G41" s="33" t="str">
        <f>IF(D41="måndag",WEEKNUM(B41,21),"")</f>
        <v/>
      </c>
      <c r="I41" s="46"/>
    </row>
    <row r="42" spans="1:9" ht="11.1" customHeight="1" thickBot="1" x14ac:dyDescent="0.25">
      <c r="A42" s="2" t="s">
        <v>303</v>
      </c>
      <c r="C42" s="39"/>
      <c r="D42" s="11" t="str">
        <f>A42</f>
        <v>Sibylla</v>
      </c>
      <c r="E42" s="37"/>
      <c r="F42" s="23"/>
      <c r="G42" s="34"/>
      <c r="I42" s="46"/>
    </row>
    <row r="43" spans="1:9" ht="15" customHeight="1" x14ac:dyDescent="0.2">
      <c r="A43" s="2"/>
      <c r="B43" s="3">
        <f>B41+1</f>
        <v>47047</v>
      </c>
      <c r="C43" s="38">
        <f>DAY(B43)</f>
        <v>21</v>
      </c>
      <c r="D43" s="13" t="str">
        <f>TEXT(B43, "dddd")</f>
        <v>lördag</v>
      </c>
      <c r="E43" s="36">
        <f>(366-(December!$B$63-B43))</f>
        <v>295</v>
      </c>
      <c r="F43" s="22"/>
      <c r="G43" s="33" t="str">
        <f>IF(D43="måndag",WEEKNUM(B43,21),"")</f>
        <v/>
      </c>
      <c r="I43" s="46"/>
    </row>
    <row r="44" spans="1:9" ht="11.1" customHeight="1" thickBot="1" x14ac:dyDescent="0.25">
      <c r="A44" s="2" t="s">
        <v>304</v>
      </c>
      <c r="C44" s="39"/>
      <c r="D44" s="11" t="str">
        <f>A44</f>
        <v>Ursula, Yrsa</v>
      </c>
      <c r="E44" s="37"/>
      <c r="F44" s="23"/>
      <c r="G44" s="34"/>
      <c r="I44" s="46"/>
    </row>
    <row r="45" spans="1:9" ht="15" customHeight="1" x14ac:dyDescent="0.2">
      <c r="A45" s="2"/>
      <c r="B45" s="3">
        <f>B43+1</f>
        <v>47048</v>
      </c>
      <c r="C45" s="38">
        <f>DAY(B45)</f>
        <v>22</v>
      </c>
      <c r="D45" s="13" t="str">
        <f>TEXT(B45, "dddd")</f>
        <v>söndag</v>
      </c>
      <c r="E45" s="36">
        <f>(366-(December!$B$63-B45))</f>
        <v>296</v>
      </c>
      <c r="F45" s="22"/>
      <c r="G45" s="33" t="str">
        <f>IF(D45="måndag",WEEKNUM(B45,21),"")</f>
        <v/>
      </c>
      <c r="I45" s="46"/>
    </row>
    <row r="46" spans="1:9" ht="11.1" customHeight="1" thickBot="1" x14ac:dyDescent="0.25">
      <c r="A46" s="2" t="s">
        <v>305</v>
      </c>
      <c r="C46" s="39"/>
      <c r="D46" s="11" t="str">
        <f>A46</f>
        <v>Marika, Marita</v>
      </c>
      <c r="E46" s="37"/>
      <c r="F46" s="23"/>
      <c r="G46" s="34"/>
      <c r="I46" s="46"/>
    </row>
    <row r="47" spans="1:9" ht="15" customHeight="1" x14ac:dyDescent="0.2">
      <c r="A47" s="2"/>
      <c r="B47" s="3">
        <f>B45+1</f>
        <v>47049</v>
      </c>
      <c r="C47" s="38">
        <f>DAY(B47)</f>
        <v>23</v>
      </c>
      <c r="D47" s="13" t="str">
        <f>TEXT(B47, "dddd")</f>
        <v>måndag</v>
      </c>
      <c r="E47" s="36">
        <f>(366-(December!$B$63-B47))</f>
        <v>297</v>
      </c>
      <c r="F47" s="22"/>
      <c r="G47" s="33">
        <f>IF(D47="måndag",WEEKNUM(B47,21),"")</f>
        <v>43</v>
      </c>
      <c r="I47" s="46"/>
    </row>
    <row r="48" spans="1:9" ht="11.1" customHeight="1" thickBot="1" x14ac:dyDescent="0.25">
      <c r="A48" s="2" t="s">
        <v>306</v>
      </c>
      <c r="C48" s="39"/>
      <c r="D48" s="11" t="str">
        <f>A48</f>
        <v>Severin, Sören</v>
      </c>
      <c r="E48" s="37"/>
      <c r="F48" s="23"/>
      <c r="G48" s="34"/>
      <c r="I48" s="46"/>
    </row>
    <row r="49" spans="1:9" ht="15" customHeight="1" x14ac:dyDescent="0.2">
      <c r="A49" s="2"/>
      <c r="B49" s="3">
        <f>B47+1</f>
        <v>47050</v>
      </c>
      <c r="C49" s="38">
        <f>DAY(B49)</f>
        <v>24</v>
      </c>
      <c r="D49" s="13" t="str">
        <f>TEXT(B49, "dddd")</f>
        <v>tisdag</v>
      </c>
      <c r="E49" s="36">
        <f>(366-(December!$B$63-B49))</f>
        <v>298</v>
      </c>
      <c r="F49" s="22" t="s">
        <v>316</v>
      </c>
      <c r="G49" s="33" t="str">
        <f>IF(D49="måndag",WEEKNUM(B49,21),"")</f>
        <v/>
      </c>
      <c r="I49" s="46"/>
    </row>
    <row r="50" spans="1:9" ht="11.1" customHeight="1" thickBot="1" x14ac:dyDescent="0.25">
      <c r="A50" s="2" t="s">
        <v>307</v>
      </c>
      <c r="C50" s="39"/>
      <c r="D50" s="11" t="str">
        <f>A50</f>
        <v>Evert, Eilert</v>
      </c>
      <c r="E50" s="37"/>
      <c r="F50" s="23"/>
      <c r="G50" s="34"/>
      <c r="I50" s="46"/>
    </row>
    <row r="51" spans="1:9" ht="15" customHeight="1" x14ac:dyDescent="0.2">
      <c r="A51" s="2"/>
      <c r="B51" s="3">
        <f>B49+1</f>
        <v>47051</v>
      </c>
      <c r="C51" s="38">
        <f>DAY(B51)</f>
        <v>25</v>
      </c>
      <c r="D51" s="13" t="str">
        <f>TEXT(B51, "dddd")</f>
        <v>onsdag</v>
      </c>
      <c r="E51" s="36">
        <f>(366-(December!$B$63-B51))</f>
        <v>299</v>
      </c>
      <c r="F51" s="22"/>
      <c r="G51" s="33" t="str">
        <f>IF(D51="måndag",WEEKNUM(B51,21),"")</f>
        <v/>
      </c>
      <c r="I51" s="46"/>
    </row>
    <row r="52" spans="1:9" ht="11.1" customHeight="1" thickBot="1" x14ac:dyDescent="0.25">
      <c r="A52" s="2" t="s">
        <v>308</v>
      </c>
      <c r="C52" s="39"/>
      <c r="D52" s="11" t="str">
        <f>A52</f>
        <v>Inga, Ingalill</v>
      </c>
      <c r="E52" s="37"/>
      <c r="F52" s="23"/>
      <c r="G52" s="34"/>
      <c r="I52" s="46"/>
    </row>
    <row r="53" spans="1:9" ht="15" customHeight="1" x14ac:dyDescent="0.2">
      <c r="A53" s="2"/>
      <c r="B53" s="3">
        <f>B51+1</f>
        <v>47052</v>
      </c>
      <c r="C53" s="38">
        <f>DAY(B53)</f>
        <v>26</v>
      </c>
      <c r="D53" s="13" t="str">
        <f>TEXT(B53, "dddd")</f>
        <v>torsdag</v>
      </c>
      <c r="E53" s="36">
        <f>(366-(December!$B$63-B53))</f>
        <v>300</v>
      </c>
      <c r="F53" s="22"/>
      <c r="G53" s="33" t="str">
        <f>IF(D53="måndag",WEEKNUM(B53,21),"")</f>
        <v/>
      </c>
      <c r="I53" s="46"/>
    </row>
    <row r="54" spans="1:9" ht="11.1" customHeight="1" thickBot="1" x14ac:dyDescent="0.25">
      <c r="A54" s="2" t="s">
        <v>309</v>
      </c>
      <c r="C54" s="39"/>
      <c r="D54" s="11" t="str">
        <f>A54</f>
        <v>Amanda, Rasmus</v>
      </c>
      <c r="E54" s="37"/>
      <c r="F54" s="23"/>
      <c r="G54" s="34"/>
      <c r="I54" s="46"/>
    </row>
    <row r="55" spans="1:9" ht="15" customHeight="1" x14ac:dyDescent="0.2">
      <c r="A55" s="2"/>
      <c r="B55" s="3">
        <f>B53+1</f>
        <v>47053</v>
      </c>
      <c r="C55" s="38">
        <f>DAY(B55)</f>
        <v>27</v>
      </c>
      <c r="D55" s="13" t="str">
        <f>TEXT(B55, "dddd")</f>
        <v>fredag</v>
      </c>
      <c r="E55" s="36">
        <f>(366-(December!$B$63-B55))</f>
        <v>301</v>
      </c>
      <c r="F55" s="22"/>
      <c r="G55" s="33" t="str">
        <f>IF(D55="måndag",WEEKNUM(B55,21),"")</f>
        <v/>
      </c>
      <c r="I55" s="46"/>
    </row>
    <row r="56" spans="1:9" ht="11.1" customHeight="1" thickBot="1" x14ac:dyDescent="0.25">
      <c r="A56" s="2" t="s">
        <v>310</v>
      </c>
      <c r="C56" s="39"/>
      <c r="D56" s="11" t="str">
        <f>A56</f>
        <v>Sabina</v>
      </c>
      <c r="E56" s="37"/>
      <c r="F56" s="23"/>
      <c r="G56" s="34"/>
      <c r="I56" s="46"/>
    </row>
    <row r="57" spans="1:9" ht="15" customHeight="1" x14ac:dyDescent="0.2">
      <c r="A57" s="2"/>
      <c r="B57" s="3">
        <f>B55+1</f>
        <v>47054</v>
      </c>
      <c r="C57" s="38">
        <f>DAY(B57)</f>
        <v>28</v>
      </c>
      <c r="D57" s="13" t="str">
        <f>TEXT(B57, "dddd")</f>
        <v>lördag</v>
      </c>
      <c r="E57" s="36">
        <f>(366-(December!$B$63-B57))</f>
        <v>302</v>
      </c>
      <c r="F57" s="22"/>
      <c r="G57" s="33" t="str">
        <f>IF(D57="måndag",WEEKNUM(B57,21),"")</f>
        <v/>
      </c>
      <c r="I57" s="46"/>
    </row>
    <row r="58" spans="1:9" ht="11.1" customHeight="1" thickBot="1" x14ac:dyDescent="0.25">
      <c r="A58" s="2" t="s">
        <v>311</v>
      </c>
      <c r="C58" s="39"/>
      <c r="D58" s="11" t="str">
        <f>A58</f>
        <v>Simon, Simone</v>
      </c>
      <c r="E58" s="37"/>
      <c r="F58" s="23"/>
      <c r="G58" s="34"/>
      <c r="I58" s="46"/>
    </row>
    <row r="59" spans="1:9" ht="15" customHeight="1" x14ac:dyDescent="0.2">
      <c r="B59" s="3">
        <f>B57+1</f>
        <v>47055</v>
      </c>
      <c r="C59" s="38">
        <f>DAY(B59)</f>
        <v>29</v>
      </c>
      <c r="D59" s="13" t="str">
        <f>TEXT(B59, "dddd")</f>
        <v>söndag</v>
      </c>
      <c r="E59" s="36">
        <f>(366-(December!$B$63-B59))</f>
        <v>303</v>
      </c>
      <c r="F59" s="22" t="s">
        <v>420</v>
      </c>
      <c r="G59" s="33" t="str">
        <f>IF(D59="måndag",WEEKNUM(B59,21),"")</f>
        <v/>
      </c>
      <c r="I59" s="46"/>
    </row>
    <row r="60" spans="1:9" ht="11.1" customHeight="1" thickBot="1" x14ac:dyDescent="0.25">
      <c r="A60" s="2" t="s">
        <v>312</v>
      </c>
      <c r="C60" s="39"/>
      <c r="D60" s="11" t="str">
        <f>A60</f>
        <v>Viola</v>
      </c>
      <c r="E60" s="37"/>
      <c r="F60" s="23"/>
      <c r="G60" s="34"/>
      <c r="I60" s="46"/>
    </row>
    <row r="61" spans="1:9" ht="15" customHeight="1" x14ac:dyDescent="0.2">
      <c r="A61" s="2"/>
      <c r="B61" s="3">
        <f>B59+1</f>
        <v>47056</v>
      </c>
      <c r="C61" s="61">
        <f>DAY(B61)</f>
        <v>30</v>
      </c>
      <c r="D61" s="13" t="str">
        <f>TEXT(B61, "dddd")</f>
        <v>måndag</v>
      </c>
      <c r="E61" s="36">
        <f>(366-(December!$B$63-B61))</f>
        <v>304</v>
      </c>
      <c r="F61" s="22"/>
      <c r="G61" s="33">
        <f>IF(D61="måndag",WEEKNUM(B61,21),"")</f>
        <v>44</v>
      </c>
      <c r="I61" s="46"/>
    </row>
    <row r="62" spans="1:9" ht="11.1" customHeight="1" thickBot="1" x14ac:dyDescent="0.25">
      <c r="A62" s="2" t="s">
        <v>313</v>
      </c>
      <c r="C62" s="62"/>
      <c r="D62" s="11" t="str">
        <f>A62</f>
        <v>Elsa, Isabella</v>
      </c>
      <c r="E62" s="37"/>
      <c r="F62" s="23"/>
      <c r="G62" s="34"/>
      <c r="I62" s="46"/>
    </row>
    <row r="63" spans="1:9" ht="15" customHeight="1" x14ac:dyDescent="0.2">
      <c r="A63" s="2"/>
      <c r="B63" s="3">
        <f>B61+1</f>
        <v>47057</v>
      </c>
      <c r="C63" s="38">
        <f>DAY(B63)</f>
        <v>31</v>
      </c>
      <c r="D63" s="13" t="str">
        <f>TEXT(B63, "dddd")</f>
        <v>tisdag</v>
      </c>
      <c r="E63" s="36">
        <f>(366-(December!$B$63-B63))</f>
        <v>305</v>
      </c>
      <c r="F63" s="22"/>
      <c r="G63" s="33" t="str">
        <f>IF(D63="måndag",WEEKNUM(B63,21),"")</f>
        <v/>
      </c>
      <c r="I63" s="47"/>
    </row>
    <row r="64" spans="1:9" ht="11.1" customHeight="1" thickBot="1" x14ac:dyDescent="0.25">
      <c r="A64" s="2" t="s">
        <v>314</v>
      </c>
      <c r="C64" s="39"/>
      <c r="D64" s="11" t="str">
        <f>A64</f>
        <v>Edit, Edgar</v>
      </c>
      <c r="E64" s="37"/>
      <c r="F64" s="23"/>
      <c r="G64" s="34"/>
      <c r="I64" s="45"/>
    </row>
  </sheetData>
  <mergeCells count="156">
    <mergeCell ref="I57:I58"/>
    <mergeCell ref="I59:I60"/>
    <mergeCell ref="I61:I62"/>
    <mergeCell ref="I63:I64"/>
    <mergeCell ref="I39:I40"/>
    <mergeCell ref="I41:I42"/>
    <mergeCell ref="I43:I44"/>
    <mergeCell ref="I45:I46"/>
    <mergeCell ref="I47:I48"/>
    <mergeCell ref="I49:I50"/>
    <mergeCell ref="I51:I52"/>
    <mergeCell ref="I53:I54"/>
    <mergeCell ref="I55:I56"/>
    <mergeCell ref="I21:I22"/>
    <mergeCell ref="I23:I24"/>
    <mergeCell ref="I25:I26"/>
    <mergeCell ref="I27:I28"/>
    <mergeCell ref="I29:I30"/>
    <mergeCell ref="I31:I32"/>
    <mergeCell ref="I33:I34"/>
    <mergeCell ref="I35:I36"/>
    <mergeCell ref="I37:I38"/>
    <mergeCell ref="I3:I4"/>
    <mergeCell ref="I5:I6"/>
    <mergeCell ref="I7:I8"/>
    <mergeCell ref="I9:I10"/>
    <mergeCell ref="I11:I12"/>
    <mergeCell ref="I13:I14"/>
    <mergeCell ref="I15:I16"/>
    <mergeCell ref="I17:I18"/>
    <mergeCell ref="I19:I20"/>
    <mergeCell ref="C7:C8"/>
    <mergeCell ref="E7:E8"/>
    <mergeCell ref="F7:F8"/>
    <mergeCell ref="G7:G8"/>
    <mergeCell ref="C9:C10"/>
    <mergeCell ref="E9:E10"/>
    <mergeCell ref="F9:F10"/>
    <mergeCell ref="G9:G10"/>
    <mergeCell ref="C1:G2"/>
    <mergeCell ref="C3:C4"/>
    <mergeCell ref="E3:E4"/>
    <mergeCell ref="F3:F4"/>
    <mergeCell ref="G3:G4"/>
    <mergeCell ref="C5:C6"/>
    <mergeCell ref="E5:E6"/>
    <mergeCell ref="F5:F6"/>
    <mergeCell ref="G5:G6"/>
    <mergeCell ref="C15:C16"/>
    <mergeCell ref="E15:E16"/>
    <mergeCell ref="F15:F16"/>
    <mergeCell ref="G15:G16"/>
    <mergeCell ref="C17:C18"/>
    <mergeCell ref="E17:E18"/>
    <mergeCell ref="F17:F18"/>
    <mergeCell ref="G17:G18"/>
    <mergeCell ref="C11:C12"/>
    <mergeCell ref="E11:E12"/>
    <mergeCell ref="F11:F12"/>
    <mergeCell ref="G11:G12"/>
    <mergeCell ref="C13:C14"/>
    <mergeCell ref="E13:E14"/>
    <mergeCell ref="F13:F14"/>
    <mergeCell ref="G13:G14"/>
    <mergeCell ref="C23:C24"/>
    <mergeCell ref="E23:E24"/>
    <mergeCell ref="F23:F24"/>
    <mergeCell ref="G23:G24"/>
    <mergeCell ref="C25:C26"/>
    <mergeCell ref="E25:E26"/>
    <mergeCell ref="F25:F26"/>
    <mergeCell ref="G25:G26"/>
    <mergeCell ref="C19:C20"/>
    <mergeCell ref="E19:E20"/>
    <mergeCell ref="F19:F20"/>
    <mergeCell ref="G19:G20"/>
    <mergeCell ref="C21:C22"/>
    <mergeCell ref="E21:E22"/>
    <mergeCell ref="F21:F22"/>
    <mergeCell ref="G21:G22"/>
    <mergeCell ref="C31:C32"/>
    <mergeCell ref="E31:E32"/>
    <mergeCell ref="F31:F32"/>
    <mergeCell ref="G31:G32"/>
    <mergeCell ref="C33:C34"/>
    <mergeCell ref="E33:E34"/>
    <mergeCell ref="F33:F34"/>
    <mergeCell ref="G33:G34"/>
    <mergeCell ref="C27:C28"/>
    <mergeCell ref="E27:E28"/>
    <mergeCell ref="F27:F28"/>
    <mergeCell ref="G27:G28"/>
    <mergeCell ref="C29:C30"/>
    <mergeCell ref="E29:E30"/>
    <mergeCell ref="F29:F30"/>
    <mergeCell ref="G29:G30"/>
    <mergeCell ref="C39:C40"/>
    <mergeCell ref="E39:E40"/>
    <mergeCell ref="F39:F40"/>
    <mergeCell ref="G39:G40"/>
    <mergeCell ref="C41:C42"/>
    <mergeCell ref="E41:E42"/>
    <mergeCell ref="F41:F42"/>
    <mergeCell ref="G41:G42"/>
    <mergeCell ref="C35:C36"/>
    <mergeCell ref="E35:E36"/>
    <mergeCell ref="F35:F36"/>
    <mergeCell ref="G35:G36"/>
    <mergeCell ref="C37:C38"/>
    <mergeCell ref="E37:E38"/>
    <mergeCell ref="F37:F38"/>
    <mergeCell ref="G37:G38"/>
    <mergeCell ref="C47:C48"/>
    <mergeCell ref="E47:E48"/>
    <mergeCell ref="F47:F48"/>
    <mergeCell ref="G47:G48"/>
    <mergeCell ref="C49:C50"/>
    <mergeCell ref="E49:E50"/>
    <mergeCell ref="F49:F50"/>
    <mergeCell ref="G49:G50"/>
    <mergeCell ref="C43:C44"/>
    <mergeCell ref="E43:E44"/>
    <mergeCell ref="F43:F44"/>
    <mergeCell ref="G43:G44"/>
    <mergeCell ref="C45:C46"/>
    <mergeCell ref="E45:E46"/>
    <mergeCell ref="F45:F46"/>
    <mergeCell ref="G45:G46"/>
    <mergeCell ref="C55:C56"/>
    <mergeCell ref="E55:E56"/>
    <mergeCell ref="F55:F56"/>
    <mergeCell ref="G55:G56"/>
    <mergeCell ref="C57:C58"/>
    <mergeCell ref="E57:E58"/>
    <mergeCell ref="F57:F58"/>
    <mergeCell ref="G57:G58"/>
    <mergeCell ref="C51:C52"/>
    <mergeCell ref="E51:E52"/>
    <mergeCell ref="F51:F52"/>
    <mergeCell ref="G51:G52"/>
    <mergeCell ref="C53:C54"/>
    <mergeCell ref="E53:E54"/>
    <mergeCell ref="F53:F54"/>
    <mergeCell ref="G53:G54"/>
    <mergeCell ref="C63:C64"/>
    <mergeCell ref="E63:E64"/>
    <mergeCell ref="F63:F64"/>
    <mergeCell ref="G63:G64"/>
    <mergeCell ref="C59:C60"/>
    <mergeCell ref="E59:E60"/>
    <mergeCell ref="F59:F60"/>
    <mergeCell ref="G59:G60"/>
    <mergeCell ref="C61:C62"/>
    <mergeCell ref="E61:E62"/>
    <mergeCell ref="F61:F62"/>
    <mergeCell ref="G61:G62"/>
  </mergeCells>
  <conditionalFormatting sqref="C3:C64">
    <cfRule type="expression" dxfId="22" priority="1">
      <formula>B3=TODAY()</formula>
    </cfRule>
    <cfRule type="expression" dxfId="21" priority="2">
      <formula>D3="lördag"</formula>
    </cfRule>
    <cfRule type="expression" dxfId="20" priority="3">
      <formula>D3="söndag"</formula>
    </cfRule>
  </conditionalFormatting>
  <conditionalFormatting sqref="D3:D64">
    <cfRule type="containsText" dxfId="19" priority="4" stopIfTrue="1" operator="containsText" text="Söndag">
      <formula>NOT(ISERROR(SEARCH("Söndag",D3)))</formula>
    </cfRule>
    <cfRule type="containsText" dxfId="18" priority="5" stopIfTrue="1" operator="containsText" text="Lördag">
      <formula>NOT(ISERROR(SEARCH("Lördag",D3)))</formula>
    </cfRule>
  </conditionalFormatting>
  <hyperlinks>
    <hyperlink ref="I2" r:id="rId1" xr:uid="{00000000-0004-0000-0900-000000000000}"/>
  </hyperlinks>
  <pageMargins left="0.47244094488188981" right="0.19685039370078741" top="0.39370078740157483" bottom="0.11811023622047245" header="0.15748031496062992" footer="0.31496062992125984"/>
  <pageSetup paperSize="9" scale="96" fitToWidth="0" orientation="portrait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64"/>
  <sheetViews>
    <sheetView showGridLines="0" zoomScaleNormal="100" workbookViewId="0">
      <pane xSplit="2" ySplit="2" topLeftCell="C3" activePane="bottomRight" state="frozen"/>
      <selection activeCell="C3" sqref="C3:C4"/>
      <selection pane="topRight" activeCell="C3" sqref="C3:C4"/>
      <selection pane="bottomLeft" activeCell="C3" sqref="C3:C4"/>
      <selection pane="bottomRight" activeCell="C3" sqref="C3:C4"/>
    </sheetView>
  </sheetViews>
  <sheetFormatPr defaultColWidth="8.85546875" defaultRowHeight="16.5" outlineLevelCol="1" x14ac:dyDescent="0.25"/>
  <cols>
    <col min="1" max="1" width="8.85546875" hidden="1" customWidth="1" outlineLevel="1"/>
    <col min="2" max="2" width="10.28515625" style="1" hidden="1" customWidth="1" outlineLevel="1"/>
    <col min="3" max="3" width="5.28515625" customWidth="1" collapsed="1"/>
    <col min="4" max="4" width="13.7109375" style="7" customWidth="1"/>
    <col min="5" max="5" width="3.28515625" style="2" customWidth="1"/>
    <col min="6" max="6" width="20.7109375" style="5" customWidth="1"/>
    <col min="7" max="7" width="5.7109375" style="15" customWidth="1"/>
    <col min="8" max="8" width="3.7109375" customWidth="1"/>
    <col min="9" max="9" width="43.7109375" style="17" customWidth="1"/>
  </cols>
  <sheetData>
    <row r="1" spans="1:9" ht="15" customHeight="1" x14ac:dyDescent="0.2">
      <c r="B1" s="1" t="s">
        <v>317</v>
      </c>
      <c r="C1" s="64" t="str">
        <f>B1&amp;" "&amp;B2</f>
        <v>NOVEMBER 2028</v>
      </c>
      <c r="D1" s="65"/>
      <c r="E1" s="65"/>
      <c r="F1" s="65"/>
      <c r="G1" s="66"/>
      <c r="I1" s="18"/>
    </row>
    <row r="2" spans="1:9" ht="11.1" customHeight="1" thickBot="1" x14ac:dyDescent="0.25">
      <c r="B2" s="4">
        <v>2028</v>
      </c>
      <c r="C2" s="67"/>
      <c r="D2" s="68"/>
      <c r="E2" s="68"/>
      <c r="F2" s="68"/>
      <c r="G2" s="69"/>
      <c r="I2" s="19" t="s">
        <v>380</v>
      </c>
    </row>
    <row r="3" spans="1:9" ht="15" customHeight="1" x14ac:dyDescent="0.2">
      <c r="B3" s="3">
        <v>47058</v>
      </c>
      <c r="C3" s="54">
        <f>DAY(B3)</f>
        <v>1</v>
      </c>
      <c r="D3" s="12" t="str">
        <f>TEXT(B3, "dddd")</f>
        <v>onsdag</v>
      </c>
      <c r="E3" s="36">
        <f>(366-(December!$B$63-B3))</f>
        <v>306</v>
      </c>
      <c r="F3" s="35" t="s">
        <v>345</v>
      </c>
      <c r="G3" s="55" t="str">
        <f>IF(D3="måndag",WEEKNUM(B3,21),"")</f>
        <v/>
      </c>
      <c r="I3" s="45"/>
    </row>
    <row r="4" spans="1:9" ht="11.1" customHeight="1" thickBot="1" x14ac:dyDescent="0.25">
      <c r="A4" s="2"/>
      <c r="C4" s="39"/>
      <c r="D4" s="11">
        <f>A4</f>
        <v>0</v>
      </c>
      <c r="E4" s="37"/>
      <c r="F4" s="23"/>
      <c r="G4" s="34"/>
      <c r="I4" s="46"/>
    </row>
    <row r="5" spans="1:9" ht="15" customHeight="1" x14ac:dyDescent="0.2">
      <c r="A5" s="2"/>
      <c r="B5" s="3">
        <f>B3+1</f>
        <v>47059</v>
      </c>
      <c r="C5" s="61">
        <f>DAY(B5)</f>
        <v>2</v>
      </c>
      <c r="D5" s="13" t="str">
        <f>TEXT(B5, "dddd")</f>
        <v>torsdag</v>
      </c>
      <c r="E5" s="36">
        <f>(366-(December!$B$63-B5))</f>
        <v>307</v>
      </c>
      <c r="F5" s="22"/>
      <c r="G5" s="33" t="str">
        <f>IF(D5="måndag",WEEKNUM(B5,21),"")</f>
        <v/>
      </c>
      <c r="I5" s="46"/>
    </row>
    <row r="6" spans="1:9" ht="11.1" customHeight="1" thickBot="1" x14ac:dyDescent="0.25">
      <c r="A6" s="2" t="s">
        <v>414</v>
      </c>
      <c r="C6" s="62"/>
      <c r="D6" s="11" t="str">
        <f>A6</f>
        <v>Tobias, Tim</v>
      </c>
      <c r="E6" s="37"/>
      <c r="F6" s="23"/>
      <c r="G6" s="34"/>
      <c r="I6" s="46"/>
    </row>
    <row r="7" spans="1:9" ht="15" customHeight="1" x14ac:dyDescent="0.2">
      <c r="A7" s="2"/>
      <c r="B7" s="3">
        <f>B5+1</f>
        <v>47060</v>
      </c>
      <c r="C7" s="61">
        <f>DAY(B7)</f>
        <v>3</v>
      </c>
      <c r="D7" s="13" t="str">
        <f>TEXT(B7, "dddd")</f>
        <v>fredag</v>
      </c>
      <c r="E7" s="36">
        <f>(366-(December!$B$63-B7))</f>
        <v>308</v>
      </c>
      <c r="F7" s="22"/>
      <c r="G7" s="33" t="str">
        <f>IF(D7="måndag",WEEKNUM(B7,21),"")</f>
        <v/>
      </c>
      <c r="I7" s="46"/>
    </row>
    <row r="8" spans="1:9" ht="11.1" customHeight="1" thickBot="1" x14ac:dyDescent="0.25">
      <c r="A8" s="2" t="s">
        <v>318</v>
      </c>
      <c r="C8" s="62"/>
      <c r="D8" s="11" t="str">
        <f>A8</f>
        <v>Hubert, Hugo</v>
      </c>
      <c r="E8" s="37"/>
      <c r="F8" s="23"/>
      <c r="G8" s="34"/>
      <c r="I8" s="46"/>
    </row>
    <row r="9" spans="1:9" ht="15" customHeight="1" x14ac:dyDescent="0.2">
      <c r="A9" s="2"/>
      <c r="B9" s="3">
        <f>B7+1</f>
        <v>47061</v>
      </c>
      <c r="C9" s="43">
        <f>DAY(B9)</f>
        <v>4</v>
      </c>
      <c r="D9" s="14" t="str">
        <f>TEXT(B9, "dddd")</f>
        <v>lördag</v>
      </c>
      <c r="E9" s="36">
        <f>(366-(December!$B$63-B9))</f>
        <v>309</v>
      </c>
      <c r="F9" s="20"/>
      <c r="G9" s="33" t="str">
        <f>IF(D9="måndag",WEEKNUM(B9,21),"")</f>
        <v/>
      </c>
      <c r="I9" s="46"/>
    </row>
    <row r="10" spans="1:9" ht="11.1" customHeight="1" thickBot="1" x14ac:dyDescent="0.25">
      <c r="A10" s="2" t="s">
        <v>319</v>
      </c>
      <c r="C10" s="42"/>
      <c r="D10" s="11" t="str">
        <f>A10</f>
        <v>Sverker</v>
      </c>
      <c r="E10" s="37"/>
      <c r="F10" s="21" t="s">
        <v>421</v>
      </c>
      <c r="G10" s="34"/>
      <c r="I10" s="46"/>
    </row>
    <row r="11" spans="1:9" ht="15" customHeight="1" x14ac:dyDescent="0.2">
      <c r="A11" s="2"/>
      <c r="B11" s="3">
        <f>B9+1</f>
        <v>47062</v>
      </c>
      <c r="C11" s="38">
        <f>DAY(B11)</f>
        <v>5</v>
      </c>
      <c r="D11" s="13" t="str">
        <f>TEXT(B11, "dddd")</f>
        <v>söndag</v>
      </c>
      <c r="E11" s="36">
        <f>(366-(December!$B$63-B11))</f>
        <v>310</v>
      </c>
      <c r="F11" s="22"/>
      <c r="G11" s="33" t="str">
        <f>IF(D11="måndag",WEEKNUM(B11,21),"")</f>
        <v/>
      </c>
      <c r="I11" s="46"/>
    </row>
    <row r="12" spans="1:9" ht="11.1" customHeight="1" thickBot="1" x14ac:dyDescent="0.25">
      <c r="A12" s="2" t="s">
        <v>320</v>
      </c>
      <c r="C12" s="39"/>
      <c r="D12" s="11" t="str">
        <f>A12</f>
        <v>Eugen, Eugenia</v>
      </c>
      <c r="E12" s="37"/>
      <c r="F12" s="23"/>
      <c r="G12" s="34"/>
      <c r="I12" s="46"/>
    </row>
    <row r="13" spans="1:9" ht="15" customHeight="1" x14ac:dyDescent="0.2">
      <c r="A13" s="2"/>
      <c r="B13" s="3">
        <f>B11+1</f>
        <v>47063</v>
      </c>
      <c r="C13" s="38">
        <f>DAY(B13)</f>
        <v>6</v>
      </c>
      <c r="D13" s="13" t="str">
        <f>TEXT(B13, "dddd")</f>
        <v>måndag</v>
      </c>
      <c r="E13" s="36">
        <f>(366-(December!$B$63-B13))</f>
        <v>311</v>
      </c>
      <c r="F13" s="22" t="s">
        <v>422</v>
      </c>
      <c r="G13" s="33">
        <f>IF(D13="måndag",WEEKNUM(B13,21),"")</f>
        <v>45</v>
      </c>
      <c r="I13" s="46"/>
    </row>
    <row r="14" spans="1:9" ht="11.1" customHeight="1" thickBot="1" x14ac:dyDescent="0.25">
      <c r="A14" s="2" t="s">
        <v>321</v>
      </c>
      <c r="C14" s="40"/>
      <c r="D14" s="9" t="str">
        <f>A14</f>
        <v>Gustav Adolf</v>
      </c>
      <c r="E14" s="37"/>
      <c r="F14" s="23"/>
      <c r="G14" s="56"/>
      <c r="I14" s="46"/>
    </row>
    <row r="15" spans="1:9" ht="15" customHeight="1" x14ac:dyDescent="0.2">
      <c r="A15" s="2"/>
      <c r="B15" s="3">
        <f>B13+1</f>
        <v>47064</v>
      </c>
      <c r="C15" s="38">
        <f>DAY(B15)</f>
        <v>7</v>
      </c>
      <c r="D15" s="13" t="str">
        <f>TEXT(B15, "dddd")</f>
        <v>tisdag</v>
      </c>
      <c r="E15" s="36">
        <f>(366-(December!$B$63-B15))</f>
        <v>312</v>
      </c>
      <c r="F15" s="22"/>
      <c r="G15" s="33" t="str">
        <f>IF(D15="måndag",WEEKNUM(B15,21),"")</f>
        <v/>
      </c>
      <c r="I15" s="46"/>
    </row>
    <row r="16" spans="1:9" ht="11.1" customHeight="1" thickBot="1" x14ac:dyDescent="0.25">
      <c r="A16" s="2" t="s">
        <v>322</v>
      </c>
      <c r="C16" s="40"/>
      <c r="D16" s="9" t="str">
        <f>A16</f>
        <v>Ingegerd, Ingela</v>
      </c>
      <c r="E16" s="37"/>
      <c r="F16" s="23"/>
      <c r="G16" s="56"/>
      <c r="I16" s="46"/>
    </row>
    <row r="17" spans="1:9" ht="15" customHeight="1" x14ac:dyDescent="0.2">
      <c r="A17" s="2"/>
      <c r="B17" s="3">
        <f>B15+1</f>
        <v>47065</v>
      </c>
      <c r="C17" s="38">
        <f>DAY(B17)</f>
        <v>8</v>
      </c>
      <c r="D17" s="13" t="str">
        <f>TEXT(B17, "dddd")</f>
        <v>onsdag</v>
      </c>
      <c r="E17" s="36">
        <f>(366-(December!$B$63-B17))</f>
        <v>313</v>
      </c>
      <c r="F17" s="22"/>
      <c r="G17" s="33" t="str">
        <f>IF(D17="måndag",WEEKNUM(B17,21),"")</f>
        <v/>
      </c>
      <c r="I17" s="46"/>
    </row>
    <row r="18" spans="1:9" ht="11.1" customHeight="1" thickBot="1" x14ac:dyDescent="0.25">
      <c r="A18" s="2" t="s">
        <v>323</v>
      </c>
      <c r="C18" s="39"/>
      <c r="D18" s="11" t="str">
        <f>A18</f>
        <v>Vendela</v>
      </c>
      <c r="E18" s="37"/>
      <c r="F18" s="23"/>
      <c r="G18" s="34"/>
      <c r="I18" s="46"/>
    </row>
    <row r="19" spans="1:9" ht="15" customHeight="1" x14ac:dyDescent="0.2">
      <c r="A19" s="2"/>
      <c r="B19" s="3">
        <f>B17+1</f>
        <v>47066</v>
      </c>
      <c r="C19" s="40">
        <f>DAY(B19)</f>
        <v>9</v>
      </c>
      <c r="D19" s="10" t="str">
        <f>TEXT(B19, "dddd")</f>
        <v>torsdag</v>
      </c>
      <c r="E19" s="36">
        <f>(366-(December!$B$63-B19))</f>
        <v>314</v>
      </c>
      <c r="F19" s="22"/>
      <c r="G19" s="56" t="str">
        <f>IF(D19="måndag",WEEKNUM(B19,21),"")</f>
        <v/>
      </c>
      <c r="I19" s="46"/>
    </row>
    <row r="20" spans="1:9" ht="11.1" customHeight="1" thickBot="1" x14ac:dyDescent="0.25">
      <c r="A20" s="2" t="s">
        <v>324</v>
      </c>
      <c r="C20" s="40"/>
      <c r="D20" s="9" t="str">
        <f>A20</f>
        <v>Teodor, Teodora</v>
      </c>
      <c r="E20" s="37"/>
      <c r="F20" s="23"/>
      <c r="G20" s="56"/>
      <c r="I20" s="46"/>
    </row>
    <row r="21" spans="1:9" ht="15" customHeight="1" x14ac:dyDescent="0.2">
      <c r="A21" s="2"/>
      <c r="B21" s="3">
        <f>B19+1</f>
        <v>47067</v>
      </c>
      <c r="C21" s="38">
        <f>DAY(B21)</f>
        <v>10</v>
      </c>
      <c r="D21" s="13" t="str">
        <f>TEXT(B21, "dddd")</f>
        <v>fredag</v>
      </c>
      <c r="E21" s="36">
        <f>(366-(December!$B$63-B21))</f>
        <v>315</v>
      </c>
      <c r="F21" s="22" t="s">
        <v>401</v>
      </c>
      <c r="G21" s="33" t="str">
        <f>IF(D21="måndag",WEEKNUM(B21,21),"")</f>
        <v/>
      </c>
      <c r="I21" s="46"/>
    </row>
    <row r="22" spans="1:9" ht="11.1" customHeight="1" thickBot="1" x14ac:dyDescent="0.25">
      <c r="A22" s="2" t="s">
        <v>325</v>
      </c>
      <c r="C22" s="39"/>
      <c r="D22" s="11" t="str">
        <f>A22</f>
        <v>Martin, Martina</v>
      </c>
      <c r="E22" s="37"/>
      <c r="F22" s="23"/>
      <c r="G22" s="34"/>
      <c r="I22" s="46"/>
    </row>
    <row r="23" spans="1:9" ht="15" customHeight="1" x14ac:dyDescent="0.2">
      <c r="A23" s="2"/>
      <c r="B23" s="3">
        <f>B21+1</f>
        <v>47068</v>
      </c>
      <c r="C23" s="40">
        <f>DAY(B23)</f>
        <v>11</v>
      </c>
      <c r="D23" s="10" t="str">
        <f>TEXT(B23, "dddd")</f>
        <v>lördag</v>
      </c>
      <c r="E23" s="36">
        <f>(366-(December!$B$63-B23))</f>
        <v>316</v>
      </c>
      <c r="F23" s="22"/>
      <c r="G23" s="56" t="str">
        <f>IF(D23="måndag",WEEKNUM(B23,21),"")</f>
        <v/>
      </c>
      <c r="I23" s="46"/>
    </row>
    <row r="24" spans="1:9" ht="11.1" customHeight="1" thickBot="1" x14ac:dyDescent="0.25">
      <c r="A24" s="2" t="s">
        <v>326</v>
      </c>
      <c r="C24" s="40"/>
      <c r="D24" s="9" t="str">
        <f>A24</f>
        <v>Mårten</v>
      </c>
      <c r="E24" s="37"/>
      <c r="F24" s="23"/>
      <c r="G24" s="56"/>
      <c r="I24" s="46"/>
    </row>
    <row r="25" spans="1:9" ht="15" customHeight="1" x14ac:dyDescent="0.2">
      <c r="A25" s="2"/>
      <c r="B25" s="3">
        <f>B23+1</f>
        <v>47069</v>
      </c>
      <c r="C25" s="38">
        <f>DAY(B25)</f>
        <v>12</v>
      </c>
      <c r="D25" s="13" t="str">
        <f>TEXT(B25, "dddd")</f>
        <v>söndag</v>
      </c>
      <c r="E25" s="36">
        <f>(366-(December!$B$63-B25))</f>
        <v>317</v>
      </c>
      <c r="F25" s="22" t="s">
        <v>400</v>
      </c>
      <c r="G25" s="33" t="str">
        <f>IF(D25="måndag",WEEKNUM(B25,21),"")</f>
        <v/>
      </c>
      <c r="I25" s="46"/>
    </row>
    <row r="26" spans="1:9" ht="11.1" customHeight="1" thickBot="1" x14ac:dyDescent="0.25">
      <c r="A26" s="2" t="s">
        <v>327</v>
      </c>
      <c r="C26" s="39"/>
      <c r="D26" s="11" t="str">
        <f>A26</f>
        <v>Konrad, Kurt</v>
      </c>
      <c r="E26" s="37"/>
      <c r="F26" s="23"/>
      <c r="G26" s="34"/>
      <c r="I26" s="46"/>
    </row>
    <row r="27" spans="1:9" ht="15" customHeight="1" thickBot="1" x14ac:dyDescent="0.25">
      <c r="A27" s="2"/>
      <c r="B27" s="3">
        <f>B25+1</f>
        <v>47070</v>
      </c>
      <c r="C27" s="39">
        <f>DAY(B27)</f>
        <v>13</v>
      </c>
      <c r="D27" s="10" t="str">
        <f>TEXT(B27, "dddd")</f>
        <v>måndag</v>
      </c>
      <c r="E27" s="36">
        <f>(366-(December!$B$63-B27))</f>
        <v>318</v>
      </c>
      <c r="F27" s="22"/>
      <c r="G27" s="34">
        <f>IF(D27="måndag",WEEKNUM(B27,21),"")</f>
        <v>46</v>
      </c>
      <c r="I27" s="46"/>
    </row>
    <row r="28" spans="1:9" ht="11.1" customHeight="1" thickBot="1" x14ac:dyDescent="0.25">
      <c r="A28" s="2" t="s">
        <v>328</v>
      </c>
      <c r="C28" s="38"/>
      <c r="D28" s="9" t="str">
        <f>A28</f>
        <v>Kristian, Krister</v>
      </c>
      <c r="E28" s="37"/>
      <c r="F28" s="23"/>
      <c r="G28" s="33"/>
      <c r="I28" s="46"/>
    </row>
    <row r="29" spans="1:9" ht="15" customHeight="1" x14ac:dyDescent="0.2">
      <c r="A29" s="2"/>
      <c r="B29" s="3">
        <f>B27+1</f>
        <v>47071</v>
      </c>
      <c r="C29" s="38">
        <f>DAY(B29)</f>
        <v>14</v>
      </c>
      <c r="D29" s="13" t="str">
        <f>TEXT(B29, "dddd")</f>
        <v>tisdag</v>
      </c>
      <c r="E29" s="36">
        <f>(366-(December!$B$63-B29))</f>
        <v>319</v>
      </c>
      <c r="F29" s="22"/>
      <c r="G29" s="33" t="str">
        <f>IF(D29="måndag",WEEKNUM(B29,21),"")</f>
        <v/>
      </c>
      <c r="I29" s="46"/>
    </row>
    <row r="30" spans="1:9" ht="11.1" customHeight="1" thickBot="1" x14ac:dyDescent="0.25">
      <c r="A30" s="2" t="s">
        <v>329</v>
      </c>
      <c r="C30" s="40"/>
      <c r="D30" s="9" t="str">
        <f>A30</f>
        <v>Emil, Emilia</v>
      </c>
      <c r="E30" s="37"/>
      <c r="F30" s="23"/>
      <c r="G30" s="56"/>
      <c r="I30" s="46"/>
    </row>
    <row r="31" spans="1:9" ht="15" customHeight="1" x14ac:dyDescent="0.2">
      <c r="A31" s="2"/>
      <c r="B31" s="3">
        <f>B29+1</f>
        <v>47072</v>
      </c>
      <c r="C31" s="38">
        <f>DAY(B31)</f>
        <v>15</v>
      </c>
      <c r="D31" s="13" t="str">
        <f>TEXT(B31, "dddd")</f>
        <v>onsdag</v>
      </c>
      <c r="E31" s="36">
        <f>(366-(December!$B$63-B31))</f>
        <v>320</v>
      </c>
      <c r="F31" s="22"/>
      <c r="G31" s="33" t="str">
        <f>IF(D31="måndag",WEEKNUM(B31,21),"")</f>
        <v/>
      </c>
      <c r="I31" s="46"/>
    </row>
    <row r="32" spans="1:9" ht="11.1" customHeight="1" thickBot="1" x14ac:dyDescent="0.25">
      <c r="A32" s="2" t="s">
        <v>330</v>
      </c>
      <c r="C32" s="39"/>
      <c r="D32" s="11" t="str">
        <f>A32</f>
        <v>Leopold</v>
      </c>
      <c r="E32" s="37"/>
      <c r="F32" s="23"/>
      <c r="G32" s="34"/>
      <c r="I32" s="46"/>
    </row>
    <row r="33" spans="1:9" ht="15" customHeight="1" x14ac:dyDescent="0.2">
      <c r="A33" s="2"/>
      <c r="B33" s="3">
        <f>B31+1</f>
        <v>47073</v>
      </c>
      <c r="C33" s="38">
        <f>DAY(B33)</f>
        <v>16</v>
      </c>
      <c r="D33" s="13" t="str">
        <f>TEXT(B33, "dddd")</f>
        <v>torsdag</v>
      </c>
      <c r="E33" s="36">
        <f>(366-(December!$B$63-B33))</f>
        <v>321</v>
      </c>
      <c r="F33" s="22"/>
      <c r="G33" s="33" t="str">
        <f>IF(D33="måndag",WEEKNUM(B33,21),"")</f>
        <v/>
      </c>
      <c r="I33" s="46"/>
    </row>
    <row r="34" spans="1:9" ht="11.1" customHeight="1" thickBot="1" x14ac:dyDescent="0.25">
      <c r="A34" s="2" t="s">
        <v>331</v>
      </c>
      <c r="C34" s="39"/>
      <c r="D34" s="11" t="str">
        <f>A34</f>
        <v>Vibeke, Viveka</v>
      </c>
      <c r="E34" s="37"/>
      <c r="F34" s="23"/>
      <c r="G34" s="34"/>
      <c r="I34" s="46"/>
    </row>
    <row r="35" spans="1:9" ht="15" customHeight="1" x14ac:dyDescent="0.2">
      <c r="A35" s="2"/>
      <c r="B35" s="3">
        <f>B33+1</f>
        <v>47074</v>
      </c>
      <c r="C35" s="38">
        <f>DAY(B35)</f>
        <v>17</v>
      </c>
      <c r="D35" s="13" t="str">
        <f>TEXT(B35, "dddd")</f>
        <v>fredag</v>
      </c>
      <c r="E35" s="36">
        <f>(366-(December!$B$63-B35))</f>
        <v>322</v>
      </c>
      <c r="F35" s="22"/>
      <c r="G35" s="33" t="str">
        <f>IF(D35="måndag",WEEKNUM(B35,21),"")</f>
        <v/>
      </c>
      <c r="I35" s="46"/>
    </row>
    <row r="36" spans="1:9" ht="11.1" customHeight="1" thickBot="1" x14ac:dyDescent="0.25">
      <c r="A36" s="2" t="s">
        <v>332</v>
      </c>
      <c r="C36" s="39"/>
      <c r="D36" s="11" t="str">
        <f>A36</f>
        <v>Naemi, Naima</v>
      </c>
      <c r="E36" s="37"/>
      <c r="F36" s="23"/>
      <c r="G36" s="34"/>
      <c r="I36" s="46"/>
    </row>
    <row r="37" spans="1:9" ht="15" customHeight="1" x14ac:dyDescent="0.2">
      <c r="A37" s="2"/>
      <c r="B37" s="3">
        <f>B35+1</f>
        <v>47075</v>
      </c>
      <c r="C37" s="38">
        <f>DAY(B37)</f>
        <v>18</v>
      </c>
      <c r="D37" s="13" t="str">
        <f>TEXT(B37, "dddd")</f>
        <v>lördag</v>
      </c>
      <c r="E37" s="36">
        <f>(366-(December!$B$63-B37))</f>
        <v>323</v>
      </c>
      <c r="F37" s="22"/>
      <c r="G37" s="33" t="str">
        <f>IF(D37="måndag",WEEKNUM(B37,21),"")</f>
        <v/>
      </c>
      <c r="I37" s="46"/>
    </row>
    <row r="38" spans="1:9" ht="11.1" customHeight="1" thickBot="1" x14ac:dyDescent="0.25">
      <c r="A38" s="2" t="s">
        <v>333</v>
      </c>
      <c r="C38" s="39"/>
      <c r="D38" s="11" t="str">
        <f>A38</f>
        <v>Lillemor, Moa</v>
      </c>
      <c r="E38" s="37"/>
      <c r="F38" s="23"/>
      <c r="G38" s="34"/>
      <c r="I38" s="46"/>
    </row>
    <row r="39" spans="1:9" ht="15" customHeight="1" x14ac:dyDescent="0.2">
      <c r="A39" s="2"/>
      <c r="B39" s="3">
        <f>B37+1</f>
        <v>47076</v>
      </c>
      <c r="C39" s="38">
        <f>DAY(B39)</f>
        <v>19</v>
      </c>
      <c r="D39" s="13" t="str">
        <f>TEXT(B39, "dddd")</f>
        <v>söndag</v>
      </c>
      <c r="E39" s="36">
        <f>(366-(December!$B$63-B39))</f>
        <v>324</v>
      </c>
      <c r="F39" s="22"/>
      <c r="G39" s="33" t="str">
        <f>IF(D39="måndag",WEEKNUM(B39,21),"")</f>
        <v/>
      </c>
      <c r="I39" s="46"/>
    </row>
    <row r="40" spans="1:9" ht="11.1" customHeight="1" thickBot="1" x14ac:dyDescent="0.25">
      <c r="A40" s="2" t="s">
        <v>385</v>
      </c>
      <c r="C40" s="39"/>
      <c r="D40" s="11" t="str">
        <f>A40</f>
        <v>Elisabet, Lisbet</v>
      </c>
      <c r="E40" s="37"/>
      <c r="F40" s="23"/>
      <c r="G40" s="34"/>
      <c r="I40" s="46"/>
    </row>
    <row r="41" spans="1:9" ht="15" customHeight="1" x14ac:dyDescent="0.2">
      <c r="A41" s="2"/>
      <c r="B41" s="3">
        <f>B39+1</f>
        <v>47077</v>
      </c>
      <c r="C41" s="38">
        <f>DAY(B41)</f>
        <v>20</v>
      </c>
      <c r="D41" s="13" t="str">
        <f>TEXT(B41, "dddd")</f>
        <v>måndag</v>
      </c>
      <c r="E41" s="36">
        <f>(366-(December!$B$63-B41))</f>
        <v>325</v>
      </c>
      <c r="F41" s="22"/>
      <c r="G41" s="33">
        <f>IF(D41="måndag",WEEKNUM(B41,21),"")</f>
        <v>47</v>
      </c>
      <c r="I41" s="46"/>
    </row>
    <row r="42" spans="1:9" ht="11.1" customHeight="1" thickBot="1" x14ac:dyDescent="0.25">
      <c r="A42" s="2" t="s">
        <v>334</v>
      </c>
      <c r="C42" s="39"/>
      <c r="D42" s="11" t="str">
        <f>A42</f>
        <v>Pontus, Marina</v>
      </c>
      <c r="E42" s="37"/>
      <c r="F42" s="23"/>
      <c r="G42" s="34"/>
      <c r="I42" s="46"/>
    </row>
    <row r="43" spans="1:9" ht="15" customHeight="1" x14ac:dyDescent="0.2">
      <c r="A43" s="2"/>
      <c r="B43" s="3">
        <f>B41+1</f>
        <v>47078</v>
      </c>
      <c r="C43" s="38">
        <f>DAY(B43)</f>
        <v>21</v>
      </c>
      <c r="D43" s="13" t="str">
        <f>TEXT(B43, "dddd")</f>
        <v>tisdag</v>
      </c>
      <c r="E43" s="36">
        <f>(366-(December!$B$63-B43))</f>
        <v>326</v>
      </c>
      <c r="F43" s="22"/>
      <c r="G43" s="33" t="str">
        <f>IF(D43="måndag",WEEKNUM(B43,21),"")</f>
        <v/>
      </c>
      <c r="I43" s="46"/>
    </row>
    <row r="44" spans="1:9" ht="11.1" customHeight="1" thickBot="1" x14ac:dyDescent="0.25">
      <c r="A44" s="2" t="s">
        <v>335</v>
      </c>
      <c r="C44" s="39"/>
      <c r="D44" s="11" t="str">
        <f>A44</f>
        <v>Helga, Olga</v>
      </c>
      <c r="E44" s="37"/>
      <c r="F44" s="23"/>
      <c r="G44" s="34"/>
      <c r="I44" s="46"/>
    </row>
    <row r="45" spans="1:9" ht="15" customHeight="1" x14ac:dyDescent="0.2">
      <c r="A45" s="2"/>
      <c r="B45" s="3">
        <f>B43+1</f>
        <v>47079</v>
      </c>
      <c r="C45" s="38">
        <f>DAY(B45)</f>
        <v>22</v>
      </c>
      <c r="D45" s="13" t="str">
        <f>TEXT(B45, "dddd")</f>
        <v>onsdag</v>
      </c>
      <c r="E45" s="36">
        <f>(366-(December!$B$63-B45))</f>
        <v>327</v>
      </c>
      <c r="F45" s="22"/>
      <c r="G45" s="33" t="str">
        <f>IF(D45="måndag",WEEKNUM(B45,21),"")</f>
        <v/>
      </c>
      <c r="I45" s="46"/>
    </row>
    <row r="46" spans="1:9" ht="11.1" customHeight="1" thickBot="1" x14ac:dyDescent="0.25">
      <c r="A46" s="2" t="s">
        <v>336</v>
      </c>
      <c r="C46" s="39"/>
      <c r="D46" s="11" t="str">
        <f>A46</f>
        <v>Cecilia, Sissela</v>
      </c>
      <c r="E46" s="37"/>
      <c r="F46" s="23"/>
      <c r="G46" s="34"/>
      <c r="I46" s="46"/>
    </row>
    <row r="47" spans="1:9" ht="15" customHeight="1" x14ac:dyDescent="0.2">
      <c r="A47" s="2"/>
      <c r="B47" s="3">
        <f>B45+1</f>
        <v>47080</v>
      </c>
      <c r="C47" s="61">
        <f>DAY(B47)</f>
        <v>23</v>
      </c>
      <c r="D47" s="13" t="str">
        <f>TEXT(B47, "dddd")</f>
        <v>torsdag</v>
      </c>
      <c r="E47" s="36">
        <f>(366-(December!$B$63-B47))</f>
        <v>328</v>
      </c>
      <c r="F47" s="22"/>
      <c r="G47" s="33" t="str">
        <f>IF(D47="måndag",WEEKNUM(B47,21),"")</f>
        <v/>
      </c>
      <c r="I47" s="46"/>
    </row>
    <row r="48" spans="1:9" ht="11.1" customHeight="1" thickBot="1" x14ac:dyDescent="0.25">
      <c r="A48" s="2" t="s">
        <v>337</v>
      </c>
      <c r="C48" s="62"/>
      <c r="D48" s="11" t="str">
        <f>A48</f>
        <v>Klemens</v>
      </c>
      <c r="E48" s="37"/>
      <c r="F48" s="23"/>
      <c r="G48" s="34"/>
      <c r="I48" s="46"/>
    </row>
    <row r="49" spans="1:9" ht="15" customHeight="1" x14ac:dyDescent="0.2">
      <c r="A49" s="2"/>
      <c r="B49" s="3">
        <f>B47+1</f>
        <v>47081</v>
      </c>
      <c r="C49" s="38">
        <f>DAY(B49)</f>
        <v>24</v>
      </c>
      <c r="D49" s="13" t="str">
        <f>TEXT(B49, "dddd")</f>
        <v>fredag</v>
      </c>
      <c r="E49" s="36">
        <f>(366-(December!$B$63-B49))</f>
        <v>329</v>
      </c>
      <c r="F49" s="22"/>
      <c r="G49" s="33" t="str">
        <f>IF(D49="måndag",WEEKNUM(B49,21),"")</f>
        <v/>
      </c>
      <c r="I49" s="46"/>
    </row>
    <row r="50" spans="1:9" ht="11.1" customHeight="1" thickBot="1" x14ac:dyDescent="0.25">
      <c r="A50" s="2" t="s">
        <v>338</v>
      </c>
      <c r="C50" s="39"/>
      <c r="D50" s="11" t="str">
        <f>A50</f>
        <v>Gudrun, Rune</v>
      </c>
      <c r="E50" s="37"/>
      <c r="F50" s="23"/>
      <c r="G50" s="34"/>
      <c r="I50" s="46"/>
    </row>
    <row r="51" spans="1:9" ht="15" customHeight="1" x14ac:dyDescent="0.2">
      <c r="A51" s="2"/>
      <c r="B51" s="3">
        <f>B49+1</f>
        <v>47082</v>
      </c>
      <c r="C51" s="38">
        <f>DAY(B51)</f>
        <v>25</v>
      </c>
      <c r="D51" s="13" t="str">
        <f>TEXT(B51, "dddd")</f>
        <v>lördag</v>
      </c>
      <c r="E51" s="36">
        <f>(366-(December!$B$63-B51))</f>
        <v>330</v>
      </c>
      <c r="F51" s="22"/>
      <c r="G51" s="33" t="str">
        <f>IF(D51="måndag",WEEKNUM(B51,21),"")</f>
        <v/>
      </c>
      <c r="I51" s="46"/>
    </row>
    <row r="52" spans="1:9" ht="11.1" customHeight="1" thickBot="1" x14ac:dyDescent="0.25">
      <c r="A52" s="2" t="s">
        <v>339</v>
      </c>
      <c r="C52" s="39"/>
      <c r="D52" s="11" t="str">
        <f>A52</f>
        <v>Katarina, Katja</v>
      </c>
      <c r="E52" s="37"/>
      <c r="F52" s="23"/>
      <c r="G52" s="34"/>
      <c r="I52" s="46"/>
    </row>
    <row r="53" spans="1:9" ht="15" customHeight="1" x14ac:dyDescent="0.2">
      <c r="A53" s="2"/>
      <c r="B53" s="3">
        <f>B51+1</f>
        <v>47083</v>
      </c>
      <c r="C53" s="38">
        <f>DAY(B53)</f>
        <v>26</v>
      </c>
      <c r="D53" s="13" t="str">
        <f>TEXT(B53, "dddd")</f>
        <v>söndag</v>
      </c>
      <c r="E53" s="36">
        <f>(366-(December!$B$63-B53))</f>
        <v>331</v>
      </c>
      <c r="F53" s="22"/>
      <c r="G53" s="33" t="str">
        <f>IF(D53="måndag",WEEKNUM(B53,21),"")</f>
        <v/>
      </c>
      <c r="I53" s="46"/>
    </row>
    <row r="54" spans="1:9" ht="11.1" customHeight="1" thickBot="1" x14ac:dyDescent="0.25">
      <c r="A54" s="2" t="s">
        <v>340</v>
      </c>
      <c r="C54" s="39"/>
      <c r="D54" s="11" t="str">
        <f>A54</f>
        <v>Linus</v>
      </c>
      <c r="E54" s="37"/>
      <c r="F54" s="23"/>
      <c r="G54" s="34"/>
      <c r="I54" s="46"/>
    </row>
    <row r="55" spans="1:9" ht="15" customHeight="1" x14ac:dyDescent="0.2">
      <c r="A55" s="2"/>
      <c r="B55" s="3">
        <f>B53+1</f>
        <v>47084</v>
      </c>
      <c r="C55" s="38">
        <f>DAY(B55)</f>
        <v>27</v>
      </c>
      <c r="D55" s="13" t="str">
        <f>TEXT(B55, "dddd")</f>
        <v>måndag</v>
      </c>
      <c r="E55" s="36">
        <f>(366-(December!$B$63-B55))</f>
        <v>332</v>
      </c>
      <c r="F55" s="22"/>
      <c r="G55" s="33">
        <f>IF(D55="måndag",WEEKNUM(B55,21),"")</f>
        <v>48</v>
      </c>
      <c r="I55" s="46"/>
    </row>
    <row r="56" spans="1:9" ht="11.1" customHeight="1" thickBot="1" x14ac:dyDescent="0.25">
      <c r="A56" s="2" t="s">
        <v>341</v>
      </c>
      <c r="C56" s="39"/>
      <c r="D56" s="11" t="str">
        <f>A56</f>
        <v>Astrid, Asta</v>
      </c>
      <c r="E56" s="37"/>
      <c r="F56" s="23"/>
      <c r="G56" s="34"/>
      <c r="I56" s="46"/>
    </row>
    <row r="57" spans="1:9" ht="15" customHeight="1" x14ac:dyDescent="0.2">
      <c r="A57" s="2"/>
      <c r="B57" s="3">
        <f>B55+1</f>
        <v>47085</v>
      </c>
      <c r="C57" s="38">
        <f>DAY(B57)</f>
        <v>28</v>
      </c>
      <c r="D57" s="13" t="str">
        <f>TEXT(B57, "dddd")</f>
        <v>tisdag</v>
      </c>
      <c r="E57" s="36">
        <f>(366-(December!$B$63-B57))</f>
        <v>333</v>
      </c>
      <c r="F57" s="22"/>
      <c r="G57" s="33" t="str">
        <f>IF(D57="måndag",WEEKNUM(B57,21),"")</f>
        <v/>
      </c>
      <c r="I57" s="46"/>
    </row>
    <row r="58" spans="1:9" ht="11.1" customHeight="1" thickBot="1" x14ac:dyDescent="0.25">
      <c r="A58" s="2" t="s">
        <v>342</v>
      </c>
      <c r="C58" s="39"/>
      <c r="D58" s="11" t="str">
        <f>A58</f>
        <v>Malte</v>
      </c>
      <c r="E58" s="37"/>
      <c r="F58" s="23"/>
      <c r="G58" s="34"/>
      <c r="I58" s="46"/>
    </row>
    <row r="59" spans="1:9" ht="15" customHeight="1" x14ac:dyDescent="0.2">
      <c r="B59" s="3">
        <f>B57+1</f>
        <v>47086</v>
      </c>
      <c r="C59" s="38">
        <f>DAY(B59)</f>
        <v>29</v>
      </c>
      <c r="D59" s="13" t="str">
        <f>TEXT(B59, "dddd")</f>
        <v>onsdag</v>
      </c>
      <c r="E59" s="36">
        <f>(366-(December!$B$63-B59))</f>
        <v>334</v>
      </c>
      <c r="F59" s="22"/>
      <c r="G59" s="33" t="str">
        <f>IF(D59="måndag",WEEKNUM(B59,21),"")</f>
        <v/>
      </c>
      <c r="I59" s="46"/>
    </row>
    <row r="60" spans="1:9" ht="11.1" customHeight="1" thickBot="1" x14ac:dyDescent="0.25">
      <c r="A60" s="2" t="s">
        <v>343</v>
      </c>
      <c r="C60" s="39"/>
      <c r="D60" s="11" t="str">
        <f>A60</f>
        <v>Sune</v>
      </c>
      <c r="E60" s="37"/>
      <c r="F60" s="23"/>
      <c r="G60" s="34"/>
      <c r="I60" s="46"/>
    </row>
    <row r="61" spans="1:9" ht="15" customHeight="1" x14ac:dyDescent="0.2">
      <c r="A61" s="2"/>
      <c r="B61" s="3">
        <f>B59+1</f>
        <v>47087</v>
      </c>
      <c r="C61" s="38">
        <f>DAY(B61)</f>
        <v>30</v>
      </c>
      <c r="D61" s="13" t="str">
        <f>TEXT(B61, "dddd")</f>
        <v>torsdag</v>
      </c>
      <c r="E61" s="36">
        <f>(366-(December!$B$63-B61))</f>
        <v>335</v>
      </c>
      <c r="F61" s="22"/>
      <c r="G61" s="33" t="str">
        <f>IF(D61="måndag",WEEKNUM(B61,21),"")</f>
        <v/>
      </c>
      <c r="I61" s="46"/>
    </row>
    <row r="62" spans="1:9" ht="11.1" customHeight="1" thickBot="1" x14ac:dyDescent="0.25">
      <c r="A62" s="2" t="s">
        <v>344</v>
      </c>
      <c r="C62" s="39"/>
      <c r="D62" s="11" t="str">
        <f>A62</f>
        <v>Anders, Andreas</v>
      </c>
      <c r="E62" s="37"/>
      <c r="F62" s="23"/>
      <c r="G62" s="34"/>
      <c r="I62" s="46"/>
    </row>
    <row r="63" spans="1:9" ht="15" customHeight="1" x14ac:dyDescent="0.2">
      <c r="A63" s="2"/>
      <c r="B63" s="3"/>
      <c r="C63" s="57"/>
      <c r="D63" s="13"/>
      <c r="E63" s="13"/>
      <c r="F63" s="22"/>
      <c r="G63" s="59"/>
    </row>
    <row r="64" spans="1:9" ht="11.1" customHeight="1" x14ac:dyDescent="0.2">
      <c r="A64" s="2"/>
      <c r="C64" s="58"/>
      <c r="D64" s="9"/>
      <c r="E64" s="9"/>
      <c r="F64" s="30"/>
      <c r="G64" s="60"/>
    </row>
  </sheetData>
  <mergeCells count="153">
    <mergeCell ref="I57:I58"/>
    <mergeCell ref="I59:I60"/>
    <mergeCell ref="I61:I62"/>
    <mergeCell ref="I39:I40"/>
    <mergeCell ref="I41:I42"/>
    <mergeCell ref="I43:I44"/>
    <mergeCell ref="I45:I46"/>
    <mergeCell ref="I47:I48"/>
    <mergeCell ref="I49:I50"/>
    <mergeCell ref="I51:I52"/>
    <mergeCell ref="I53:I54"/>
    <mergeCell ref="I55:I56"/>
    <mergeCell ref="I21:I22"/>
    <mergeCell ref="I23:I24"/>
    <mergeCell ref="I25:I26"/>
    <mergeCell ref="I27:I28"/>
    <mergeCell ref="I29:I30"/>
    <mergeCell ref="I31:I32"/>
    <mergeCell ref="I33:I34"/>
    <mergeCell ref="I35:I36"/>
    <mergeCell ref="I37:I38"/>
    <mergeCell ref="I3:I4"/>
    <mergeCell ref="I5:I6"/>
    <mergeCell ref="I7:I8"/>
    <mergeCell ref="I9:I10"/>
    <mergeCell ref="I11:I12"/>
    <mergeCell ref="I13:I14"/>
    <mergeCell ref="I15:I16"/>
    <mergeCell ref="I17:I18"/>
    <mergeCell ref="I19:I20"/>
    <mergeCell ref="C7:C8"/>
    <mergeCell ref="E7:E8"/>
    <mergeCell ref="F7:F8"/>
    <mergeCell ref="G7:G8"/>
    <mergeCell ref="C9:C10"/>
    <mergeCell ref="E9:E10"/>
    <mergeCell ref="G9:G10"/>
    <mergeCell ref="C1:G2"/>
    <mergeCell ref="C3:C4"/>
    <mergeCell ref="E3:E4"/>
    <mergeCell ref="F3:F4"/>
    <mergeCell ref="G3:G4"/>
    <mergeCell ref="C5:C6"/>
    <mergeCell ref="E5:E6"/>
    <mergeCell ref="F5:F6"/>
    <mergeCell ref="G5:G6"/>
    <mergeCell ref="C15:C16"/>
    <mergeCell ref="E15:E16"/>
    <mergeCell ref="F15:F16"/>
    <mergeCell ref="G15:G16"/>
    <mergeCell ref="C17:C18"/>
    <mergeCell ref="E17:E18"/>
    <mergeCell ref="F17:F18"/>
    <mergeCell ref="G17:G18"/>
    <mergeCell ref="C11:C12"/>
    <mergeCell ref="E11:E12"/>
    <mergeCell ref="F11:F12"/>
    <mergeCell ref="G11:G12"/>
    <mergeCell ref="C13:C14"/>
    <mergeCell ref="E13:E14"/>
    <mergeCell ref="F13:F14"/>
    <mergeCell ref="G13:G14"/>
    <mergeCell ref="C23:C24"/>
    <mergeCell ref="E23:E24"/>
    <mergeCell ref="F23:F24"/>
    <mergeCell ref="G23:G24"/>
    <mergeCell ref="C25:C26"/>
    <mergeCell ref="E25:E26"/>
    <mergeCell ref="F25:F26"/>
    <mergeCell ref="G25:G26"/>
    <mergeCell ref="C19:C20"/>
    <mergeCell ref="E19:E20"/>
    <mergeCell ref="F19:F20"/>
    <mergeCell ref="G19:G20"/>
    <mergeCell ref="C21:C22"/>
    <mergeCell ref="E21:E22"/>
    <mergeCell ref="F21:F22"/>
    <mergeCell ref="G21:G22"/>
    <mergeCell ref="C31:C32"/>
    <mergeCell ref="E31:E32"/>
    <mergeCell ref="F31:F32"/>
    <mergeCell ref="G31:G32"/>
    <mergeCell ref="C33:C34"/>
    <mergeCell ref="E33:E34"/>
    <mergeCell ref="F33:F34"/>
    <mergeCell ref="G33:G34"/>
    <mergeCell ref="C27:C28"/>
    <mergeCell ref="E27:E28"/>
    <mergeCell ref="F27:F28"/>
    <mergeCell ref="G27:G28"/>
    <mergeCell ref="C29:C30"/>
    <mergeCell ref="E29:E30"/>
    <mergeCell ref="F29:F30"/>
    <mergeCell ref="G29:G30"/>
    <mergeCell ref="C39:C40"/>
    <mergeCell ref="E39:E40"/>
    <mergeCell ref="F39:F40"/>
    <mergeCell ref="G39:G40"/>
    <mergeCell ref="C41:C42"/>
    <mergeCell ref="E41:E42"/>
    <mergeCell ref="F41:F42"/>
    <mergeCell ref="G41:G42"/>
    <mergeCell ref="C35:C36"/>
    <mergeCell ref="E35:E36"/>
    <mergeCell ref="F35:F36"/>
    <mergeCell ref="G35:G36"/>
    <mergeCell ref="C37:C38"/>
    <mergeCell ref="E37:E38"/>
    <mergeCell ref="F37:F38"/>
    <mergeCell ref="G37:G38"/>
    <mergeCell ref="C47:C48"/>
    <mergeCell ref="E47:E48"/>
    <mergeCell ref="F47:F48"/>
    <mergeCell ref="G47:G48"/>
    <mergeCell ref="C49:C50"/>
    <mergeCell ref="E49:E50"/>
    <mergeCell ref="F49:F50"/>
    <mergeCell ref="G49:G50"/>
    <mergeCell ref="C43:C44"/>
    <mergeCell ref="E43:E44"/>
    <mergeCell ref="F43:F44"/>
    <mergeCell ref="G43:G44"/>
    <mergeCell ref="C45:C46"/>
    <mergeCell ref="E45:E46"/>
    <mergeCell ref="F45:F46"/>
    <mergeCell ref="G45:G46"/>
    <mergeCell ref="C55:C56"/>
    <mergeCell ref="E55:E56"/>
    <mergeCell ref="F55:F56"/>
    <mergeCell ref="G55:G56"/>
    <mergeCell ref="C57:C58"/>
    <mergeCell ref="E57:E58"/>
    <mergeCell ref="F57:F58"/>
    <mergeCell ref="G57:G58"/>
    <mergeCell ref="C51:C52"/>
    <mergeCell ref="E51:E52"/>
    <mergeCell ref="F51:F52"/>
    <mergeCell ref="G51:G52"/>
    <mergeCell ref="C53:C54"/>
    <mergeCell ref="E53:E54"/>
    <mergeCell ref="F53:F54"/>
    <mergeCell ref="G53:G54"/>
    <mergeCell ref="C63:C64"/>
    <mergeCell ref="F63:F64"/>
    <mergeCell ref="G63:G64"/>
    <mergeCell ref="C59:C60"/>
    <mergeCell ref="E59:E60"/>
    <mergeCell ref="F59:F60"/>
    <mergeCell ref="G59:G60"/>
    <mergeCell ref="C61:C62"/>
    <mergeCell ref="E61:E62"/>
    <mergeCell ref="F61:F62"/>
    <mergeCell ref="G61:G62"/>
  </mergeCells>
  <conditionalFormatting sqref="C3:C8 C11:C64">
    <cfRule type="expression" dxfId="17" priority="1">
      <formula>B3=TODAY()</formula>
    </cfRule>
  </conditionalFormatting>
  <conditionalFormatting sqref="C3:C8">
    <cfRule type="expression" dxfId="16" priority="8">
      <formula>D3="lördag"</formula>
    </cfRule>
    <cfRule type="expression" dxfId="15" priority="9">
      <formula>D3="söndag"</formula>
    </cfRule>
  </conditionalFormatting>
  <conditionalFormatting sqref="C11:C64">
    <cfRule type="expression" dxfId="14" priority="4">
      <formula>D11="lördag"</formula>
    </cfRule>
    <cfRule type="expression" dxfId="13" priority="5">
      <formula>D11="söndag"</formula>
    </cfRule>
  </conditionalFormatting>
  <conditionalFormatting sqref="D3:D8 D11:D62">
    <cfRule type="containsText" dxfId="12" priority="10" stopIfTrue="1" operator="containsText" text="Söndag">
      <formula>NOT(ISERROR(SEARCH("Söndag",D3)))</formula>
    </cfRule>
    <cfRule type="containsText" dxfId="11" priority="11" stopIfTrue="1" operator="containsText" text="Lördag">
      <formula>NOT(ISERROR(SEARCH("Lördag",D3)))</formula>
    </cfRule>
  </conditionalFormatting>
  <conditionalFormatting sqref="D63:E64">
    <cfRule type="containsText" dxfId="10" priority="6" stopIfTrue="1" operator="containsText" text="Söndag">
      <formula>NOT(ISERROR(SEARCH("Söndag",D63)))</formula>
    </cfRule>
    <cfRule type="containsText" dxfId="9" priority="7" stopIfTrue="1" operator="containsText" text="Lördag">
      <formula>NOT(ISERROR(SEARCH("Lördag",D63)))</formula>
    </cfRule>
  </conditionalFormatting>
  <hyperlinks>
    <hyperlink ref="I2" r:id="rId1" xr:uid="{00000000-0004-0000-0A00-000000000000}"/>
  </hyperlinks>
  <pageMargins left="0.47244094488188981" right="0.19685039370078741" top="0.39370078740157483" bottom="0.11811023622047245" header="0.15748031496062992" footer="0.31496062992125984"/>
  <pageSetup paperSize="9" scale="96" fitToWidth="0" orientation="portrait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64"/>
  <sheetViews>
    <sheetView showGridLines="0" zoomScaleNormal="100" workbookViewId="0">
      <pane xSplit="2" ySplit="2" topLeftCell="C3" activePane="bottomRight" state="frozen"/>
      <selection activeCell="C3" sqref="C3:C4"/>
      <selection pane="topRight" activeCell="C3" sqref="C3:C4"/>
      <selection pane="bottomLeft" activeCell="C3" sqref="C3:C4"/>
      <selection pane="bottomRight" activeCell="C3" sqref="C3:C4"/>
    </sheetView>
  </sheetViews>
  <sheetFormatPr defaultColWidth="8.85546875" defaultRowHeight="16.5" outlineLevelCol="1" x14ac:dyDescent="0.25"/>
  <cols>
    <col min="1" max="1" width="8.85546875" hidden="1" customWidth="1" outlineLevel="1"/>
    <col min="2" max="2" width="10.28515625" style="1" hidden="1" customWidth="1" outlineLevel="1"/>
    <col min="3" max="3" width="5.28515625" customWidth="1" collapsed="1"/>
    <col min="4" max="4" width="13.7109375" style="7" customWidth="1"/>
    <col min="5" max="5" width="3.28515625" style="2" customWidth="1"/>
    <col min="6" max="6" width="20.7109375" style="5" customWidth="1"/>
    <col min="7" max="7" width="5.7109375" style="15" customWidth="1"/>
    <col min="8" max="8" width="3.7109375" customWidth="1"/>
    <col min="9" max="9" width="43.7109375" style="17" customWidth="1"/>
  </cols>
  <sheetData>
    <row r="1" spans="1:9" ht="15" customHeight="1" x14ac:dyDescent="0.2">
      <c r="B1" s="1" t="s">
        <v>346</v>
      </c>
      <c r="C1" s="64" t="str">
        <f>B1&amp;" "&amp;B2</f>
        <v>DECEMBER 2028</v>
      </c>
      <c r="D1" s="65"/>
      <c r="E1" s="65"/>
      <c r="F1" s="65"/>
      <c r="G1" s="66"/>
      <c r="I1" s="18"/>
    </row>
    <row r="2" spans="1:9" ht="11.1" customHeight="1" thickBot="1" x14ac:dyDescent="0.25">
      <c r="B2" s="4">
        <v>2028</v>
      </c>
      <c r="C2" s="67"/>
      <c r="D2" s="68"/>
      <c r="E2" s="68"/>
      <c r="F2" s="68"/>
      <c r="G2" s="69"/>
      <c r="I2" s="19" t="s">
        <v>380</v>
      </c>
    </row>
    <row r="3" spans="1:9" ht="15" customHeight="1" x14ac:dyDescent="0.2">
      <c r="B3" s="3">
        <v>47088</v>
      </c>
      <c r="C3" s="54">
        <f>DAY(B3)</f>
        <v>1</v>
      </c>
      <c r="D3" s="12" t="str">
        <f>TEXT(B3, "dddd")</f>
        <v>fredag</v>
      </c>
      <c r="E3" s="36">
        <f>(366-(December!$B$63-B3))</f>
        <v>336</v>
      </c>
      <c r="F3" s="22"/>
      <c r="G3" s="55" t="str">
        <f>IF(D3="måndag",WEEKNUM(B3,21),"")</f>
        <v/>
      </c>
      <c r="I3" s="45"/>
    </row>
    <row r="4" spans="1:9" ht="11.1" customHeight="1" thickBot="1" x14ac:dyDescent="0.25">
      <c r="A4" s="2" t="s">
        <v>347</v>
      </c>
      <c r="C4" s="39"/>
      <c r="D4" s="11" t="str">
        <f>A4</f>
        <v>Oskar, Ossian</v>
      </c>
      <c r="E4" s="37"/>
      <c r="F4" s="30"/>
      <c r="G4" s="34"/>
      <c r="I4" s="46"/>
    </row>
    <row r="5" spans="1:9" ht="15" customHeight="1" x14ac:dyDescent="0.2">
      <c r="A5" s="2"/>
      <c r="B5" s="3">
        <f>B3+1</f>
        <v>47089</v>
      </c>
      <c r="C5" s="38">
        <f>DAY(B5)</f>
        <v>2</v>
      </c>
      <c r="D5" s="13" t="str">
        <f>TEXT(B5, "dddd")</f>
        <v>lördag</v>
      </c>
      <c r="E5" s="36">
        <f>(366-(December!$B$63-B5))</f>
        <v>337</v>
      </c>
      <c r="F5" s="22"/>
      <c r="G5" s="33" t="str">
        <f>IF(D5="måndag",WEEKNUM(B5,21),"")</f>
        <v/>
      </c>
      <c r="I5" s="46"/>
    </row>
    <row r="6" spans="1:9" ht="11.1" customHeight="1" thickBot="1" x14ac:dyDescent="0.25">
      <c r="A6" s="2" t="s">
        <v>348</v>
      </c>
      <c r="C6" s="39"/>
      <c r="D6" s="11" t="str">
        <f>A6</f>
        <v>Beata, Beatrice</v>
      </c>
      <c r="E6" s="37"/>
      <c r="F6" s="23"/>
      <c r="G6" s="34"/>
      <c r="I6" s="46"/>
    </row>
    <row r="7" spans="1:9" ht="15" customHeight="1" x14ac:dyDescent="0.2">
      <c r="A7" s="2"/>
      <c r="B7" s="3">
        <f>B5+1</f>
        <v>47090</v>
      </c>
      <c r="C7" s="38">
        <f>DAY(B7)</f>
        <v>3</v>
      </c>
      <c r="D7" s="13" t="str">
        <f>TEXT(B7, "dddd")</f>
        <v>söndag</v>
      </c>
      <c r="E7" s="36">
        <f>(366-(December!$B$63-B7))</f>
        <v>338</v>
      </c>
      <c r="F7" s="22" t="s">
        <v>407</v>
      </c>
      <c r="G7" s="33" t="str">
        <f>IF(D7="måndag",WEEKNUM(B7,21),"")</f>
        <v/>
      </c>
      <c r="I7" s="46"/>
    </row>
    <row r="8" spans="1:9" ht="11.1" customHeight="1" thickBot="1" x14ac:dyDescent="0.25">
      <c r="A8" s="2" t="s">
        <v>415</v>
      </c>
      <c r="C8" s="39"/>
      <c r="D8" s="11" t="str">
        <f>A8</f>
        <v>Lydia, Cornelia</v>
      </c>
      <c r="E8" s="37"/>
      <c r="F8" s="23"/>
      <c r="G8" s="34"/>
      <c r="I8" s="46"/>
    </row>
    <row r="9" spans="1:9" ht="15" customHeight="1" x14ac:dyDescent="0.2">
      <c r="A9" s="2"/>
      <c r="B9" s="3">
        <f>B7+1</f>
        <v>47091</v>
      </c>
      <c r="C9" s="38">
        <f>DAY(B9)</f>
        <v>4</v>
      </c>
      <c r="D9" s="13" t="str">
        <f>TEXT(B9, "dddd")</f>
        <v>måndag</v>
      </c>
      <c r="E9" s="36">
        <f>(366-(December!$B$63-B9))</f>
        <v>339</v>
      </c>
      <c r="F9" s="22"/>
      <c r="G9" s="33">
        <f>IF(D9="måndag",WEEKNUM(B9,21),"")</f>
        <v>49</v>
      </c>
      <c r="I9" s="46"/>
    </row>
    <row r="10" spans="1:9" ht="11.1" customHeight="1" thickBot="1" x14ac:dyDescent="0.25">
      <c r="A10" s="2" t="s">
        <v>349</v>
      </c>
      <c r="C10" s="39"/>
      <c r="D10" s="11" t="str">
        <f>A10</f>
        <v>Barbara, Barbro</v>
      </c>
      <c r="E10" s="37"/>
      <c r="F10" s="30"/>
      <c r="G10" s="34"/>
      <c r="I10" s="46"/>
    </row>
    <row r="11" spans="1:9" ht="15" customHeight="1" x14ac:dyDescent="0.2">
      <c r="A11" s="2"/>
      <c r="B11" s="3">
        <f>B9+1</f>
        <v>47092</v>
      </c>
      <c r="C11" s="38">
        <f>DAY(B11)</f>
        <v>5</v>
      </c>
      <c r="D11" s="13" t="str">
        <f>TEXT(B11, "dddd")</f>
        <v>tisdag</v>
      </c>
      <c r="E11" s="36">
        <f>(366-(December!$B$63-B11))</f>
        <v>340</v>
      </c>
      <c r="F11" s="22"/>
      <c r="G11" s="33" t="str">
        <f>IF(D11="måndag",WEEKNUM(B11,21),"")</f>
        <v/>
      </c>
      <c r="I11" s="46"/>
    </row>
    <row r="12" spans="1:9" ht="11.1" customHeight="1" thickBot="1" x14ac:dyDescent="0.25">
      <c r="A12" s="2" t="s">
        <v>350</v>
      </c>
      <c r="C12" s="39"/>
      <c r="D12" s="11" t="str">
        <f>A12</f>
        <v>Sven</v>
      </c>
      <c r="E12" s="37"/>
      <c r="F12" s="30"/>
      <c r="G12" s="34"/>
      <c r="I12" s="46"/>
    </row>
    <row r="13" spans="1:9" ht="15" customHeight="1" x14ac:dyDescent="0.2">
      <c r="A13" s="2"/>
      <c r="B13" s="3">
        <f>B11+1</f>
        <v>47093</v>
      </c>
      <c r="C13" s="38">
        <f>DAY(B13)</f>
        <v>6</v>
      </c>
      <c r="D13" s="13" t="str">
        <f>TEXT(B13, "dddd")</f>
        <v>onsdag</v>
      </c>
      <c r="E13" s="36">
        <f>(366-(December!$B$63-B13))</f>
        <v>341</v>
      </c>
      <c r="F13" s="22"/>
      <c r="G13" s="33" t="str">
        <f>IF(D13="måndag",WEEKNUM(B13,21),"")</f>
        <v/>
      </c>
      <c r="I13" s="46"/>
    </row>
    <row r="14" spans="1:9" ht="11.1" customHeight="1" thickBot="1" x14ac:dyDescent="0.25">
      <c r="A14" s="2" t="s">
        <v>351</v>
      </c>
      <c r="C14" s="40"/>
      <c r="D14" s="9" t="str">
        <f>A14</f>
        <v>Nikolaus, Niklas</v>
      </c>
      <c r="E14" s="37"/>
      <c r="F14" s="30"/>
      <c r="G14" s="56"/>
      <c r="I14" s="46"/>
    </row>
    <row r="15" spans="1:9" ht="15" customHeight="1" x14ac:dyDescent="0.2">
      <c r="A15" s="2"/>
      <c r="B15" s="3">
        <f>B13+1</f>
        <v>47094</v>
      </c>
      <c r="C15" s="38">
        <f>DAY(B15)</f>
        <v>7</v>
      </c>
      <c r="D15" s="13" t="str">
        <f>TEXT(B15, "dddd")</f>
        <v>torsdag</v>
      </c>
      <c r="E15" s="36">
        <f>(366-(December!$B$63-B15))</f>
        <v>342</v>
      </c>
      <c r="F15" s="22"/>
      <c r="G15" s="33" t="str">
        <f>IF(D15="måndag",WEEKNUM(B15,21),"")</f>
        <v/>
      </c>
      <c r="I15" s="46"/>
    </row>
    <row r="16" spans="1:9" ht="11.1" customHeight="1" thickBot="1" x14ac:dyDescent="0.25">
      <c r="A16" s="2" t="s">
        <v>352</v>
      </c>
      <c r="C16" s="40"/>
      <c r="D16" s="9" t="str">
        <f>A16</f>
        <v>Angela, Angelika</v>
      </c>
      <c r="E16" s="37"/>
      <c r="F16" s="30"/>
      <c r="G16" s="56"/>
      <c r="I16" s="46"/>
    </row>
    <row r="17" spans="1:9" ht="15" customHeight="1" x14ac:dyDescent="0.2">
      <c r="A17" s="2"/>
      <c r="B17" s="3">
        <f>B15+1</f>
        <v>47095</v>
      </c>
      <c r="C17" s="38">
        <f>DAY(B17)</f>
        <v>8</v>
      </c>
      <c r="D17" s="13" t="str">
        <f>TEXT(B17, "dddd")</f>
        <v>fredag</v>
      </c>
      <c r="E17" s="36">
        <f>(366-(December!$B$63-B17))</f>
        <v>343</v>
      </c>
      <c r="F17" s="22"/>
      <c r="G17" s="33" t="str">
        <f>IF(D17="måndag",WEEKNUM(B17,21),"")</f>
        <v/>
      </c>
      <c r="I17" s="46"/>
    </row>
    <row r="18" spans="1:9" ht="11.1" customHeight="1" thickBot="1" x14ac:dyDescent="0.25">
      <c r="A18" s="2" t="s">
        <v>353</v>
      </c>
      <c r="C18" s="39"/>
      <c r="D18" s="11" t="str">
        <f>A18</f>
        <v>Virginia</v>
      </c>
      <c r="E18" s="37"/>
      <c r="F18" s="30"/>
      <c r="G18" s="34"/>
      <c r="I18" s="46"/>
    </row>
    <row r="19" spans="1:9" ht="15" customHeight="1" x14ac:dyDescent="0.2">
      <c r="A19" s="2"/>
      <c r="B19" s="3">
        <f>B17+1</f>
        <v>47096</v>
      </c>
      <c r="C19" s="40">
        <f>DAY(B19)</f>
        <v>9</v>
      </c>
      <c r="D19" s="10" t="str">
        <f>TEXT(B19, "dddd")</f>
        <v>lördag</v>
      </c>
      <c r="E19" s="36">
        <f>(366-(December!$B$63-B19))</f>
        <v>344</v>
      </c>
      <c r="F19" s="22"/>
      <c r="G19" s="56" t="str">
        <f>IF(D19="måndag",WEEKNUM(B19,21),"")</f>
        <v/>
      </c>
      <c r="I19" s="46"/>
    </row>
    <row r="20" spans="1:9" ht="11.1" customHeight="1" thickBot="1" x14ac:dyDescent="0.25">
      <c r="A20" s="2" t="s">
        <v>354</v>
      </c>
      <c r="C20" s="40"/>
      <c r="D20" s="9" t="str">
        <f>A20</f>
        <v>Anna</v>
      </c>
      <c r="E20" s="37"/>
      <c r="F20" s="30"/>
      <c r="G20" s="56"/>
      <c r="I20" s="46"/>
    </row>
    <row r="21" spans="1:9" ht="15" customHeight="1" x14ac:dyDescent="0.2">
      <c r="A21" s="2"/>
      <c r="B21" s="3">
        <f>B19+1</f>
        <v>47097</v>
      </c>
      <c r="C21" s="38">
        <f>DAY(B21)</f>
        <v>10</v>
      </c>
      <c r="D21" s="13" t="str">
        <f>TEXT(B21, "dddd")</f>
        <v>söndag</v>
      </c>
      <c r="E21" s="36">
        <f>(366-(December!$B$63-B21))</f>
        <v>345</v>
      </c>
      <c r="F21" s="22" t="s">
        <v>423</v>
      </c>
      <c r="G21" s="33" t="str">
        <f>IF(D21="måndag",WEEKNUM(B21,21),"")</f>
        <v/>
      </c>
      <c r="I21" s="46"/>
    </row>
    <row r="22" spans="1:9" ht="11.1" customHeight="1" thickBot="1" x14ac:dyDescent="0.25">
      <c r="A22" s="2" t="s">
        <v>355</v>
      </c>
      <c r="C22" s="39"/>
      <c r="D22" s="11" t="str">
        <f>A22</f>
        <v>Malin, Malena</v>
      </c>
      <c r="E22" s="37"/>
      <c r="F22" s="30"/>
      <c r="G22" s="34"/>
      <c r="I22" s="46"/>
    </row>
    <row r="23" spans="1:9" ht="15" customHeight="1" x14ac:dyDescent="0.2">
      <c r="A23" s="2"/>
      <c r="B23" s="3">
        <f>B21+1</f>
        <v>47098</v>
      </c>
      <c r="C23" s="40">
        <f>DAY(B23)</f>
        <v>11</v>
      </c>
      <c r="D23" s="10" t="str">
        <f>TEXT(B23, "dddd")</f>
        <v>måndag</v>
      </c>
      <c r="E23" s="36">
        <f>(366-(December!$B$63-B23))</f>
        <v>346</v>
      </c>
      <c r="F23" s="22"/>
      <c r="G23" s="56">
        <f>IF(D23="måndag",WEEKNUM(B23,21),"")</f>
        <v>50</v>
      </c>
      <c r="I23" s="46"/>
    </row>
    <row r="24" spans="1:9" ht="11.1" customHeight="1" thickBot="1" x14ac:dyDescent="0.25">
      <c r="A24" s="2" t="s">
        <v>356</v>
      </c>
      <c r="C24" s="40"/>
      <c r="D24" s="9" t="str">
        <f>A24</f>
        <v>Daniel, Daniela</v>
      </c>
      <c r="E24" s="37"/>
      <c r="F24" s="23"/>
      <c r="G24" s="56"/>
      <c r="I24" s="46"/>
    </row>
    <row r="25" spans="1:9" ht="15" customHeight="1" x14ac:dyDescent="0.2">
      <c r="A25" s="2"/>
      <c r="B25" s="3">
        <f>B23+1</f>
        <v>47099</v>
      </c>
      <c r="C25" s="38">
        <f>DAY(B25)</f>
        <v>12</v>
      </c>
      <c r="D25" s="13" t="str">
        <f>TEXT(B25, "dddd")</f>
        <v>tisdag</v>
      </c>
      <c r="E25" s="36">
        <f>(366-(December!$B$63-B25))</f>
        <v>347</v>
      </c>
      <c r="F25" s="22"/>
      <c r="G25" s="33" t="str">
        <f>IF(D25="måndag",WEEKNUM(B25,21),"")</f>
        <v/>
      </c>
      <c r="I25" s="46"/>
    </row>
    <row r="26" spans="1:9" ht="11.1" customHeight="1" thickBot="1" x14ac:dyDescent="0.25">
      <c r="A26" s="2" t="s">
        <v>357</v>
      </c>
      <c r="C26" s="39"/>
      <c r="D26" s="11" t="str">
        <f>A26</f>
        <v>Alexander, Alexis</v>
      </c>
      <c r="E26" s="37"/>
      <c r="F26" s="23"/>
      <c r="G26" s="34"/>
      <c r="I26" s="46"/>
    </row>
    <row r="27" spans="1:9" ht="15" customHeight="1" thickBot="1" x14ac:dyDescent="0.25">
      <c r="A27" s="2"/>
      <c r="B27" s="3">
        <f>B25+1</f>
        <v>47100</v>
      </c>
      <c r="C27" s="39">
        <f>DAY(B27)</f>
        <v>13</v>
      </c>
      <c r="D27" s="10" t="str">
        <f>TEXT(B27, "dddd")</f>
        <v>onsdag</v>
      </c>
      <c r="E27" s="36">
        <f>(366-(December!$B$63-B27))</f>
        <v>348</v>
      </c>
      <c r="F27" s="22"/>
      <c r="G27" s="34" t="str">
        <f>IF(D27="måndag",WEEKNUM(B27,21),"")</f>
        <v/>
      </c>
      <c r="I27" s="46"/>
    </row>
    <row r="28" spans="1:9" ht="11.1" customHeight="1" thickBot="1" x14ac:dyDescent="0.25">
      <c r="A28" s="2" t="s">
        <v>358</v>
      </c>
      <c r="C28" s="38"/>
      <c r="D28" s="9" t="str">
        <f>A28</f>
        <v>Lucia</v>
      </c>
      <c r="E28" s="37"/>
      <c r="F28" s="23"/>
      <c r="G28" s="33"/>
      <c r="I28" s="46"/>
    </row>
    <row r="29" spans="1:9" ht="15" customHeight="1" x14ac:dyDescent="0.2">
      <c r="A29" s="2"/>
      <c r="B29" s="3">
        <f>B27+1</f>
        <v>47101</v>
      </c>
      <c r="C29" s="38">
        <f>DAY(B29)</f>
        <v>14</v>
      </c>
      <c r="D29" s="13" t="str">
        <f>TEXT(B29, "dddd")</f>
        <v>torsdag</v>
      </c>
      <c r="E29" s="36">
        <f>(366-(December!$B$63-B29))</f>
        <v>349</v>
      </c>
      <c r="F29" s="22"/>
      <c r="G29" s="33" t="str">
        <f>IF(D29="måndag",WEEKNUM(B29,21),"")</f>
        <v/>
      </c>
      <c r="I29" s="46"/>
    </row>
    <row r="30" spans="1:9" ht="11.1" customHeight="1" thickBot="1" x14ac:dyDescent="0.25">
      <c r="A30" s="2" t="s">
        <v>359</v>
      </c>
      <c r="C30" s="40"/>
      <c r="D30" s="9" t="str">
        <f>A30</f>
        <v>Sten, Sixten</v>
      </c>
      <c r="E30" s="37"/>
      <c r="F30" s="23"/>
      <c r="G30" s="56"/>
      <c r="I30" s="46"/>
    </row>
    <row r="31" spans="1:9" ht="15" customHeight="1" x14ac:dyDescent="0.2">
      <c r="A31" s="2"/>
      <c r="B31" s="3">
        <f>B29+1</f>
        <v>47102</v>
      </c>
      <c r="C31" s="38">
        <f>DAY(B31)</f>
        <v>15</v>
      </c>
      <c r="D31" s="13" t="str">
        <f>TEXT(B31, "dddd")</f>
        <v>fredag</v>
      </c>
      <c r="E31" s="36">
        <f>(366-(December!$B$63-B31))</f>
        <v>350</v>
      </c>
      <c r="F31" s="22"/>
      <c r="G31" s="33" t="str">
        <f>IF(D31="måndag",WEEKNUM(B31,21),"")</f>
        <v/>
      </c>
      <c r="I31" s="46"/>
    </row>
    <row r="32" spans="1:9" ht="11.1" customHeight="1" thickBot="1" x14ac:dyDescent="0.25">
      <c r="A32" s="2" t="s">
        <v>360</v>
      </c>
      <c r="C32" s="39"/>
      <c r="D32" s="11" t="str">
        <f>A32</f>
        <v>Gottfrid</v>
      </c>
      <c r="E32" s="37"/>
      <c r="F32" s="23"/>
      <c r="G32" s="34"/>
      <c r="I32" s="46"/>
    </row>
    <row r="33" spans="1:9" ht="15" customHeight="1" x14ac:dyDescent="0.2">
      <c r="A33" s="2"/>
      <c r="B33" s="3">
        <f>B31+1</f>
        <v>47103</v>
      </c>
      <c r="C33" s="38">
        <f>DAY(B33)</f>
        <v>16</v>
      </c>
      <c r="D33" s="13" t="str">
        <f>TEXT(B33, "dddd")</f>
        <v>lördag</v>
      </c>
      <c r="E33" s="36">
        <f>(366-(December!$B$63-B33))</f>
        <v>351</v>
      </c>
      <c r="F33" s="22"/>
      <c r="G33" s="33" t="str">
        <f>IF(D33="måndag",WEEKNUM(B33,21),"")</f>
        <v/>
      </c>
      <c r="I33" s="46"/>
    </row>
    <row r="34" spans="1:9" ht="11.1" customHeight="1" thickBot="1" x14ac:dyDescent="0.25">
      <c r="A34" s="2" t="s">
        <v>361</v>
      </c>
      <c r="C34" s="39"/>
      <c r="D34" s="11" t="str">
        <f>A34</f>
        <v>Assar</v>
      </c>
      <c r="E34" s="37"/>
      <c r="F34" s="23"/>
      <c r="G34" s="34"/>
      <c r="I34" s="46"/>
    </row>
    <row r="35" spans="1:9" ht="15" customHeight="1" x14ac:dyDescent="0.2">
      <c r="A35" s="2"/>
      <c r="B35" s="3">
        <f>B33+1</f>
        <v>47104</v>
      </c>
      <c r="C35" s="38">
        <f>DAY(B35)</f>
        <v>17</v>
      </c>
      <c r="D35" s="13" t="str">
        <f>TEXT(B35, "dddd")</f>
        <v>söndag</v>
      </c>
      <c r="E35" s="36">
        <f>(366-(December!$B$63-B35))</f>
        <v>352</v>
      </c>
      <c r="F35" s="22" t="s">
        <v>406</v>
      </c>
      <c r="G35" s="33" t="str">
        <f>IF(D35="måndag",WEEKNUM(B35,21),"")</f>
        <v/>
      </c>
      <c r="I35" s="46"/>
    </row>
    <row r="36" spans="1:9" ht="11.1" customHeight="1" thickBot="1" x14ac:dyDescent="0.25">
      <c r="A36" s="2" t="s">
        <v>362</v>
      </c>
      <c r="C36" s="39"/>
      <c r="D36" s="11" t="str">
        <f>A36</f>
        <v>Stig</v>
      </c>
      <c r="E36" s="37"/>
      <c r="F36" s="23"/>
      <c r="G36" s="34"/>
      <c r="I36" s="46"/>
    </row>
    <row r="37" spans="1:9" ht="15" customHeight="1" x14ac:dyDescent="0.2">
      <c r="A37" s="2"/>
      <c r="B37" s="3">
        <f>B35+1</f>
        <v>47105</v>
      </c>
      <c r="C37" s="38">
        <f>DAY(B37)</f>
        <v>18</v>
      </c>
      <c r="D37" s="13" t="str">
        <f>TEXT(B37, "dddd")</f>
        <v>måndag</v>
      </c>
      <c r="E37" s="36">
        <f>(366-(December!$B$63-B37))</f>
        <v>353</v>
      </c>
      <c r="F37" s="22"/>
      <c r="G37" s="33">
        <f>IF(D37="måndag",WEEKNUM(B37,21),"")</f>
        <v>51</v>
      </c>
      <c r="I37" s="46"/>
    </row>
    <row r="38" spans="1:9" ht="11.1" customHeight="1" thickBot="1" x14ac:dyDescent="0.25">
      <c r="A38" s="2" t="s">
        <v>363</v>
      </c>
      <c r="C38" s="39"/>
      <c r="D38" s="11" t="str">
        <f>A38</f>
        <v>Abraham</v>
      </c>
      <c r="E38" s="37"/>
      <c r="F38" s="23"/>
      <c r="G38" s="34"/>
      <c r="I38" s="46"/>
    </row>
    <row r="39" spans="1:9" ht="15" customHeight="1" x14ac:dyDescent="0.2">
      <c r="A39" s="2"/>
      <c r="B39" s="3">
        <f>B37+1</f>
        <v>47106</v>
      </c>
      <c r="C39" s="38">
        <f>DAY(B39)</f>
        <v>19</v>
      </c>
      <c r="D39" s="13" t="str">
        <f>TEXT(B39, "dddd")</f>
        <v>tisdag</v>
      </c>
      <c r="E39" s="36">
        <f>(366-(December!$B$63-B39))</f>
        <v>354</v>
      </c>
      <c r="F39" s="22"/>
      <c r="G39" s="33" t="str">
        <f>IF(D39="måndag",WEEKNUM(B39,21),"")</f>
        <v/>
      </c>
      <c r="I39" s="46"/>
    </row>
    <row r="40" spans="1:9" ht="11.1" customHeight="1" thickBot="1" x14ac:dyDescent="0.25">
      <c r="A40" s="2" t="s">
        <v>364</v>
      </c>
      <c r="C40" s="39"/>
      <c r="D40" s="11" t="str">
        <f>A40</f>
        <v>Isak</v>
      </c>
      <c r="E40" s="37"/>
      <c r="F40" s="23"/>
      <c r="G40" s="34"/>
      <c r="I40" s="46"/>
    </row>
    <row r="41" spans="1:9" ht="15" customHeight="1" x14ac:dyDescent="0.2">
      <c r="A41" s="2"/>
      <c r="B41" s="3">
        <f>B39+1</f>
        <v>47107</v>
      </c>
      <c r="C41" s="38">
        <f>DAY(B41)</f>
        <v>20</v>
      </c>
      <c r="D41" s="13" t="str">
        <f>TEXT(B41, "dddd")</f>
        <v>onsdag</v>
      </c>
      <c r="E41" s="36">
        <f>(366-(December!$B$63-B41))</f>
        <v>355</v>
      </c>
      <c r="F41" s="22"/>
      <c r="G41" s="33" t="str">
        <f>IF(D41="måndag",WEEKNUM(B41,21),"")</f>
        <v/>
      </c>
      <c r="I41" s="46"/>
    </row>
    <row r="42" spans="1:9" ht="11.1" customHeight="1" thickBot="1" x14ac:dyDescent="0.25">
      <c r="A42" s="2" t="s">
        <v>365</v>
      </c>
      <c r="C42" s="39"/>
      <c r="D42" s="11" t="str">
        <f>A42</f>
        <v>Israel, Moses</v>
      </c>
      <c r="E42" s="37"/>
      <c r="F42" s="23"/>
      <c r="G42" s="34"/>
      <c r="I42" s="46"/>
    </row>
    <row r="43" spans="1:9" ht="15" customHeight="1" x14ac:dyDescent="0.2">
      <c r="A43" s="2"/>
      <c r="B43" s="3">
        <f>B41+1</f>
        <v>47108</v>
      </c>
      <c r="C43" s="38">
        <f>DAY(B43)</f>
        <v>21</v>
      </c>
      <c r="D43" s="13" t="str">
        <f>TEXT(B43, "dddd")</f>
        <v>torsdag</v>
      </c>
      <c r="E43" s="36">
        <f>(366-(December!$B$63-B43))</f>
        <v>356</v>
      </c>
      <c r="F43" s="22" t="s">
        <v>404</v>
      </c>
      <c r="G43" s="33" t="str">
        <f>IF(D43="måndag",WEEKNUM(B43,21),"")</f>
        <v/>
      </c>
      <c r="I43" s="46"/>
    </row>
    <row r="44" spans="1:9" ht="11.1" customHeight="1" thickBot="1" x14ac:dyDescent="0.25">
      <c r="A44" s="2" t="s">
        <v>366</v>
      </c>
      <c r="C44" s="39"/>
      <c r="D44" s="11" t="str">
        <f>A44</f>
        <v>Tomas</v>
      </c>
      <c r="E44" s="37"/>
      <c r="F44" s="23"/>
      <c r="G44" s="34"/>
      <c r="I44" s="46"/>
    </row>
    <row r="45" spans="1:9" ht="15" customHeight="1" x14ac:dyDescent="0.2">
      <c r="A45" s="2"/>
      <c r="B45" s="3">
        <f>B43+1</f>
        <v>47109</v>
      </c>
      <c r="C45" s="38">
        <f>DAY(B45)</f>
        <v>22</v>
      </c>
      <c r="D45" s="13" t="str">
        <f>TEXT(B45, "dddd")</f>
        <v>fredag</v>
      </c>
      <c r="E45" s="36">
        <f>(366-(December!$B$63-B45))</f>
        <v>357</v>
      </c>
      <c r="F45" s="22"/>
      <c r="G45" s="33" t="str">
        <f>IF(D45="måndag",WEEKNUM(B45,21),"")</f>
        <v/>
      </c>
      <c r="I45" s="46"/>
    </row>
    <row r="46" spans="1:9" ht="11.1" customHeight="1" thickBot="1" x14ac:dyDescent="0.25">
      <c r="A46" s="2" t="s">
        <v>367</v>
      </c>
      <c r="C46" s="39"/>
      <c r="D46" s="11" t="str">
        <f>A46</f>
        <v>Natanael, Jonatan</v>
      </c>
      <c r="E46" s="37"/>
      <c r="F46" s="23"/>
      <c r="G46" s="34"/>
      <c r="I46" s="46"/>
    </row>
    <row r="47" spans="1:9" ht="15" customHeight="1" x14ac:dyDescent="0.2">
      <c r="A47" s="2"/>
      <c r="B47" s="3">
        <f>B45+1</f>
        <v>47110</v>
      </c>
      <c r="C47" s="38">
        <f>DAY(B47)</f>
        <v>23</v>
      </c>
      <c r="D47" s="13" t="str">
        <f>TEXT(B47, "dddd")</f>
        <v>lördag</v>
      </c>
      <c r="E47" s="36">
        <f>(366-(December!$B$63-B47))</f>
        <v>358</v>
      </c>
      <c r="F47" s="22"/>
      <c r="G47" s="33" t="str">
        <f>IF(D47="måndag",WEEKNUM(B47,21),"")</f>
        <v/>
      </c>
      <c r="I47" s="46"/>
    </row>
    <row r="48" spans="1:9" ht="11.1" customHeight="1" thickBot="1" x14ac:dyDescent="0.25">
      <c r="A48" s="2" t="s">
        <v>368</v>
      </c>
      <c r="C48" s="39"/>
      <c r="D48" s="11" t="str">
        <f>A48</f>
        <v>Adam</v>
      </c>
      <c r="E48" s="37"/>
      <c r="F48" s="23"/>
      <c r="G48" s="34"/>
      <c r="I48" s="46"/>
    </row>
    <row r="49" spans="1:9" ht="15" customHeight="1" x14ac:dyDescent="0.2">
      <c r="A49" s="2"/>
      <c r="B49" s="3">
        <f>B47+1</f>
        <v>47111</v>
      </c>
      <c r="C49" s="72">
        <f>DAY(B49)</f>
        <v>24</v>
      </c>
      <c r="D49" s="16" t="str">
        <f>TEXT(B49, "dddd")</f>
        <v>söndag</v>
      </c>
      <c r="E49" s="36">
        <f>(366-(December!$B$63-B49))</f>
        <v>359</v>
      </c>
      <c r="F49" s="22" t="s">
        <v>424</v>
      </c>
      <c r="G49" s="33" t="str">
        <f>IF(D49="måndag",WEEKNUM(B49,21),"")</f>
        <v/>
      </c>
      <c r="I49" s="46"/>
    </row>
    <row r="50" spans="1:9" ht="11.1" customHeight="1" thickBot="1" x14ac:dyDescent="0.25">
      <c r="A50" s="2" t="s">
        <v>369</v>
      </c>
      <c r="C50" s="73"/>
      <c r="D50" s="11" t="str">
        <f>A50</f>
        <v>Eva</v>
      </c>
      <c r="E50" s="37"/>
      <c r="F50" s="23"/>
      <c r="G50" s="34"/>
      <c r="I50" s="46"/>
    </row>
    <row r="51" spans="1:9" ht="15" customHeight="1" x14ac:dyDescent="0.2">
      <c r="A51" s="2"/>
      <c r="B51" s="3">
        <f>B49+1</f>
        <v>47112</v>
      </c>
      <c r="C51" s="43">
        <f>DAY(B51)</f>
        <v>25</v>
      </c>
      <c r="D51" s="14" t="str">
        <f>TEXT(B51, "dddd")</f>
        <v>måndag</v>
      </c>
      <c r="E51" s="36">
        <f>(366-(December!$B$63-B51))</f>
        <v>360</v>
      </c>
      <c r="F51" s="22" t="s">
        <v>376</v>
      </c>
      <c r="G51" s="33">
        <f>IF(D51="måndag",WEEKNUM(B51,21),"")</f>
        <v>52</v>
      </c>
      <c r="I51" s="46"/>
    </row>
    <row r="52" spans="1:9" ht="11.1" customHeight="1" thickBot="1" x14ac:dyDescent="0.25">
      <c r="A52" s="2"/>
      <c r="C52" s="42"/>
      <c r="D52" s="11">
        <f>A52</f>
        <v>0</v>
      </c>
      <c r="E52" s="37"/>
      <c r="F52" s="23"/>
      <c r="G52" s="34"/>
      <c r="I52" s="46"/>
    </row>
    <row r="53" spans="1:9" ht="15" customHeight="1" x14ac:dyDescent="0.2">
      <c r="A53" s="2"/>
      <c r="B53" s="3">
        <f>B51+1</f>
        <v>47113</v>
      </c>
      <c r="C53" s="43">
        <f>DAY(B53)</f>
        <v>26</v>
      </c>
      <c r="D53" s="14" t="str">
        <f>TEXT(B53, "dddd")</f>
        <v>tisdag</v>
      </c>
      <c r="E53" s="36">
        <f>(366-(December!$B$63-B53))</f>
        <v>361</v>
      </c>
      <c r="F53" s="22" t="s">
        <v>377</v>
      </c>
      <c r="G53" s="33" t="str">
        <f>IF(D53="måndag",WEEKNUM(B53,21),"")</f>
        <v/>
      </c>
      <c r="I53" s="46"/>
    </row>
    <row r="54" spans="1:9" ht="11.1" customHeight="1" thickBot="1" x14ac:dyDescent="0.25">
      <c r="A54" s="2" t="s">
        <v>370</v>
      </c>
      <c r="C54" s="42"/>
      <c r="D54" s="11" t="str">
        <f>A54</f>
        <v>Stefan, Staffan</v>
      </c>
      <c r="E54" s="37"/>
      <c r="F54" s="23"/>
      <c r="G54" s="34"/>
      <c r="I54" s="46"/>
    </row>
    <row r="55" spans="1:9" ht="15" customHeight="1" x14ac:dyDescent="0.2">
      <c r="A55" s="2"/>
      <c r="B55" s="3">
        <f>B53+1</f>
        <v>47114</v>
      </c>
      <c r="C55" s="38">
        <f>DAY(B55)</f>
        <v>27</v>
      </c>
      <c r="D55" s="13" t="str">
        <f>TEXT(B55, "dddd")</f>
        <v>onsdag</v>
      </c>
      <c r="E55" s="36">
        <f>(366-(December!$B$63-B55))</f>
        <v>362</v>
      </c>
      <c r="F55" s="22"/>
      <c r="G55" s="33" t="str">
        <f>IF(D55="måndag",WEEKNUM(B55,21),"")</f>
        <v/>
      </c>
      <c r="I55" s="46"/>
    </row>
    <row r="56" spans="1:9" ht="11.1" customHeight="1" thickBot="1" x14ac:dyDescent="0.25">
      <c r="A56" s="2" t="s">
        <v>371</v>
      </c>
      <c r="C56" s="39"/>
      <c r="D56" s="11" t="str">
        <f>A56</f>
        <v>Johannes, Johan</v>
      </c>
      <c r="E56" s="37"/>
      <c r="F56" s="23"/>
      <c r="G56" s="34"/>
      <c r="I56" s="46"/>
    </row>
    <row r="57" spans="1:9" ht="15" customHeight="1" x14ac:dyDescent="0.2">
      <c r="A57" s="2"/>
      <c r="B57" s="3">
        <f>B55+1</f>
        <v>47115</v>
      </c>
      <c r="C57" s="38">
        <f>DAY(B57)</f>
        <v>28</v>
      </c>
      <c r="D57" s="13" t="str">
        <f>TEXT(B57, "dddd")</f>
        <v>torsdag</v>
      </c>
      <c r="E57" s="36">
        <f>(366-(December!$B$63-B57))</f>
        <v>363</v>
      </c>
      <c r="F57" s="22"/>
      <c r="G57" s="33" t="str">
        <f>IF(D57="måndag",WEEKNUM(B57,21),"")</f>
        <v/>
      </c>
      <c r="I57" s="46"/>
    </row>
    <row r="58" spans="1:9" ht="11.1" customHeight="1" thickBot="1" x14ac:dyDescent="0.25">
      <c r="A58" s="2" t="s">
        <v>372</v>
      </c>
      <c r="C58" s="39"/>
      <c r="D58" s="11" t="str">
        <f>A58</f>
        <v>Benjamin</v>
      </c>
      <c r="E58" s="37"/>
      <c r="F58" s="23"/>
      <c r="G58" s="34"/>
      <c r="I58" s="46"/>
    </row>
    <row r="59" spans="1:9" ht="15" customHeight="1" x14ac:dyDescent="0.2">
      <c r="B59" s="3">
        <f>B57+1</f>
        <v>47116</v>
      </c>
      <c r="C59" s="38">
        <f>DAY(B59)</f>
        <v>29</v>
      </c>
      <c r="D59" s="13" t="str">
        <f>TEXT(B59, "dddd")</f>
        <v>fredag</v>
      </c>
      <c r="E59" s="36">
        <f>(366-(December!$B$63-B59))</f>
        <v>364</v>
      </c>
      <c r="F59" s="22"/>
      <c r="G59" s="33" t="str">
        <f>IF(D59="måndag",WEEKNUM(B59,21),"")</f>
        <v/>
      </c>
      <c r="I59" s="46"/>
    </row>
    <row r="60" spans="1:9" ht="11.1" customHeight="1" thickBot="1" x14ac:dyDescent="0.25">
      <c r="A60" s="2" t="s">
        <v>373</v>
      </c>
      <c r="C60" s="39"/>
      <c r="D60" s="11" t="str">
        <f>A60</f>
        <v>Natalia, Natalie</v>
      </c>
      <c r="E60" s="37"/>
      <c r="F60" s="23"/>
      <c r="G60" s="34"/>
      <c r="I60" s="46"/>
    </row>
    <row r="61" spans="1:9" ht="15" customHeight="1" x14ac:dyDescent="0.2">
      <c r="A61" s="2"/>
      <c r="B61" s="3">
        <f>B59+1</f>
        <v>47117</v>
      </c>
      <c r="C61" s="61">
        <f>DAY(B61)</f>
        <v>30</v>
      </c>
      <c r="D61" s="13" t="str">
        <f>TEXT(B61, "dddd")</f>
        <v>lördag</v>
      </c>
      <c r="E61" s="36">
        <f>(366-(December!$B$63-B61))</f>
        <v>365</v>
      </c>
      <c r="F61" s="22"/>
      <c r="G61" s="33"/>
      <c r="I61" s="46"/>
    </row>
    <row r="62" spans="1:9" ht="11.1" customHeight="1" thickBot="1" x14ac:dyDescent="0.25">
      <c r="A62" s="2" t="s">
        <v>374</v>
      </c>
      <c r="C62" s="62"/>
      <c r="D62" s="11" t="str">
        <f>A62</f>
        <v>Abel, Set</v>
      </c>
      <c r="E62" s="37"/>
      <c r="F62" s="23"/>
      <c r="G62" s="34"/>
      <c r="I62" s="46"/>
    </row>
    <row r="63" spans="1:9" ht="15" customHeight="1" x14ac:dyDescent="0.2">
      <c r="A63" s="2"/>
      <c r="B63" s="3">
        <f>B61+1</f>
        <v>47118</v>
      </c>
      <c r="C63" s="72">
        <f>DAY(B63)</f>
        <v>31</v>
      </c>
      <c r="D63" s="16" t="str">
        <f>TEXT(B63, "dddd")</f>
        <v>söndag</v>
      </c>
      <c r="E63" s="36">
        <f>(366-(December!$B$63-B63))</f>
        <v>366</v>
      </c>
      <c r="F63" s="22" t="s">
        <v>378</v>
      </c>
      <c r="G63" s="33"/>
      <c r="I63" s="47"/>
    </row>
    <row r="64" spans="1:9" ht="11.1" customHeight="1" thickBot="1" x14ac:dyDescent="0.25">
      <c r="A64" s="2" t="s">
        <v>375</v>
      </c>
      <c r="C64" s="73"/>
      <c r="D64" s="11" t="str">
        <f>A64</f>
        <v>Sylvester</v>
      </c>
      <c r="E64" s="37"/>
      <c r="F64" s="23"/>
      <c r="G64" s="34"/>
      <c r="I64" s="45"/>
    </row>
  </sheetData>
  <mergeCells count="156">
    <mergeCell ref="I57:I58"/>
    <mergeCell ref="I59:I60"/>
    <mergeCell ref="I61:I62"/>
    <mergeCell ref="I63:I64"/>
    <mergeCell ref="I39:I40"/>
    <mergeCell ref="I41:I42"/>
    <mergeCell ref="I43:I44"/>
    <mergeCell ref="I45:I46"/>
    <mergeCell ref="I47:I48"/>
    <mergeCell ref="I49:I50"/>
    <mergeCell ref="I51:I52"/>
    <mergeCell ref="I53:I54"/>
    <mergeCell ref="I55:I56"/>
    <mergeCell ref="I21:I22"/>
    <mergeCell ref="I23:I24"/>
    <mergeCell ref="I25:I26"/>
    <mergeCell ref="I27:I28"/>
    <mergeCell ref="I29:I30"/>
    <mergeCell ref="I31:I32"/>
    <mergeCell ref="I33:I34"/>
    <mergeCell ref="I35:I36"/>
    <mergeCell ref="I37:I38"/>
    <mergeCell ref="I3:I4"/>
    <mergeCell ref="I5:I6"/>
    <mergeCell ref="I7:I8"/>
    <mergeCell ref="I9:I10"/>
    <mergeCell ref="I11:I12"/>
    <mergeCell ref="I13:I14"/>
    <mergeCell ref="I15:I16"/>
    <mergeCell ref="I17:I18"/>
    <mergeCell ref="I19:I20"/>
    <mergeCell ref="C7:C8"/>
    <mergeCell ref="E7:E8"/>
    <mergeCell ref="F7:F8"/>
    <mergeCell ref="G7:G8"/>
    <mergeCell ref="C9:C10"/>
    <mergeCell ref="E9:E10"/>
    <mergeCell ref="F9:F10"/>
    <mergeCell ref="G9:G10"/>
    <mergeCell ref="C1:G2"/>
    <mergeCell ref="C3:C4"/>
    <mergeCell ref="E3:E4"/>
    <mergeCell ref="F3:F4"/>
    <mergeCell ref="G3:G4"/>
    <mergeCell ref="C5:C6"/>
    <mergeCell ref="E5:E6"/>
    <mergeCell ref="F5:F6"/>
    <mergeCell ref="G5:G6"/>
    <mergeCell ref="C15:C16"/>
    <mergeCell ref="E15:E16"/>
    <mergeCell ref="F15:F16"/>
    <mergeCell ref="G15:G16"/>
    <mergeCell ref="C17:C18"/>
    <mergeCell ref="E17:E18"/>
    <mergeCell ref="F17:F18"/>
    <mergeCell ref="G17:G18"/>
    <mergeCell ref="C11:C12"/>
    <mergeCell ref="E11:E12"/>
    <mergeCell ref="F11:F12"/>
    <mergeCell ref="G11:G12"/>
    <mergeCell ref="C13:C14"/>
    <mergeCell ref="E13:E14"/>
    <mergeCell ref="F13:F14"/>
    <mergeCell ref="G13:G14"/>
    <mergeCell ref="C23:C24"/>
    <mergeCell ref="E23:E24"/>
    <mergeCell ref="F23:F24"/>
    <mergeCell ref="G23:G24"/>
    <mergeCell ref="C25:C26"/>
    <mergeCell ref="E25:E26"/>
    <mergeCell ref="F25:F26"/>
    <mergeCell ref="G25:G26"/>
    <mergeCell ref="C19:C20"/>
    <mergeCell ref="E19:E20"/>
    <mergeCell ref="F19:F20"/>
    <mergeCell ref="G19:G20"/>
    <mergeCell ref="C21:C22"/>
    <mergeCell ref="E21:E22"/>
    <mergeCell ref="F21:F22"/>
    <mergeCell ref="G21:G22"/>
    <mergeCell ref="C31:C32"/>
    <mergeCell ref="E31:E32"/>
    <mergeCell ref="F31:F32"/>
    <mergeCell ref="G31:G32"/>
    <mergeCell ref="C33:C34"/>
    <mergeCell ref="E33:E34"/>
    <mergeCell ref="F33:F34"/>
    <mergeCell ref="G33:G34"/>
    <mergeCell ref="C27:C28"/>
    <mergeCell ref="E27:E28"/>
    <mergeCell ref="F27:F28"/>
    <mergeCell ref="G27:G28"/>
    <mergeCell ref="C29:C30"/>
    <mergeCell ref="E29:E30"/>
    <mergeCell ref="F29:F30"/>
    <mergeCell ref="G29:G30"/>
    <mergeCell ref="C39:C40"/>
    <mergeCell ref="E39:E40"/>
    <mergeCell ref="F39:F40"/>
    <mergeCell ref="G39:G40"/>
    <mergeCell ref="C41:C42"/>
    <mergeCell ref="E41:E42"/>
    <mergeCell ref="F41:F42"/>
    <mergeCell ref="G41:G42"/>
    <mergeCell ref="C35:C36"/>
    <mergeCell ref="E35:E36"/>
    <mergeCell ref="F35:F36"/>
    <mergeCell ref="G35:G36"/>
    <mergeCell ref="C37:C38"/>
    <mergeCell ref="E37:E38"/>
    <mergeCell ref="F37:F38"/>
    <mergeCell ref="G37:G38"/>
    <mergeCell ref="C47:C48"/>
    <mergeCell ref="E47:E48"/>
    <mergeCell ref="F47:F48"/>
    <mergeCell ref="G47:G48"/>
    <mergeCell ref="C49:C50"/>
    <mergeCell ref="E49:E50"/>
    <mergeCell ref="F49:F50"/>
    <mergeCell ref="G49:G50"/>
    <mergeCell ref="C43:C44"/>
    <mergeCell ref="E43:E44"/>
    <mergeCell ref="F43:F44"/>
    <mergeCell ref="G43:G44"/>
    <mergeCell ref="C45:C46"/>
    <mergeCell ref="E45:E46"/>
    <mergeCell ref="F45:F46"/>
    <mergeCell ref="G45:G46"/>
    <mergeCell ref="C55:C56"/>
    <mergeCell ref="E55:E56"/>
    <mergeCell ref="F55:F56"/>
    <mergeCell ref="G55:G56"/>
    <mergeCell ref="C57:C58"/>
    <mergeCell ref="E57:E58"/>
    <mergeCell ref="F57:F58"/>
    <mergeCell ref="G57:G58"/>
    <mergeCell ref="C51:C52"/>
    <mergeCell ref="E51:E52"/>
    <mergeCell ref="F51:F52"/>
    <mergeCell ref="G51:G52"/>
    <mergeCell ref="C53:C54"/>
    <mergeCell ref="E53:E54"/>
    <mergeCell ref="F53:F54"/>
    <mergeCell ref="G53:G54"/>
    <mergeCell ref="C63:C64"/>
    <mergeCell ref="E63:E64"/>
    <mergeCell ref="F63:F64"/>
    <mergeCell ref="G63:G64"/>
    <mergeCell ref="C59:C60"/>
    <mergeCell ref="E59:E60"/>
    <mergeCell ref="F59:F60"/>
    <mergeCell ref="G59:G60"/>
    <mergeCell ref="C61:C62"/>
    <mergeCell ref="E61:E62"/>
    <mergeCell ref="F61:F62"/>
    <mergeCell ref="G61:G62"/>
  </mergeCells>
  <conditionalFormatting sqref="C3:C50 C55:C64">
    <cfRule type="expression" dxfId="8" priority="2">
      <formula>D3="lördag"</formula>
    </cfRule>
    <cfRule type="expression" dxfId="7" priority="3">
      <formula>D3="söndag"</formula>
    </cfRule>
  </conditionalFormatting>
  <conditionalFormatting sqref="C3:C64">
    <cfRule type="expression" dxfId="6" priority="1">
      <formula>B3=TODAY()</formula>
    </cfRule>
  </conditionalFormatting>
  <conditionalFormatting sqref="D3:D50 D52 D55:D64">
    <cfRule type="containsText" dxfId="5" priority="4" stopIfTrue="1" operator="containsText" text="Söndag">
      <formula>NOT(ISERROR(SEARCH("Söndag",D3)))</formula>
    </cfRule>
    <cfRule type="containsText" dxfId="4" priority="5" stopIfTrue="1" operator="containsText" text="Lördag">
      <formula>NOT(ISERROR(SEARCH("Lördag",D3)))</formula>
    </cfRule>
  </conditionalFormatting>
  <hyperlinks>
    <hyperlink ref="I2" r:id="rId1" xr:uid="{00000000-0004-0000-0B00-000000000000}"/>
  </hyperlinks>
  <pageMargins left="0.47244094488188981" right="0.19685039370078741" top="0.39370078740157483" bottom="0.11811023622047245" header="0.15748031496062992" footer="0.31496062992125984"/>
  <pageSetup paperSize="9" scale="96" fitToWidth="0" orientation="portrait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D6C7B-3D5F-4B10-972D-C6AA3E4D4C7B}">
  <dimension ref="A1:I64"/>
  <sheetViews>
    <sheetView showGridLines="0" zoomScaleNormal="100" workbookViewId="0">
      <pane xSplit="2" ySplit="2" topLeftCell="C3" activePane="bottomRight" state="frozen"/>
      <selection activeCell="G9" sqref="G9:G10"/>
      <selection pane="topRight" activeCell="G9" sqref="G9:G10"/>
      <selection pane="bottomLeft" activeCell="G9" sqref="G9:G10"/>
      <selection pane="bottomRight" activeCell="C3" sqref="C3:C4"/>
    </sheetView>
  </sheetViews>
  <sheetFormatPr defaultColWidth="8.85546875" defaultRowHeight="16.5" outlineLevelCol="1" x14ac:dyDescent="0.25"/>
  <cols>
    <col min="1" max="1" width="8.85546875" hidden="1" customWidth="1" outlineLevel="1"/>
    <col min="2" max="2" width="10.28515625" style="1" hidden="1" customWidth="1" outlineLevel="1"/>
    <col min="3" max="3" width="5.28515625" customWidth="1" collapsed="1"/>
    <col min="4" max="4" width="13.7109375" style="7" customWidth="1"/>
    <col min="5" max="5" width="3.28515625" style="2" customWidth="1"/>
    <col min="6" max="6" width="20.7109375" style="5" customWidth="1"/>
    <col min="7" max="7" width="5.7109375" style="6" customWidth="1"/>
    <col min="8" max="8" width="3.7109375" customWidth="1"/>
    <col min="9" max="9" width="43.7109375" style="17" customWidth="1"/>
  </cols>
  <sheetData>
    <row r="1" spans="1:9" ht="15" customHeight="1" x14ac:dyDescent="0.2">
      <c r="B1" s="1" t="s">
        <v>31</v>
      </c>
      <c r="C1" s="24" t="str">
        <f>B1&amp;" "&amp;B2</f>
        <v>JANUARI 2023</v>
      </c>
      <c r="D1" s="25"/>
      <c r="E1" s="25"/>
      <c r="F1" s="25"/>
      <c r="G1" s="26"/>
      <c r="I1" s="18"/>
    </row>
    <row r="2" spans="1:9" ht="11.1" customHeight="1" thickBot="1" x14ac:dyDescent="0.25">
      <c r="B2" s="4">
        <v>2023</v>
      </c>
      <c r="C2" s="27"/>
      <c r="D2" s="28"/>
      <c r="E2" s="28"/>
      <c r="F2" s="28"/>
      <c r="G2" s="29"/>
      <c r="I2" s="19" t="s">
        <v>380</v>
      </c>
    </row>
    <row r="3" spans="1:9" ht="15" customHeight="1" x14ac:dyDescent="0.2">
      <c r="A3" s="2"/>
      <c r="B3" s="3">
        <v>44927</v>
      </c>
      <c r="C3" s="41">
        <v>1</v>
      </c>
      <c r="D3" s="8" t="s">
        <v>392</v>
      </c>
      <c r="E3" s="77">
        <v>1</v>
      </c>
      <c r="F3" s="35" t="s">
        <v>30</v>
      </c>
      <c r="G3" s="31" t="s">
        <v>386</v>
      </c>
      <c r="I3" s="45"/>
    </row>
    <row r="4" spans="1:9" ht="11.1" customHeight="1" thickBot="1" x14ac:dyDescent="0.25">
      <c r="A4" s="2"/>
      <c r="C4" s="42"/>
      <c r="D4" s="11">
        <v>0</v>
      </c>
      <c r="E4" s="74"/>
      <c r="F4" s="23"/>
      <c r="G4" s="32"/>
      <c r="I4" s="46"/>
    </row>
    <row r="5" spans="1:9" ht="15" customHeight="1" x14ac:dyDescent="0.2">
      <c r="A5" s="2"/>
      <c r="B5" s="3">
        <v>44928</v>
      </c>
      <c r="C5" s="38">
        <v>2</v>
      </c>
      <c r="D5" s="13" t="s">
        <v>393</v>
      </c>
      <c r="E5" s="36">
        <v>2</v>
      </c>
      <c r="F5" s="22"/>
      <c r="G5" s="31">
        <v>1</v>
      </c>
      <c r="I5" s="46"/>
    </row>
    <row r="6" spans="1:9" ht="11.1" customHeight="1" thickBot="1" x14ac:dyDescent="0.25">
      <c r="A6" s="2" t="s">
        <v>0</v>
      </c>
      <c r="C6" s="39"/>
      <c r="D6" s="11" t="s">
        <v>0</v>
      </c>
      <c r="E6" s="74"/>
      <c r="F6" s="23"/>
      <c r="G6" s="32"/>
      <c r="I6" s="46"/>
    </row>
    <row r="7" spans="1:9" ht="15" customHeight="1" x14ac:dyDescent="0.2">
      <c r="A7" s="2"/>
      <c r="B7" s="3">
        <v>44929</v>
      </c>
      <c r="C7" s="38">
        <v>3</v>
      </c>
      <c r="D7" s="13" t="s">
        <v>387</v>
      </c>
      <c r="E7" s="36">
        <v>3</v>
      </c>
      <c r="F7" s="22"/>
      <c r="G7" s="31" t="s">
        <v>386</v>
      </c>
      <c r="I7" s="46"/>
    </row>
    <row r="8" spans="1:9" ht="11.1" customHeight="1" thickBot="1" x14ac:dyDescent="0.25">
      <c r="A8" s="2" t="s">
        <v>1</v>
      </c>
      <c r="C8" s="39"/>
      <c r="D8" s="11" t="s">
        <v>1</v>
      </c>
      <c r="E8" s="37"/>
      <c r="F8" s="23"/>
      <c r="G8" s="32"/>
      <c r="I8" s="46"/>
    </row>
    <row r="9" spans="1:9" ht="15" customHeight="1" x14ac:dyDescent="0.2">
      <c r="A9" s="2"/>
      <c r="B9" s="3">
        <v>44930</v>
      </c>
      <c r="C9" s="38">
        <v>4</v>
      </c>
      <c r="D9" s="13" t="s">
        <v>388</v>
      </c>
      <c r="E9" s="36">
        <v>4</v>
      </c>
      <c r="F9" s="22"/>
      <c r="G9" s="31" t="s">
        <v>386</v>
      </c>
      <c r="I9" s="46"/>
    </row>
    <row r="10" spans="1:9" ht="11.1" customHeight="1" thickBot="1" x14ac:dyDescent="0.25">
      <c r="A10" s="2" t="s">
        <v>2</v>
      </c>
      <c r="C10" s="39"/>
      <c r="D10" s="11" t="s">
        <v>2</v>
      </c>
      <c r="E10" s="37"/>
      <c r="F10" s="23"/>
      <c r="G10" s="32"/>
      <c r="I10" s="46"/>
    </row>
    <row r="11" spans="1:9" ht="15" customHeight="1" x14ac:dyDescent="0.2">
      <c r="A11" s="2"/>
      <c r="B11" s="3">
        <v>44931</v>
      </c>
      <c r="C11" s="38">
        <v>5</v>
      </c>
      <c r="D11" s="13" t="s">
        <v>389</v>
      </c>
      <c r="E11" s="36">
        <v>5</v>
      </c>
      <c r="F11" s="22" t="s">
        <v>90</v>
      </c>
      <c r="G11" s="31" t="s">
        <v>386</v>
      </c>
      <c r="I11" s="46"/>
    </row>
    <row r="12" spans="1:9" ht="11.1" customHeight="1" thickBot="1" x14ac:dyDescent="0.25">
      <c r="A12" s="2" t="s">
        <v>3</v>
      </c>
      <c r="C12" s="39"/>
      <c r="D12" s="11" t="s">
        <v>3</v>
      </c>
      <c r="E12" s="37"/>
      <c r="F12" s="23"/>
      <c r="G12" s="32"/>
      <c r="I12" s="46"/>
    </row>
    <row r="13" spans="1:9" ht="15" customHeight="1" x14ac:dyDescent="0.2">
      <c r="A13" s="2"/>
      <c r="B13" s="3">
        <v>44932</v>
      </c>
      <c r="C13" s="43">
        <v>6</v>
      </c>
      <c r="D13" s="14" t="s">
        <v>390</v>
      </c>
      <c r="E13" s="36">
        <v>6</v>
      </c>
      <c r="F13" s="22" t="s">
        <v>91</v>
      </c>
      <c r="G13" s="31" t="s">
        <v>386</v>
      </c>
      <c r="I13" s="46"/>
    </row>
    <row r="14" spans="1:9" ht="11.1" customHeight="1" thickBot="1" x14ac:dyDescent="0.25">
      <c r="A14" s="2" t="s">
        <v>4</v>
      </c>
      <c r="C14" s="44"/>
      <c r="D14" s="9" t="s">
        <v>4</v>
      </c>
      <c r="E14" s="76"/>
      <c r="F14" s="30"/>
      <c r="G14" s="32"/>
      <c r="I14" s="46"/>
    </row>
    <row r="15" spans="1:9" ht="15" customHeight="1" x14ac:dyDescent="0.2">
      <c r="A15" s="2"/>
      <c r="B15" s="3">
        <v>44933</v>
      </c>
      <c r="C15" s="38">
        <v>7</v>
      </c>
      <c r="D15" s="13" t="s">
        <v>391</v>
      </c>
      <c r="E15" s="36">
        <v>7</v>
      </c>
      <c r="F15" s="22"/>
      <c r="G15" s="31" t="s">
        <v>386</v>
      </c>
      <c r="I15" s="46"/>
    </row>
    <row r="16" spans="1:9" ht="11.1" customHeight="1" thickBot="1" x14ac:dyDescent="0.25">
      <c r="A16" s="2" t="s">
        <v>5</v>
      </c>
      <c r="C16" s="40"/>
      <c r="D16" s="9" t="s">
        <v>5</v>
      </c>
      <c r="E16" s="76"/>
      <c r="F16" s="30"/>
      <c r="G16" s="32"/>
      <c r="I16" s="46"/>
    </row>
    <row r="17" spans="1:9" ht="15" customHeight="1" x14ac:dyDescent="0.2">
      <c r="A17" s="2"/>
      <c r="B17" s="3">
        <v>44934</v>
      </c>
      <c r="C17" s="38">
        <v>8</v>
      </c>
      <c r="D17" s="13" t="s">
        <v>392</v>
      </c>
      <c r="E17" s="36">
        <v>8</v>
      </c>
      <c r="F17" s="22"/>
      <c r="G17" s="31" t="s">
        <v>386</v>
      </c>
      <c r="I17" s="46"/>
    </row>
    <row r="18" spans="1:9" ht="11.1" customHeight="1" thickBot="1" x14ac:dyDescent="0.25">
      <c r="A18" s="2" t="s">
        <v>6</v>
      </c>
      <c r="C18" s="39"/>
      <c r="D18" s="11" t="s">
        <v>6</v>
      </c>
      <c r="E18" s="74"/>
      <c r="F18" s="23"/>
      <c r="G18" s="32"/>
      <c r="I18" s="46"/>
    </row>
    <row r="19" spans="1:9" ht="15" customHeight="1" x14ac:dyDescent="0.2">
      <c r="A19" s="2"/>
      <c r="B19" s="3">
        <v>44935</v>
      </c>
      <c r="C19" s="40">
        <v>9</v>
      </c>
      <c r="D19" s="10" t="s">
        <v>393</v>
      </c>
      <c r="E19" s="71">
        <v>9</v>
      </c>
      <c r="F19" s="30"/>
      <c r="G19" s="31">
        <v>2</v>
      </c>
      <c r="I19" s="46"/>
    </row>
    <row r="20" spans="1:9" ht="11.1" customHeight="1" thickBot="1" x14ac:dyDescent="0.25">
      <c r="A20" s="2" t="s">
        <v>7</v>
      </c>
      <c r="C20" s="40"/>
      <c r="D20" s="9" t="s">
        <v>7</v>
      </c>
      <c r="E20" s="76"/>
      <c r="F20" s="30"/>
      <c r="G20" s="32"/>
      <c r="I20" s="46"/>
    </row>
    <row r="21" spans="1:9" ht="15" customHeight="1" x14ac:dyDescent="0.2">
      <c r="A21" s="2"/>
      <c r="B21" s="3">
        <v>44936</v>
      </c>
      <c r="C21" s="38">
        <v>10</v>
      </c>
      <c r="D21" s="13" t="s">
        <v>387</v>
      </c>
      <c r="E21" s="36">
        <v>10</v>
      </c>
      <c r="F21" s="22"/>
      <c r="G21" s="31" t="s">
        <v>386</v>
      </c>
      <c r="I21" s="46"/>
    </row>
    <row r="22" spans="1:9" ht="11.1" customHeight="1" thickBot="1" x14ac:dyDescent="0.25">
      <c r="A22" s="2" t="s">
        <v>8</v>
      </c>
      <c r="C22" s="39"/>
      <c r="D22" s="11" t="s">
        <v>8</v>
      </c>
      <c r="E22" s="74"/>
      <c r="F22" s="23"/>
      <c r="G22" s="32"/>
      <c r="I22" s="46"/>
    </row>
    <row r="23" spans="1:9" ht="15" customHeight="1" x14ac:dyDescent="0.2">
      <c r="A23" s="2"/>
      <c r="B23" s="3">
        <v>44937</v>
      </c>
      <c r="C23" s="40">
        <v>11</v>
      </c>
      <c r="D23" s="10" t="s">
        <v>388</v>
      </c>
      <c r="E23" s="71">
        <v>11</v>
      </c>
      <c r="F23" s="30"/>
      <c r="G23" s="31" t="s">
        <v>386</v>
      </c>
      <c r="I23" s="46"/>
    </row>
    <row r="24" spans="1:9" ht="11.1" customHeight="1" thickBot="1" x14ac:dyDescent="0.25">
      <c r="A24" s="2" t="s">
        <v>9</v>
      </c>
      <c r="C24" s="40"/>
      <c r="D24" s="9" t="s">
        <v>9</v>
      </c>
      <c r="E24" s="76"/>
      <c r="F24" s="30"/>
      <c r="G24" s="32"/>
      <c r="I24" s="46"/>
    </row>
    <row r="25" spans="1:9" ht="15" customHeight="1" x14ac:dyDescent="0.2">
      <c r="A25" s="2"/>
      <c r="B25" s="3">
        <v>44938</v>
      </c>
      <c r="C25" s="38">
        <v>12</v>
      </c>
      <c r="D25" s="13" t="s">
        <v>389</v>
      </c>
      <c r="E25" s="36">
        <v>12</v>
      </c>
      <c r="F25" s="22"/>
      <c r="G25" s="31" t="s">
        <v>386</v>
      </c>
      <c r="I25" s="46"/>
    </row>
    <row r="26" spans="1:9" ht="11.1" customHeight="1" thickBot="1" x14ac:dyDescent="0.25">
      <c r="A26" s="2" t="s">
        <v>10</v>
      </c>
      <c r="C26" s="39"/>
      <c r="D26" s="11" t="s">
        <v>10</v>
      </c>
      <c r="E26" s="74"/>
      <c r="F26" s="23"/>
      <c r="G26" s="32"/>
      <c r="I26" s="46"/>
    </row>
    <row r="27" spans="1:9" ht="15" customHeight="1" thickBot="1" x14ac:dyDescent="0.25">
      <c r="A27" s="2"/>
      <c r="B27" s="3">
        <v>44939</v>
      </c>
      <c r="C27" s="39">
        <v>13</v>
      </c>
      <c r="D27" s="10" t="s">
        <v>390</v>
      </c>
      <c r="E27" s="37">
        <v>13</v>
      </c>
      <c r="F27" s="23" t="s">
        <v>92</v>
      </c>
      <c r="G27" s="31" t="s">
        <v>386</v>
      </c>
      <c r="I27" s="46"/>
    </row>
    <row r="28" spans="1:9" ht="11.1" customHeight="1" thickBot="1" x14ac:dyDescent="0.25">
      <c r="A28" s="2" t="s">
        <v>11</v>
      </c>
      <c r="C28" s="38"/>
      <c r="D28" s="9" t="s">
        <v>11</v>
      </c>
      <c r="E28" s="75"/>
      <c r="F28" s="22"/>
      <c r="G28" s="32"/>
      <c r="I28" s="46"/>
    </row>
    <row r="29" spans="1:9" ht="15" customHeight="1" x14ac:dyDescent="0.2">
      <c r="A29" s="2"/>
      <c r="B29" s="3">
        <v>44940</v>
      </c>
      <c r="C29" s="38">
        <v>14</v>
      </c>
      <c r="D29" s="13" t="s">
        <v>391</v>
      </c>
      <c r="E29" s="36">
        <v>14</v>
      </c>
      <c r="F29" s="22"/>
      <c r="G29" s="31" t="s">
        <v>386</v>
      </c>
      <c r="I29" s="46"/>
    </row>
    <row r="30" spans="1:9" ht="11.1" customHeight="1" thickBot="1" x14ac:dyDescent="0.25">
      <c r="A30" s="2" t="s">
        <v>12</v>
      </c>
      <c r="C30" s="40"/>
      <c r="D30" s="9" t="s">
        <v>12</v>
      </c>
      <c r="E30" s="76"/>
      <c r="F30" s="30"/>
      <c r="G30" s="32"/>
      <c r="I30" s="46"/>
    </row>
    <row r="31" spans="1:9" ht="15" customHeight="1" x14ac:dyDescent="0.2">
      <c r="A31" s="2"/>
      <c r="B31" s="3">
        <v>44941</v>
      </c>
      <c r="C31" s="38">
        <v>15</v>
      </c>
      <c r="D31" s="13" t="s">
        <v>392</v>
      </c>
      <c r="E31" s="36">
        <v>15</v>
      </c>
      <c r="F31" s="22"/>
      <c r="G31" s="31" t="s">
        <v>386</v>
      </c>
      <c r="I31" s="46"/>
    </row>
    <row r="32" spans="1:9" ht="11.1" customHeight="1" thickBot="1" x14ac:dyDescent="0.25">
      <c r="A32" s="2" t="s">
        <v>13</v>
      </c>
      <c r="C32" s="39"/>
      <c r="D32" s="11" t="s">
        <v>13</v>
      </c>
      <c r="E32" s="74"/>
      <c r="F32" s="23"/>
      <c r="G32" s="32"/>
      <c r="I32" s="46"/>
    </row>
    <row r="33" spans="1:9" ht="15" customHeight="1" x14ac:dyDescent="0.2">
      <c r="A33" s="2"/>
      <c r="B33" s="3">
        <v>44942</v>
      </c>
      <c r="C33" s="38">
        <v>16</v>
      </c>
      <c r="D33" s="13" t="s">
        <v>393</v>
      </c>
      <c r="E33" s="36">
        <v>16</v>
      </c>
      <c r="F33" s="22"/>
      <c r="G33" s="31">
        <v>3</v>
      </c>
      <c r="I33" s="46"/>
    </row>
    <row r="34" spans="1:9" ht="11.1" customHeight="1" thickBot="1" x14ac:dyDescent="0.25">
      <c r="A34" s="2" t="s">
        <v>14</v>
      </c>
      <c r="C34" s="39"/>
      <c r="D34" s="11" t="s">
        <v>14</v>
      </c>
      <c r="E34" s="74"/>
      <c r="F34" s="23"/>
      <c r="G34" s="32"/>
      <c r="I34" s="46"/>
    </row>
    <row r="35" spans="1:9" ht="15" customHeight="1" x14ac:dyDescent="0.2">
      <c r="A35" s="2"/>
      <c r="B35" s="3">
        <v>44943</v>
      </c>
      <c r="C35" s="38">
        <v>17</v>
      </c>
      <c r="D35" s="13" t="s">
        <v>387</v>
      </c>
      <c r="E35" s="36">
        <v>17</v>
      </c>
      <c r="F35" s="22"/>
      <c r="G35" s="31" t="s">
        <v>386</v>
      </c>
      <c r="I35" s="46"/>
    </row>
    <row r="36" spans="1:9" ht="11.1" customHeight="1" thickBot="1" x14ac:dyDescent="0.25">
      <c r="A36" s="2" t="s">
        <v>15</v>
      </c>
      <c r="C36" s="39"/>
      <c r="D36" s="11" t="s">
        <v>15</v>
      </c>
      <c r="E36" s="74"/>
      <c r="F36" s="23"/>
      <c r="G36" s="32"/>
      <c r="I36" s="46"/>
    </row>
    <row r="37" spans="1:9" ht="15" customHeight="1" x14ac:dyDescent="0.2">
      <c r="A37" s="2"/>
      <c r="B37" s="3">
        <v>44944</v>
      </c>
      <c r="C37" s="38">
        <v>18</v>
      </c>
      <c r="D37" s="13" t="s">
        <v>388</v>
      </c>
      <c r="E37" s="36">
        <v>18</v>
      </c>
      <c r="F37" s="22"/>
      <c r="G37" s="31" t="s">
        <v>386</v>
      </c>
      <c r="I37" s="46"/>
    </row>
    <row r="38" spans="1:9" ht="11.1" customHeight="1" thickBot="1" x14ac:dyDescent="0.25">
      <c r="A38" s="2" t="s">
        <v>16</v>
      </c>
      <c r="C38" s="39"/>
      <c r="D38" s="11" t="s">
        <v>16</v>
      </c>
      <c r="E38" s="74"/>
      <c r="F38" s="23"/>
      <c r="G38" s="32"/>
      <c r="I38" s="46"/>
    </row>
    <row r="39" spans="1:9" ht="15" customHeight="1" x14ac:dyDescent="0.2">
      <c r="A39" s="2"/>
      <c r="B39" s="3">
        <v>44945</v>
      </c>
      <c r="C39" s="38">
        <v>19</v>
      </c>
      <c r="D39" s="13" t="s">
        <v>389</v>
      </c>
      <c r="E39" s="36">
        <v>19</v>
      </c>
      <c r="F39" s="22"/>
      <c r="G39" s="31" t="s">
        <v>386</v>
      </c>
      <c r="I39" s="46"/>
    </row>
    <row r="40" spans="1:9" ht="11.1" customHeight="1" thickBot="1" x14ac:dyDescent="0.25">
      <c r="A40" s="2" t="s">
        <v>17</v>
      </c>
      <c r="C40" s="39"/>
      <c r="D40" s="11" t="s">
        <v>17</v>
      </c>
      <c r="E40" s="74"/>
      <c r="F40" s="23"/>
      <c r="G40" s="32"/>
      <c r="I40" s="46"/>
    </row>
    <row r="41" spans="1:9" ht="15" customHeight="1" x14ac:dyDescent="0.2">
      <c r="A41" s="2"/>
      <c r="B41" s="3">
        <v>44946</v>
      </c>
      <c r="C41" s="38">
        <v>20</v>
      </c>
      <c r="D41" s="13" t="s">
        <v>390</v>
      </c>
      <c r="E41" s="36">
        <v>20</v>
      </c>
      <c r="F41" s="22"/>
      <c r="G41" s="31" t="s">
        <v>386</v>
      </c>
      <c r="I41" s="46"/>
    </row>
    <row r="42" spans="1:9" ht="11.1" customHeight="1" thickBot="1" x14ac:dyDescent="0.25">
      <c r="A42" s="2" t="s">
        <v>18</v>
      </c>
      <c r="C42" s="39"/>
      <c r="D42" s="11" t="s">
        <v>18</v>
      </c>
      <c r="E42" s="74"/>
      <c r="F42" s="23"/>
      <c r="G42" s="32"/>
      <c r="I42" s="46"/>
    </row>
    <row r="43" spans="1:9" ht="15" customHeight="1" x14ac:dyDescent="0.2">
      <c r="A43" s="2"/>
      <c r="B43" s="3">
        <v>44947</v>
      </c>
      <c r="C43" s="38">
        <v>21</v>
      </c>
      <c r="D43" s="13" t="s">
        <v>391</v>
      </c>
      <c r="E43" s="36">
        <v>21</v>
      </c>
      <c r="F43" s="22"/>
      <c r="G43" s="31" t="s">
        <v>386</v>
      </c>
      <c r="I43" s="46"/>
    </row>
    <row r="44" spans="1:9" ht="11.1" customHeight="1" thickBot="1" x14ac:dyDescent="0.25">
      <c r="A44" s="2" t="s">
        <v>19</v>
      </c>
      <c r="C44" s="39"/>
      <c r="D44" s="11" t="s">
        <v>19</v>
      </c>
      <c r="E44" s="74"/>
      <c r="F44" s="23"/>
      <c r="G44" s="32"/>
      <c r="I44" s="46"/>
    </row>
    <row r="45" spans="1:9" ht="15" customHeight="1" x14ac:dyDescent="0.2">
      <c r="A45" s="2"/>
      <c r="B45" s="3">
        <v>44948</v>
      </c>
      <c r="C45" s="38">
        <v>22</v>
      </c>
      <c r="D45" s="13" t="s">
        <v>392</v>
      </c>
      <c r="E45" s="36">
        <v>22</v>
      </c>
      <c r="F45" s="22"/>
      <c r="G45" s="31" t="s">
        <v>386</v>
      </c>
      <c r="I45" s="46"/>
    </row>
    <row r="46" spans="1:9" ht="11.1" customHeight="1" thickBot="1" x14ac:dyDescent="0.25">
      <c r="A46" s="2" t="s">
        <v>20</v>
      </c>
      <c r="C46" s="39"/>
      <c r="D46" s="11" t="s">
        <v>20</v>
      </c>
      <c r="E46" s="74"/>
      <c r="F46" s="23"/>
      <c r="G46" s="32"/>
      <c r="I46" s="46"/>
    </row>
    <row r="47" spans="1:9" ht="15" customHeight="1" x14ac:dyDescent="0.2">
      <c r="A47" s="2"/>
      <c r="B47" s="3">
        <v>44949</v>
      </c>
      <c r="C47" s="38">
        <v>23</v>
      </c>
      <c r="D47" s="13" t="s">
        <v>393</v>
      </c>
      <c r="E47" s="36">
        <v>23</v>
      </c>
      <c r="F47" s="22"/>
      <c r="G47" s="31">
        <v>4</v>
      </c>
      <c r="I47" s="46"/>
    </row>
    <row r="48" spans="1:9" ht="11.1" customHeight="1" thickBot="1" x14ac:dyDescent="0.25">
      <c r="A48" s="2" t="s">
        <v>21</v>
      </c>
      <c r="C48" s="39"/>
      <c r="D48" s="11" t="s">
        <v>21</v>
      </c>
      <c r="E48" s="74"/>
      <c r="F48" s="23"/>
      <c r="G48" s="32"/>
      <c r="I48" s="46"/>
    </row>
    <row r="49" spans="1:9" ht="15" customHeight="1" x14ac:dyDescent="0.2">
      <c r="A49" s="2"/>
      <c r="B49" s="3">
        <v>44950</v>
      </c>
      <c r="C49" s="38">
        <v>24</v>
      </c>
      <c r="D49" s="13" t="s">
        <v>387</v>
      </c>
      <c r="E49" s="36">
        <v>24</v>
      </c>
      <c r="F49" s="22"/>
      <c r="G49" s="31" t="s">
        <v>386</v>
      </c>
      <c r="I49" s="46"/>
    </row>
    <row r="50" spans="1:9" ht="11.1" customHeight="1" thickBot="1" x14ac:dyDescent="0.25">
      <c r="A50" s="2" t="s">
        <v>22</v>
      </c>
      <c r="C50" s="39"/>
      <c r="D50" s="11" t="s">
        <v>22</v>
      </c>
      <c r="E50" s="74"/>
      <c r="F50" s="23"/>
      <c r="G50" s="32"/>
      <c r="I50" s="46"/>
    </row>
    <row r="51" spans="1:9" ht="15" customHeight="1" x14ac:dyDescent="0.2">
      <c r="A51" s="2"/>
      <c r="B51" s="3">
        <v>44951</v>
      </c>
      <c r="C51" s="38">
        <v>25</v>
      </c>
      <c r="D51" s="13" t="s">
        <v>388</v>
      </c>
      <c r="E51" s="36">
        <v>25</v>
      </c>
      <c r="F51" s="22"/>
      <c r="G51" s="31" t="s">
        <v>386</v>
      </c>
      <c r="I51" s="46"/>
    </row>
    <row r="52" spans="1:9" ht="11.1" customHeight="1" thickBot="1" x14ac:dyDescent="0.25">
      <c r="A52" s="2" t="s">
        <v>23</v>
      </c>
      <c r="C52" s="39"/>
      <c r="D52" s="11" t="s">
        <v>23</v>
      </c>
      <c r="E52" s="74"/>
      <c r="F52" s="23"/>
      <c r="G52" s="32"/>
      <c r="I52" s="46"/>
    </row>
    <row r="53" spans="1:9" ht="15" customHeight="1" x14ac:dyDescent="0.2">
      <c r="A53" s="2"/>
      <c r="B53" s="3">
        <v>44952</v>
      </c>
      <c r="C53" s="38">
        <v>26</v>
      </c>
      <c r="D53" s="13" t="s">
        <v>389</v>
      </c>
      <c r="E53" s="36">
        <v>26</v>
      </c>
      <c r="F53" s="22"/>
      <c r="G53" s="31" t="s">
        <v>386</v>
      </c>
      <c r="I53" s="46"/>
    </row>
    <row r="54" spans="1:9" ht="11.1" customHeight="1" thickBot="1" x14ac:dyDescent="0.25">
      <c r="A54" s="2" t="s">
        <v>24</v>
      </c>
      <c r="C54" s="39"/>
      <c r="D54" s="11" t="s">
        <v>24</v>
      </c>
      <c r="E54" s="74"/>
      <c r="F54" s="23"/>
      <c r="G54" s="32"/>
      <c r="I54" s="46"/>
    </row>
    <row r="55" spans="1:9" ht="15" customHeight="1" x14ac:dyDescent="0.2">
      <c r="A55" s="2"/>
      <c r="B55" s="3">
        <v>44953</v>
      </c>
      <c r="C55" s="38">
        <v>27</v>
      </c>
      <c r="D55" s="13" t="s">
        <v>390</v>
      </c>
      <c r="E55" s="36">
        <v>27</v>
      </c>
      <c r="F55" s="22"/>
      <c r="G55" s="31" t="s">
        <v>386</v>
      </c>
      <c r="I55" s="46"/>
    </row>
    <row r="56" spans="1:9" ht="11.1" customHeight="1" thickBot="1" x14ac:dyDescent="0.25">
      <c r="A56" s="2" t="s">
        <v>25</v>
      </c>
      <c r="C56" s="39"/>
      <c r="D56" s="11" t="s">
        <v>25</v>
      </c>
      <c r="E56" s="74"/>
      <c r="F56" s="23"/>
      <c r="G56" s="32"/>
      <c r="I56" s="46"/>
    </row>
    <row r="57" spans="1:9" ht="15" customHeight="1" x14ac:dyDescent="0.2">
      <c r="A57" s="2"/>
      <c r="B57" s="3">
        <v>44954</v>
      </c>
      <c r="C57" s="38">
        <v>28</v>
      </c>
      <c r="D57" s="13" t="s">
        <v>391</v>
      </c>
      <c r="E57" s="36">
        <v>28</v>
      </c>
      <c r="F57" s="22"/>
      <c r="G57" s="31" t="s">
        <v>386</v>
      </c>
      <c r="I57" s="46"/>
    </row>
    <row r="58" spans="1:9" ht="11.1" customHeight="1" thickBot="1" x14ac:dyDescent="0.25">
      <c r="A58" s="2" t="s">
        <v>26</v>
      </c>
      <c r="C58" s="39"/>
      <c r="D58" s="11" t="s">
        <v>26</v>
      </c>
      <c r="E58" s="74"/>
      <c r="F58" s="23"/>
      <c r="G58" s="32"/>
      <c r="I58" s="46"/>
    </row>
    <row r="59" spans="1:9" ht="15" customHeight="1" x14ac:dyDescent="0.2">
      <c r="B59" s="3">
        <v>44955</v>
      </c>
      <c r="C59" s="38">
        <v>29</v>
      </c>
      <c r="D59" s="13" t="s">
        <v>392</v>
      </c>
      <c r="E59" s="36">
        <v>29</v>
      </c>
      <c r="F59" s="22"/>
      <c r="G59" s="31" t="s">
        <v>386</v>
      </c>
      <c r="I59" s="46"/>
    </row>
    <row r="60" spans="1:9" ht="11.1" customHeight="1" thickBot="1" x14ac:dyDescent="0.25">
      <c r="A60" s="2" t="s">
        <v>27</v>
      </c>
      <c r="C60" s="39"/>
      <c r="D60" s="11" t="s">
        <v>27</v>
      </c>
      <c r="E60" s="74"/>
      <c r="F60" s="23"/>
      <c r="G60" s="32"/>
      <c r="I60" s="46"/>
    </row>
    <row r="61" spans="1:9" ht="15" customHeight="1" x14ac:dyDescent="0.2">
      <c r="A61" s="2"/>
      <c r="B61" s="3">
        <v>44956</v>
      </c>
      <c r="C61" s="38">
        <v>30</v>
      </c>
      <c r="D61" s="13" t="s">
        <v>393</v>
      </c>
      <c r="E61" s="36">
        <v>30</v>
      </c>
      <c r="F61" s="22"/>
      <c r="G61" s="31">
        <v>5</v>
      </c>
      <c r="I61" s="46"/>
    </row>
    <row r="62" spans="1:9" ht="11.1" customHeight="1" thickBot="1" x14ac:dyDescent="0.25">
      <c r="A62" s="2" t="s">
        <v>28</v>
      </c>
      <c r="C62" s="39"/>
      <c r="D62" s="11" t="s">
        <v>28</v>
      </c>
      <c r="E62" s="74"/>
      <c r="F62" s="23"/>
      <c r="G62" s="32"/>
      <c r="I62" s="46"/>
    </row>
    <row r="63" spans="1:9" ht="15" customHeight="1" x14ac:dyDescent="0.2">
      <c r="A63" s="2"/>
      <c r="B63" s="3">
        <v>44957</v>
      </c>
      <c r="C63" s="38">
        <v>31</v>
      </c>
      <c r="D63" s="13" t="s">
        <v>387</v>
      </c>
      <c r="E63" s="36">
        <v>31</v>
      </c>
      <c r="F63" s="22"/>
      <c r="G63" s="33" t="s">
        <v>386</v>
      </c>
      <c r="I63" s="47"/>
    </row>
    <row r="64" spans="1:9" ht="11.1" customHeight="1" thickBot="1" x14ac:dyDescent="0.25">
      <c r="A64" s="2" t="s">
        <v>29</v>
      </c>
      <c r="C64" s="39"/>
      <c r="D64" s="11" t="s">
        <v>29</v>
      </c>
      <c r="E64" s="74"/>
      <c r="F64" s="23"/>
      <c r="G64" s="34"/>
      <c r="I64" s="45"/>
    </row>
  </sheetData>
  <mergeCells count="156">
    <mergeCell ref="C1:G2"/>
    <mergeCell ref="C3:C4"/>
    <mergeCell ref="E3:E4"/>
    <mergeCell ref="F3:F4"/>
    <mergeCell ref="G3:G4"/>
    <mergeCell ref="I3:I4"/>
    <mergeCell ref="C5:C6"/>
    <mergeCell ref="E5:E6"/>
    <mergeCell ref="F5:F6"/>
    <mergeCell ref="G5:G6"/>
    <mergeCell ref="I5:I6"/>
    <mergeCell ref="C7:C8"/>
    <mergeCell ref="E7:E8"/>
    <mergeCell ref="F7:F8"/>
    <mergeCell ref="G7:G8"/>
    <mergeCell ref="I7:I8"/>
    <mergeCell ref="C9:C10"/>
    <mergeCell ref="E9:E10"/>
    <mergeCell ref="F9:F10"/>
    <mergeCell ref="G9:G10"/>
    <mergeCell ref="I9:I10"/>
    <mergeCell ref="C11:C12"/>
    <mergeCell ref="E11:E12"/>
    <mergeCell ref="F11:F12"/>
    <mergeCell ref="G11:G12"/>
    <mergeCell ref="I11:I12"/>
    <mergeCell ref="C13:C14"/>
    <mergeCell ref="E13:E14"/>
    <mergeCell ref="F13:F14"/>
    <mergeCell ref="G13:G14"/>
    <mergeCell ref="I13:I14"/>
    <mergeCell ref="C15:C16"/>
    <mergeCell ref="E15:E16"/>
    <mergeCell ref="F15:F16"/>
    <mergeCell ref="G15:G16"/>
    <mergeCell ref="I15:I16"/>
    <mergeCell ref="C17:C18"/>
    <mergeCell ref="E17:E18"/>
    <mergeCell ref="F17:F18"/>
    <mergeCell ref="G17:G18"/>
    <mergeCell ref="I17:I18"/>
    <mergeCell ref="C19:C20"/>
    <mergeCell ref="E19:E20"/>
    <mergeCell ref="F19:F20"/>
    <mergeCell ref="G19:G20"/>
    <mergeCell ref="I19:I20"/>
    <mergeCell ref="C21:C22"/>
    <mergeCell ref="E21:E22"/>
    <mergeCell ref="F21:F22"/>
    <mergeCell ref="G21:G22"/>
    <mergeCell ref="I21:I22"/>
    <mergeCell ref="C23:C24"/>
    <mergeCell ref="E23:E24"/>
    <mergeCell ref="F23:F24"/>
    <mergeCell ref="G23:G24"/>
    <mergeCell ref="I23:I24"/>
    <mergeCell ref="C25:C26"/>
    <mergeCell ref="E25:E26"/>
    <mergeCell ref="F25:F26"/>
    <mergeCell ref="G25:G26"/>
    <mergeCell ref="I25:I26"/>
    <mergeCell ref="C27:C28"/>
    <mergeCell ref="E27:E28"/>
    <mergeCell ref="F27:F28"/>
    <mergeCell ref="G27:G28"/>
    <mergeCell ref="I27:I28"/>
    <mergeCell ref="C29:C30"/>
    <mergeCell ref="E29:E30"/>
    <mergeCell ref="F29:F30"/>
    <mergeCell ref="G29:G30"/>
    <mergeCell ref="I29:I30"/>
    <mergeCell ref="C31:C32"/>
    <mergeCell ref="E31:E32"/>
    <mergeCell ref="F31:F32"/>
    <mergeCell ref="G31:G32"/>
    <mergeCell ref="I31:I32"/>
    <mergeCell ref="C33:C34"/>
    <mergeCell ref="E33:E34"/>
    <mergeCell ref="F33:F34"/>
    <mergeCell ref="G33:G34"/>
    <mergeCell ref="I33:I34"/>
    <mergeCell ref="C35:C36"/>
    <mergeCell ref="E35:E36"/>
    <mergeCell ref="F35:F36"/>
    <mergeCell ref="G35:G36"/>
    <mergeCell ref="I35:I36"/>
    <mergeCell ref="C37:C38"/>
    <mergeCell ref="E37:E38"/>
    <mergeCell ref="F37:F38"/>
    <mergeCell ref="G37:G38"/>
    <mergeCell ref="I37:I38"/>
    <mergeCell ref="C39:C40"/>
    <mergeCell ref="E39:E40"/>
    <mergeCell ref="F39:F40"/>
    <mergeCell ref="G39:G40"/>
    <mergeCell ref="I39:I40"/>
    <mergeCell ref="C41:C42"/>
    <mergeCell ref="E41:E42"/>
    <mergeCell ref="F41:F42"/>
    <mergeCell ref="G41:G42"/>
    <mergeCell ref="I41:I42"/>
    <mergeCell ref="C43:C44"/>
    <mergeCell ref="E43:E44"/>
    <mergeCell ref="F43:F44"/>
    <mergeCell ref="G43:G44"/>
    <mergeCell ref="I43:I44"/>
    <mergeCell ref="C45:C46"/>
    <mergeCell ref="E45:E46"/>
    <mergeCell ref="F45:F46"/>
    <mergeCell ref="G45:G46"/>
    <mergeCell ref="I45:I46"/>
    <mergeCell ref="C47:C48"/>
    <mergeCell ref="E47:E48"/>
    <mergeCell ref="F47:F48"/>
    <mergeCell ref="G47:G48"/>
    <mergeCell ref="I47:I48"/>
    <mergeCell ref="C49:C50"/>
    <mergeCell ref="E49:E50"/>
    <mergeCell ref="F49:F50"/>
    <mergeCell ref="G49:G50"/>
    <mergeCell ref="I49:I50"/>
    <mergeCell ref="C51:C52"/>
    <mergeCell ref="E51:E52"/>
    <mergeCell ref="F51:F52"/>
    <mergeCell ref="G51:G52"/>
    <mergeCell ref="I51:I52"/>
    <mergeCell ref="C53:C54"/>
    <mergeCell ref="E53:E54"/>
    <mergeCell ref="F53:F54"/>
    <mergeCell ref="G53:G54"/>
    <mergeCell ref="I53:I54"/>
    <mergeCell ref="C55:C56"/>
    <mergeCell ref="E55:E56"/>
    <mergeCell ref="F55:F56"/>
    <mergeCell ref="G55:G56"/>
    <mergeCell ref="I55:I56"/>
    <mergeCell ref="C57:C58"/>
    <mergeCell ref="E57:E58"/>
    <mergeCell ref="F57:F58"/>
    <mergeCell ref="G57:G58"/>
    <mergeCell ref="I57:I58"/>
    <mergeCell ref="C63:C64"/>
    <mergeCell ref="E63:E64"/>
    <mergeCell ref="F63:F64"/>
    <mergeCell ref="G63:G64"/>
    <mergeCell ref="I63:I64"/>
    <mergeCell ref="C59:C60"/>
    <mergeCell ref="E59:E60"/>
    <mergeCell ref="F59:F60"/>
    <mergeCell ref="G59:G60"/>
    <mergeCell ref="I59:I60"/>
    <mergeCell ref="C61:C62"/>
    <mergeCell ref="E61:E62"/>
    <mergeCell ref="F61:F62"/>
    <mergeCell ref="G61:G62"/>
    <mergeCell ref="I61:I62"/>
  </mergeCells>
  <conditionalFormatting sqref="C5:C64">
    <cfRule type="expression" dxfId="3" priority="1">
      <formula>D5="lördag"</formula>
    </cfRule>
    <cfRule type="expression" dxfId="2" priority="2">
      <formula>D5="söndag"</formula>
    </cfRule>
  </conditionalFormatting>
  <conditionalFormatting sqref="D5:D64">
    <cfRule type="containsText" dxfId="1" priority="3" stopIfTrue="1" operator="containsText" text="Söndag">
      <formula>NOT(ISERROR(SEARCH("Söndag",D5)))</formula>
    </cfRule>
    <cfRule type="containsText" dxfId="0" priority="4" stopIfTrue="1" operator="containsText" text="Lördag">
      <formula>NOT(ISERROR(SEARCH("Lördag",D5)))</formula>
    </cfRule>
  </conditionalFormatting>
  <hyperlinks>
    <hyperlink ref="I2" r:id="rId1" xr:uid="{87567E1E-987D-460B-99D1-68B1675B6083}"/>
  </hyperlinks>
  <pageMargins left="0.47244094488188981" right="0.19685039370078741" top="0.39370078740157483" bottom="0.11811023622047245" header="0.15748031496062992" footer="0.31496062992125984"/>
  <pageSetup paperSize="9" scale="96" fitToWidth="0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0"/>
  <sheetViews>
    <sheetView showGridLines="0" zoomScaleNormal="100" workbookViewId="0">
      <pane xSplit="2" ySplit="2" topLeftCell="C3" activePane="bottomRight" state="frozen"/>
      <selection activeCell="C3" sqref="C3:C4"/>
      <selection pane="topRight" activeCell="C3" sqref="C3:C4"/>
      <selection pane="bottomLeft" activeCell="C3" sqref="C3:C4"/>
      <selection pane="bottomRight" activeCell="C3" sqref="C3:C4"/>
    </sheetView>
  </sheetViews>
  <sheetFormatPr defaultColWidth="8.85546875" defaultRowHeight="16.5" outlineLevelCol="1" x14ac:dyDescent="0.25"/>
  <cols>
    <col min="1" max="1" width="8.85546875" hidden="1" customWidth="1" outlineLevel="1"/>
    <col min="2" max="2" width="10.28515625" style="1" hidden="1" customWidth="1" outlineLevel="1"/>
    <col min="3" max="3" width="5.28515625" customWidth="1" collapsed="1"/>
    <col min="4" max="4" width="13.7109375" style="7" customWidth="1"/>
    <col min="5" max="5" width="3.28515625" style="2" customWidth="1"/>
    <col min="6" max="6" width="20.7109375" style="5" customWidth="1"/>
    <col min="7" max="7" width="5.7109375" style="6" customWidth="1"/>
    <col min="8" max="8" width="3.7109375" customWidth="1"/>
    <col min="9" max="9" width="43.7109375" style="17" customWidth="1"/>
  </cols>
  <sheetData>
    <row r="1" spans="1:9" ht="15" customHeight="1" x14ac:dyDescent="0.2">
      <c r="B1" s="1" t="s">
        <v>59</v>
      </c>
      <c r="C1" s="48" t="str">
        <f>B1&amp;" "&amp;B2</f>
        <v>FEBRUARI 2028</v>
      </c>
      <c r="D1" s="49"/>
      <c r="E1" s="49"/>
      <c r="F1" s="49"/>
      <c r="G1" s="50"/>
      <c r="I1" s="18"/>
    </row>
    <row r="2" spans="1:9" ht="11.1" customHeight="1" thickBot="1" x14ac:dyDescent="0.25">
      <c r="B2" s="4">
        <v>2028</v>
      </c>
      <c r="C2" s="51"/>
      <c r="D2" s="52"/>
      <c r="E2" s="52"/>
      <c r="F2" s="52"/>
      <c r="G2" s="53"/>
      <c r="I2" s="19" t="s">
        <v>380</v>
      </c>
    </row>
    <row r="3" spans="1:9" ht="15" customHeight="1" x14ac:dyDescent="0.2">
      <c r="B3" s="3">
        <v>46784</v>
      </c>
      <c r="C3" s="54">
        <f>DAY(B3)</f>
        <v>1</v>
      </c>
      <c r="D3" s="12" t="str">
        <f>TEXT(B3, "dddd")</f>
        <v>tisdag</v>
      </c>
      <c r="E3" s="36">
        <f>(366-(December!$B$63-B3))</f>
        <v>32</v>
      </c>
      <c r="F3" s="35"/>
      <c r="G3" s="55" t="str">
        <f>IF(D3="måndag",WEEKNUM(B3,21),"")</f>
        <v/>
      </c>
      <c r="I3" s="45"/>
    </row>
    <row r="4" spans="1:9" ht="11.1" customHeight="1" thickBot="1" x14ac:dyDescent="0.25">
      <c r="A4" s="2" t="s">
        <v>32</v>
      </c>
      <c r="C4" s="39"/>
      <c r="D4" s="11" t="str">
        <f>A4</f>
        <v>Max, Maximilian</v>
      </c>
      <c r="E4" s="37"/>
      <c r="F4" s="23"/>
      <c r="G4" s="34"/>
      <c r="I4" s="46"/>
    </row>
    <row r="5" spans="1:9" ht="15" customHeight="1" x14ac:dyDescent="0.2">
      <c r="A5" s="2"/>
      <c r="B5" s="3">
        <f>B3+1</f>
        <v>46785</v>
      </c>
      <c r="C5" s="38">
        <f>DAY(B5)</f>
        <v>2</v>
      </c>
      <c r="D5" s="13" t="str">
        <f>TEXT(B5, "dddd")</f>
        <v>onsdag</v>
      </c>
      <c r="E5" s="36">
        <f>(366-(December!$B$63-B5))</f>
        <v>33</v>
      </c>
      <c r="F5" s="22" t="s">
        <v>58</v>
      </c>
      <c r="G5" s="33" t="str">
        <f>IF(D5="måndag",WEEKNUM(B5,21),"")</f>
        <v/>
      </c>
      <c r="I5" s="46"/>
    </row>
    <row r="6" spans="1:9" ht="11.1" customHeight="1" thickBot="1" x14ac:dyDescent="0.25">
      <c r="A6" s="2"/>
      <c r="C6" s="39"/>
      <c r="D6" s="11">
        <f>A6</f>
        <v>0</v>
      </c>
      <c r="E6" s="37"/>
      <c r="F6" s="23"/>
      <c r="G6" s="34"/>
      <c r="I6" s="46"/>
    </row>
    <row r="7" spans="1:9" ht="15" customHeight="1" x14ac:dyDescent="0.2">
      <c r="A7" s="2"/>
      <c r="B7" s="3">
        <f>B5+1</f>
        <v>46786</v>
      </c>
      <c r="C7" s="38">
        <f>DAY(B7)</f>
        <v>3</v>
      </c>
      <c r="D7" s="13" t="str">
        <f>TEXT(B7, "dddd")</f>
        <v>torsdag</v>
      </c>
      <c r="E7" s="36">
        <f>(366-(December!$B$63-B7))</f>
        <v>34</v>
      </c>
      <c r="F7" s="22"/>
      <c r="G7" s="33" t="str">
        <f>IF(D7="måndag",WEEKNUM(B7,21),"")</f>
        <v/>
      </c>
      <c r="I7" s="46"/>
    </row>
    <row r="8" spans="1:9" ht="11.1" customHeight="1" thickBot="1" x14ac:dyDescent="0.25">
      <c r="A8" s="2" t="s">
        <v>33</v>
      </c>
      <c r="C8" s="39"/>
      <c r="D8" s="11" t="str">
        <f>A8</f>
        <v>Disa, Hjördis</v>
      </c>
      <c r="E8" s="37"/>
      <c r="F8" s="23"/>
      <c r="G8" s="34"/>
      <c r="I8" s="46"/>
    </row>
    <row r="9" spans="1:9" ht="15" customHeight="1" x14ac:dyDescent="0.2">
      <c r="A9" s="2"/>
      <c r="B9" s="3">
        <f>B7+1</f>
        <v>46787</v>
      </c>
      <c r="C9" s="38">
        <f>DAY(B9)</f>
        <v>4</v>
      </c>
      <c r="D9" s="13" t="str">
        <f>TEXT(B9, "dddd")</f>
        <v>fredag</v>
      </c>
      <c r="E9" s="36">
        <f>(366-(December!$B$63-B9))</f>
        <v>35</v>
      </c>
      <c r="F9" s="22"/>
      <c r="G9" s="33" t="str">
        <f>IF(D9="måndag",WEEKNUM(B9,21),"")</f>
        <v/>
      </c>
      <c r="I9" s="46"/>
    </row>
    <row r="10" spans="1:9" ht="11.1" customHeight="1" thickBot="1" x14ac:dyDescent="0.25">
      <c r="A10" s="2" t="s">
        <v>34</v>
      </c>
      <c r="C10" s="39"/>
      <c r="D10" s="11" t="str">
        <f>A10</f>
        <v>Ansgar, Anselm</v>
      </c>
      <c r="E10" s="37"/>
      <c r="F10" s="23"/>
      <c r="G10" s="34"/>
      <c r="I10" s="46"/>
    </row>
    <row r="11" spans="1:9" ht="15" customHeight="1" x14ac:dyDescent="0.2">
      <c r="A11" s="2"/>
      <c r="B11" s="3">
        <f>B9+1</f>
        <v>46788</v>
      </c>
      <c r="C11" s="38">
        <f>DAY(B11)</f>
        <v>5</v>
      </c>
      <c r="D11" s="13" t="str">
        <f>TEXT(B11, "dddd")</f>
        <v>lördag</v>
      </c>
      <c r="E11" s="36">
        <f>(366-(December!$B$63-B11))</f>
        <v>36</v>
      </c>
      <c r="F11" s="22"/>
      <c r="G11" s="33" t="str">
        <f>IF(D11="måndag",WEEKNUM(B11,21),"")</f>
        <v/>
      </c>
      <c r="I11" s="46"/>
    </row>
    <row r="12" spans="1:9" ht="11.1" customHeight="1" thickBot="1" x14ac:dyDescent="0.25">
      <c r="A12" s="2" t="s">
        <v>35</v>
      </c>
      <c r="C12" s="39"/>
      <c r="D12" s="11" t="str">
        <f>A12</f>
        <v>Agata, Agda</v>
      </c>
      <c r="E12" s="37"/>
      <c r="F12" s="23"/>
      <c r="G12" s="34"/>
      <c r="I12" s="46"/>
    </row>
    <row r="13" spans="1:9" ht="15" customHeight="1" x14ac:dyDescent="0.2">
      <c r="A13" s="2"/>
      <c r="B13" s="3">
        <f>B11+1</f>
        <v>46789</v>
      </c>
      <c r="C13" s="38">
        <f>DAY(B13)</f>
        <v>6</v>
      </c>
      <c r="D13" s="13" t="str">
        <f>TEXT(B13, "dddd")</f>
        <v>söndag</v>
      </c>
      <c r="E13" s="36">
        <f>(366-(December!$B$63-B13))</f>
        <v>37</v>
      </c>
      <c r="F13" s="22"/>
      <c r="G13" s="33" t="str">
        <f>IF(D13="måndag",WEEKNUM(B13,21),"")</f>
        <v/>
      </c>
      <c r="I13" s="46"/>
    </row>
    <row r="14" spans="1:9" ht="11.1" customHeight="1" thickBot="1" x14ac:dyDescent="0.25">
      <c r="A14" s="2" t="s">
        <v>36</v>
      </c>
      <c r="C14" s="40"/>
      <c r="D14" s="9" t="str">
        <f>A14</f>
        <v>Dorotea, Doris</v>
      </c>
      <c r="E14" s="37"/>
      <c r="F14" s="30"/>
      <c r="G14" s="34"/>
      <c r="I14" s="46"/>
    </row>
    <row r="15" spans="1:9" ht="15" customHeight="1" x14ac:dyDescent="0.2">
      <c r="A15" s="2"/>
      <c r="B15" s="3">
        <f>B13+1</f>
        <v>46790</v>
      </c>
      <c r="C15" s="38">
        <f>DAY(B15)</f>
        <v>7</v>
      </c>
      <c r="D15" s="13" t="str">
        <f>TEXT(B15, "dddd")</f>
        <v>måndag</v>
      </c>
      <c r="E15" s="36">
        <f>(366-(December!$B$63-B15))</f>
        <v>38</v>
      </c>
      <c r="F15" s="22"/>
      <c r="G15" s="33">
        <f>IF(D15="måndag",WEEKNUM(B15,21),"")</f>
        <v>6</v>
      </c>
      <c r="I15" s="46"/>
    </row>
    <row r="16" spans="1:9" ht="11.1" customHeight="1" thickBot="1" x14ac:dyDescent="0.25">
      <c r="A16" s="2" t="s">
        <v>37</v>
      </c>
      <c r="C16" s="40"/>
      <c r="D16" s="9" t="str">
        <f>A16</f>
        <v>Rikard, Dick</v>
      </c>
      <c r="E16" s="37"/>
      <c r="F16" s="30"/>
      <c r="G16" s="34"/>
      <c r="I16" s="46"/>
    </row>
    <row r="17" spans="1:9" ht="15" customHeight="1" x14ac:dyDescent="0.2">
      <c r="A17" s="2"/>
      <c r="B17" s="3">
        <f>B15+1</f>
        <v>46791</v>
      </c>
      <c r="C17" s="38">
        <f>DAY(B17)</f>
        <v>8</v>
      </c>
      <c r="D17" s="13" t="str">
        <f>TEXT(B17, "dddd")</f>
        <v>tisdag</v>
      </c>
      <c r="E17" s="36">
        <f>(366-(December!$B$63-B17))</f>
        <v>39</v>
      </c>
      <c r="F17" s="22"/>
      <c r="G17" s="33" t="str">
        <f>IF(D17="måndag",WEEKNUM(B17,21),"")</f>
        <v/>
      </c>
      <c r="I17" s="46"/>
    </row>
    <row r="18" spans="1:9" ht="11.1" customHeight="1" thickBot="1" x14ac:dyDescent="0.25">
      <c r="A18" s="2" t="s">
        <v>38</v>
      </c>
      <c r="C18" s="39"/>
      <c r="D18" s="11" t="str">
        <f>A18</f>
        <v>Berta, Bert</v>
      </c>
      <c r="E18" s="37"/>
      <c r="F18" s="23"/>
      <c r="G18" s="34"/>
      <c r="I18" s="46"/>
    </row>
    <row r="19" spans="1:9" ht="15" customHeight="1" x14ac:dyDescent="0.2">
      <c r="A19" s="2"/>
      <c r="B19" s="3">
        <f>B17+1</f>
        <v>46792</v>
      </c>
      <c r="C19" s="40">
        <f>DAY(B19)</f>
        <v>9</v>
      </c>
      <c r="D19" s="10" t="str">
        <f>TEXT(B19, "dddd")</f>
        <v>onsdag</v>
      </c>
      <c r="E19" s="36">
        <f>(366-(December!$B$63-B19))</f>
        <v>40</v>
      </c>
      <c r="F19" s="30"/>
      <c r="G19" s="33" t="str">
        <f>IF(D19="måndag",WEEKNUM(B19,21),"")</f>
        <v/>
      </c>
      <c r="I19" s="46"/>
    </row>
    <row r="20" spans="1:9" ht="11.1" customHeight="1" thickBot="1" x14ac:dyDescent="0.25">
      <c r="A20" s="2" t="s">
        <v>39</v>
      </c>
      <c r="C20" s="40"/>
      <c r="D20" s="9" t="str">
        <f>A20</f>
        <v>Fanny, Franciska</v>
      </c>
      <c r="E20" s="37"/>
      <c r="F20" s="30"/>
      <c r="G20" s="34"/>
      <c r="I20" s="46"/>
    </row>
    <row r="21" spans="1:9" ht="15" customHeight="1" x14ac:dyDescent="0.2">
      <c r="A21" s="2"/>
      <c r="B21" s="3">
        <f>B19+1</f>
        <v>46793</v>
      </c>
      <c r="C21" s="38">
        <f>DAY(B21)</f>
        <v>10</v>
      </c>
      <c r="D21" s="13" t="str">
        <f>TEXT(B21, "dddd")</f>
        <v>torsdag</v>
      </c>
      <c r="E21" s="36">
        <f>(366-(December!$B$63-B21))</f>
        <v>41</v>
      </c>
      <c r="F21" s="22"/>
      <c r="G21" s="33" t="str">
        <f>IF(D21="måndag",WEEKNUM(B21,21),"")</f>
        <v/>
      </c>
      <c r="I21" s="46"/>
    </row>
    <row r="22" spans="1:9" ht="11.1" customHeight="1" thickBot="1" x14ac:dyDescent="0.25">
      <c r="A22" s="2" t="s">
        <v>40</v>
      </c>
      <c r="C22" s="39"/>
      <c r="D22" s="11" t="str">
        <f>A22</f>
        <v>Iris</v>
      </c>
      <c r="E22" s="37"/>
      <c r="F22" s="23"/>
      <c r="G22" s="34"/>
      <c r="I22" s="46"/>
    </row>
    <row r="23" spans="1:9" ht="15" customHeight="1" x14ac:dyDescent="0.2">
      <c r="A23" s="2"/>
      <c r="B23" s="3">
        <f>B21+1</f>
        <v>46794</v>
      </c>
      <c r="C23" s="40">
        <f>DAY(B23)</f>
        <v>11</v>
      </c>
      <c r="D23" s="10" t="str">
        <f>TEXT(B23, "dddd")</f>
        <v>fredag</v>
      </c>
      <c r="E23" s="36">
        <f>(366-(December!$B$63-B23))</f>
        <v>42</v>
      </c>
      <c r="F23" s="30"/>
      <c r="G23" s="33" t="str">
        <f>IF(D23="måndag",WEEKNUM(B23,21),"")</f>
        <v/>
      </c>
      <c r="I23" s="46"/>
    </row>
    <row r="24" spans="1:9" ht="11.1" customHeight="1" thickBot="1" x14ac:dyDescent="0.25">
      <c r="A24" s="2" t="s">
        <v>41</v>
      </c>
      <c r="C24" s="40"/>
      <c r="D24" s="9" t="str">
        <f>A24</f>
        <v>Yngve, Inge</v>
      </c>
      <c r="E24" s="37"/>
      <c r="F24" s="30"/>
      <c r="G24" s="34"/>
      <c r="I24" s="46"/>
    </row>
    <row r="25" spans="1:9" ht="15" customHeight="1" x14ac:dyDescent="0.2">
      <c r="A25" s="2"/>
      <c r="B25" s="3">
        <f>B23+1</f>
        <v>46795</v>
      </c>
      <c r="C25" s="38">
        <f>DAY(B25)</f>
        <v>12</v>
      </c>
      <c r="D25" s="13" t="str">
        <f>TEXT(B25, "dddd")</f>
        <v>lördag</v>
      </c>
      <c r="E25" s="36">
        <f>(366-(December!$B$63-B25))</f>
        <v>43</v>
      </c>
      <c r="F25" s="22"/>
      <c r="G25" s="33" t="str">
        <f>IF(D25="måndag",WEEKNUM(B25,21),"")</f>
        <v/>
      </c>
      <c r="I25" s="46"/>
    </row>
    <row r="26" spans="1:9" ht="11.1" customHeight="1" thickBot="1" x14ac:dyDescent="0.25">
      <c r="A26" s="2" t="s">
        <v>42</v>
      </c>
      <c r="C26" s="39"/>
      <c r="D26" s="11" t="str">
        <f>A26</f>
        <v>Evelina, Evy</v>
      </c>
      <c r="E26" s="37"/>
      <c r="F26" s="23"/>
      <c r="G26" s="34"/>
      <c r="I26" s="46"/>
    </row>
    <row r="27" spans="1:9" ht="15" customHeight="1" thickBot="1" x14ac:dyDescent="0.25">
      <c r="A27" s="2"/>
      <c r="B27" s="3">
        <f>B25+1</f>
        <v>46796</v>
      </c>
      <c r="C27" s="39">
        <f>DAY(B27)</f>
        <v>13</v>
      </c>
      <c r="D27" s="10" t="str">
        <f>TEXT(B27, "dddd")</f>
        <v>söndag</v>
      </c>
      <c r="E27" s="36">
        <f>(366-(December!$B$63-B27))</f>
        <v>44</v>
      </c>
      <c r="F27" s="23"/>
      <c r="G27" s="33" t="str">
        <f>IF(D27="måndag",WEEKNUM(B27,21),"")</f>
        <v/>
      </c>
      <c r="I27" s="46"/>
    </row>
    <row r="28" spans="1:9" ht="11.1" customHeight="1" thickBot="1" x14ac:dyDescent="0.25">
      <c r="A28" s="2" t="s">
        <v>43</v>
      </c>
      <c r="C28" s="38"/>
      <c r="D28" s="9" t="str">
        <f>A28</f>
        <v>Agne, Ove</v>
      </c>
      <c r="E28" s="37"/>
      <c r="F28" s="22"/>
      <c r="G28" s="34"/>
      <c r="I28" s="46"/>
    </row>
    <row r="29" spans="1:9" ht="15" customHeight="1" x14ac:dyDescent="0.2">
      <c r="A29" s="2"/>
      <c r="B29" s="3">
        <f>B27+1</f>
        <v>46797</v>
      </c>
      <c r="C29" s="38">
        <f>DAY(B29)</f>
        <v>14</v>
      </c>
      <c r="D29" s="13" t="str">
        <f>TEXT(B29, "dddd")</f>
        <v>måndag</v>
      </c>
      <c r="E29" s="36">
        <f>(366-(December!$B$63-B29))</f>
        <v>45</v>
      </c>
      <c r="F29" s="22" t="s">
        <v>398</v>
      </c>
      <c r="G29" s="33">
        <f>IF(D29="måndag",WEEKNUM(B29,21),"")</f>
        <v>7</v>
      </c>
      <c r="I29" s="46"/>
    </row>
    <row r="30" spans="1:9" ht="11.1" customHeight="1" thickBot="1" x14ac:dyDescent="0.25">
      <c r="A30" s="2" t="s">
        <v>44</v>
      </c>
      <c r="C30" s="40"/>
      <c r="D30" s="9" t="str">
        <f>A30</f>
        <v>Valentin</v>
      </c>
      <c r="E30" s="37"/>
      <c r="F30" s="30"/>
      <c r="G30" s="34"/>
      <c r="I30" s="46"/>
    </row>
    <row r="31" spans="1:9" ht="15" customHeight="1" x14ac:dyDescent="0.2">
      <c r="A31" s="2"/>
      <c r="B31" s="3">
        <f>B29+1</f>
        <v>46798</v>
      </c>
      <c r="C31" s="38">
        <f>DAY(B31)</f>
        <v>15</v>
      </c>
      <c r="D31" s="13" t="str">
        <f>TEXT(B31, "dddd")</f>
        <v>tisdag</v>
      </c>
      <c r="E31" s="36">
        <f>(366-(December!$B$63-B31))</f>
        <v>46</v>
      </c>
      <c r="F31" s="22"/>
      <c r="G31" s="33" t="str">
        <f>IF(D31="måndag",WEEKNUM(B31,21),"")</f>
        <v/>
      </c>
      <c r="I31" s="46"/>
    </row>
    <row r="32" spans="1:9" ht="11.1" customHeight="1" thickBot="1" x14ac:dyDescent="0.25">
      <c r="A32" s="2" t="s">
        <v>45</v>
      </c>
      <c r="C32" s="39"/>
      <c r="D32" s="11" t="str">
        <f>A32</f>
        <v>Sigfrid</v>
      </c>
      <c r="E32" s="37"/>
      <c r="F32" s="23"/>
      <c r="G32" s="34"/>
      <c r="I32" s="46"/>
    </row>
    <row r="33" spans="1:9" ht="15" customHeight="1" x14ac:dyDescent="0.2">
      <c r="A33" s="2"/>
      <c r="B33" s="3">
        <f>B31+1</f>
        <v>46799</v>
      </c>
      <c r="C33" s="38">
        <f>DAY(B33)</f>
        <v>16</v>
      </c>
      <c r="D33" s="13" t="str">
        <f>TEXT(B33, "dddd")</f>
        <v>onsdag</v>
      </c>
      <c r="E33" s="36">
        <f>(366-(December!$B$63-B33))</f>
        <v>47</v>
      </c>
      <c r="F33" s="22"/>
      <c r="G33" s="33" t="str">
        <f>IF(D33="måndag",WEEKNUM(B33,21),"")</f>
        <v/>
      </c>
      <c r="I33" s="46"/>
    </row>
    <row r="34" spans="1:9" ht="11.1" customHeight="1" thickBot="1" x14ac:dyDescent="0.25">
      <c r="A34" s="2" t="s">
        <v>46</v>
      </c>
      <c r="C34" s="39"/>
      <c r="D34" s="11" t="str">
        <f>A34</f>
        <v>Julia, Julius</v>
      </c>
      <c r="E34" s="37"/>
      <c r="F34" s="23"/>
      <c r="G34" s="34"/>
      <c r="I34" s="46"/>
    </row>
    <row r="35" spans="1:9" ht="15" customHeight="1" x14ac:dyDescent="0.2">
      <c r="A35" s="2"/>
      <c r="B35" s="3">
        <f>B33+1</f>
        <v>46800</v>
      </c>
      <c r="C35" s="38">
        <f>DAY(B35)</f>
        <v>17</v>
      </c>
      <c r="D35" s="13" t="str">
        <f>TEXT(B35, "dddd")</f>
        <v>torsdag</v>
      </c>
      <c r="E35" s="36">
        <f>(366-(December!$B$63-B35))</f>
        <v>48</v>
      </c>
      <c r="F35" s="22"/>
      <c r="G35" s="33" t="str">
        <f>IF(D35="måndag",WEEKNUM(B35,21),"")</f>
        <v/>
      </c>
      <c r="I35" s="46"/>
    </row>
    <row r="36" spans="1:9" ht="11.1" customHeight="1" thickBot="1" x14ac:dyDescent="0.25">
      <c r="A36" s="2" t="s">
        <v>47</v>
      </c>
      <c r="C36" s="39"/>
      <c r="D36" s="11" t="str">
        <f>A36</f>
        <v>Alexandra, Sandra</v>
      </c>
      <c r="E36" s="37"/>
      <c r="F36" s="30"/>
      <c r="G36" s="34"/>
      <c r="I36" s="46"/>
    </row>
    <row r="37" spans="1:9" ht="15" customHeight="1" x14ac:dyDescent="0.2">
      <c r="A37" s="2"/>
      <c r="B37" s="3">
        <f>B35+1</f>
        <v>46801</v>
      </c>
      <c r="C37" s="38">
        <f>DAY(B37)</f>
        <v>18</v>
      </c>
      <c r="D37" s="13" t="str">
        <f>TEXT(B37, "dddd")</f>
        <v>fredag</v>
      </c>
      <c r="E37" s="36">
        <f>(366-(December!$B$63-B37))</f>
        <v>49</v>
      </c>
      <c r="F37" s="22"/>
      <c r="G37" s="33" t="str">
        <f>IF(D37="måndag",WEEKNUM(B37,21),"")</f>
        <v/>
      </c>
      <c r="I37" s="46"/>
    </row>
    <row r="38" spans="1:9" ht="11.1" customHeight="1" thickBot="1" x14ac:dyDescent="0.25">
      <c r="A38" s="2" t="s">
        <v>48</v>
      </c>
      <c r="C38" s="39"/>
      <c r="D38" s="11" t="str">
        <f>A38</f>
        <v>Frida, Fritiof</v>
      </c>
      <c r="E38" s="37"/>
      <c r="F38" s="23"/>
      <c r="G38" s="34"/>
      <c r="I38" s="46"/>
    </row>
    <row r="39" spans="1:9" ht="15" customHeight="1" x14ac:dyDescent="0.2">
      <c r="A39" s="2"/>
      <c r="B39" s="3">
        <f>B37+1</f>
        <v>46802</v>
      </c>
      <c r="C39" s="38">
        <f>DAY(B39)</f>
        <v>19</v>
      </c>
      <c r="D39" s="13" t="str">
        <f>TEXT(B39, "dddd")</f>
        <v>lördag</v>
      </c>
      <c r="E39" s="36">
        <f>(366-(December!$B$63-B39))</f>
        <v>50</v>
      </c>
      <c r="F39" s="22"/>
      <c r="G39" s="33" t="str">
        <f>IF(D39="måndag",WEEKNUM(B39,21),"")</f>
        <v/>
      </c>
      <c r="I39" s="46"/>
    </row>
    <row r="40" spans="1:9" ht="11.1" customHeight="1" thickBot="1" x14ac:dyDescent="0.25">
      <c r="A40" s="2" t="s">
        <v>49</v>
      </c>
      <c r="C40" s="39"/>
      <c r="D40" s="11" t="str">
        <f>A40</f>
        <v>Gabriella, Ella</v>
      </c>
      <c r="E40" s="37"/>
      <c r="F40" s="23"/>
      <c r="G40" s="34"/>
      <c r="I40" s="46"/>
    </row>
    <row r="41" spans="1:9" ht="15" customHeight="1" x14ac:dyDescent="0.2">
      <c r="A41" s="2"/>
      <c r="B41" s="3">
        <f>B39+1</f>
        <v>46803</v>
      </c>
      <c r="C41" s="38">
        <f>DAY(B41)</f>
        <v>20</v>
      </c>
      <c r="D41" s="13" t="str">
        <f>TEXT(B41, "dddd")</f>
        <v>söndag</v>
      </c>
      <c r="E41" s="36">
        <f>(366-(December!$B$63-B41))</f>
        <v>51</v>
      </c>
      <c r="F41" s="22"/>
      <c r="G41" s="33" t="str">
        <f>IF(D41="måndag",WEEKNUM(B41,21),"")</f>
        <v/>
      </c>
      <c r="I41" s="46"/>
    </row>
    <row r="42" spans="1:9" ht="11.1" customHeight="1" thickBot="1" x14ac:dyDescent="0.25">
      <c r="A42" s="2" t="s">
        <v>50</v>
      </c>
      <c r="C42" s="39"/>
      <c r="D42" s="11" t="str">
        <f>A42</f>
        <v>Vivianne</v>
      </c>
      <c r="E42" s="37"/>
      <c r="F42" s="23"/>
      <c r="G42" s="34"/>
      <c r="I42" s="46"/>
    </row>
    <row r="43" spans="1:9" ht="15" customHeight="1" x14ac:dyDescent="0.2">
      <c r="A43" s="2"/>
      <c r="B43" s="3">
        <f>B41+1</f>
        <v>46804</v>
      </c>
      <c r="C43" s="38">
        <f>DAY(B43)</f>
        <v>21</v>
      </c>
      <c r="D43" s="13" t="str">
        <f>TEXT(B43, "dddd")</f>
        <v>måndag</v>
      </c>
      <c r="E43" s="36">
        <f>(366-(December!$B$63-B43))</f>
        <v>52</v>
      </c>
      <c r="F43" s="22"/>
      <c r="G43" s="33">
        <f>IF(D43="måndag",WEEKNUM(B43,21),"")</f>
        <v>8</v>
      </c>
      <c r="I43" s="46"/>
    </row>
    <row r="44" spans="1:9" ht="11.1" customHeight="1" thickBot="1" x14ac:dyDescent="0.25">
      <c r="A44" s="2" t="s">
        <v>51</v>
      </c>
      <c r="C44" s="39"/>
      <c r="D44" s="11" t="str">
        <f>A44</f>
        <v>Hilding</v>
      </c>
      <c r="E44" s="37"/>
      <c r="F44" s="23"/>
      <c r="G44" s="34"/>
      <c r="I44" s="46"/>
    </row>
    <row r="45" spans="1:9" ht="15" customHeight="1" x14ac:dyDescent="0.2">
      <c r="A45" s="2"/>
      <c r="B45" s="3">
        <f>B43+1</f>
        <v>46805</v>
      </c>
      <c r="C45" s="38">
        <f>DAY(B45)</f>
        <v>22</v>
      </c>
      <c r="D45" s="13" t="str">
        <f>TEXT(B45, "dddd")</f>
        <v>tisdag</v>
      </c>
      <c r="E45" s="36">
        <f>(366-(December!$B$63-B45))</f>
        <v>53</v>
      </c>
      <c r="F45" s="22"/>
      <c r="G45" s="33" t="str">
        <f>IF(D45="måndag",WEEKNUM(B45,21),"")</f>
        <v/>
      </c>
      <c r="I45" s="46"/>
    </row>
    <row r="46" spans="1:9" ht="11.1" customHeight="1" thickBot="1" x14ac:dyDescent="0.25">
      <c r="A46" s="2" t="s">
        <v>52</v>
      </c>
      <c r="C46" s="39"/>
      <c r="D46" s="11" t="str">
        <f>A46</f>
        <v>Pia</v>
      </c>
      <c r="E46" s="37"/>
      <c r="F46" s="23"/>
      <c r="G46" s="34"/>
      <c r="I46" s="46"/>
    </row>
    <row r="47" spans="1:9" ht="15" customHeight="1" x14ac:dyDescent="0.2">
      <c r="A47" s="2"/>
      <c r="B47" s="3">
        <f>B45+1</f>
        <v>46806</v>
      </c>
      <c r="C47" s="38">
        <f>DAY(B47)</f>
        <v>23</v>
      </c>
      <c r="D47" s="13" t="str">
        <f>TEXT(B47, "dddd")</f>
        <v>onsdag</v>
      </c>
      <c r="E47" s="36">
        <f>(366-(December!$B$63-B47))</f>
        <v>54</v>
      </c>
      <c r="F47" s="22"/>
      <c r="G47" s="33" t="str">
        <f>IF(D47="måndag",WEEKNUM(B47,21),"")</f>
        <v/>
      </c>
      <c r="I47" s="46"/>
    </row>
    <row r="48" spans="1:9" ht="11.1" customHeight="1" thickBot="1" x14ac:dyDescent="0.25">
      <c r="A48" s="2" t="s">
        <v>53</v>
      </c>
      <c r="C48" s="39"/>
      <c r="D48" s="11" t="str">
        <f>A48</f>
        <v>Torsten, Torun</v>
      </c>
      <c r="E48" s="37"/>
      <c r="F48" s="23"/>
      <c r="G48" s="34"/>
      <c r="I48" s="46"/>
    </row>
    <row r="49" spans="1:9" ht="15" customHeight="1" x14ac:dyDescent="0.2">
      <c r="A49" s="2"/>
      <c r="B49" s="3">
        <f>B47+1</f>
        <v>46807</v>
      </c>
      <c r="C49" s="38">
        <f>DAY(B49)</f>
        <v>24</v>
      </c>
      <c r="D49" s="13" t="str">
        <f>TEXT(B49, "dddd")</f>
        <v>torsdag</v>
      </c>
      <c r="E49" s="36">
        <f>(366-(December!$B$63-B49))</f>
        <v>55</v>
      </c>
      <c r="F49" s="22"/>
      <c r="G49" s="33" t="str">
        <f>IF(D49="måndag",WEEKNUM(B49,21),"")</f>
        <v/>
      </c>
      <c r="I49" s="46"/>
    </row>
    <row r="50" spans="1:9" ht="11.1" customHeight="1" thickBot="1" x14ac:dyDescent="0.25">
      <c r="A50" s="2" t="s">
        <v>54</v>
      </c>
      <c r="C50" s="39"/>
      <c r="D50" s="11" t="str">
        <f>A50</f>
        <v>Mattias, Mats</v>
      </c>
      <c r="E50" s="37"/>
      <c r="F50" s="23"/>
      <c r="G50" s="34"/>
      <c r="I50" s="46"/>
    </row>
    <row r="51" spans="1:9" ht="15" customHeight="1" x14ac:dyDescent="0.2">
      <c r="A51" s="2"/>
      <c r="B51" s="3">
        <f>B49+1</f>
        <v>46808</v>
      </c>
      <c r="C51" s="38">
        <f>DAY(B51)</f>
        <v>25</v>
      </c>
      <c r="D51" s="13" t="str">
        <f>TEXT(B51, "dddd")</f>
        <v>fredag</v>
      </c>
      <c r="E51" s="36">
        <f>(366-(December!$B$63-B51))</f>
        <v>56</v>
      </c>
      <c r="F51" s="22"/>
      <c r="G51" s="33" t="str">
        <f>IF(D51="måndag",WEEKNUM(B51,21),"")</f>
        <v/>
      </c>
      <c r="I51" s="46"/>
    </row>
    <row r="52" spans="1:9" ht="11.1" customHeight="1" thickBot="1" x14ac:dyDescent="0.25">
      <c r="A52" s="2" t="s">
        <v>55</v>
      </c>
      <c r="C52" s="39"/>
      <c r="D52" s="11" t="str">
        <f>A52</f>
        <v>Sigvard, Sivert</v>
      </c>
      <c r="E52" s="37"/>
      <c r="F52" s="23"/>
      <c r="G52" s="34"/>
      <c r="I52" s="46"/>
    </row>
    <row r="53" spans="1:9" ht="15" customHeight="1" x14ac:dyDescent="0.2">
      <c r="A53" s="2"/>
      <c r="B53" s="3">
        <f>B51+1</f>
        <v>46809</v>
      </c>
      <c r="C53" s="38">
        <f>DAY(B53)</f>
        <v>26</v>
      </c>
      <c r="D53" s="13" t="str">
        <f>TEXT(B53, "dddd")</f>
        <v>lördag</v>
      </c>
      <c r="E53" s="36">
        <f>(366-(December!$B$63-B53))</f>
        <v>57</v>
      </c>
      <c r="F53" s="22"/>
      <c r="G53" s="33" t="str">
        <f>IF(D53="måndag",WEEKNUM(B53,21),"")</f>
        <v/>
      </c>
      <c r="I53" s="46"/>
    </row>
    <row r="54" spans="1:9" ht="11.1" customHeight="1" thickBot="1" x14ac:dyDescent="0.25">
      <c r="A54" s="2" t="s">
        <v>56</v>
      </c>
      <c r="C54" s="39"/>
      <c r="D54" s="11" t="str">
        <f>A54</f>
        <v>Torgny, Torkel</v>
      </c>
      <c r="E54" s="37"/>
      <c r="F54" s="30"/>
      <c r="G54" s="34"/>
      <c r="I54" s="46"/>
    </row>
    <row r="55" spans="1:9" ht="15" customHeight="1" x14ac:dyDescent="0.2">
      <c r="A55" s="2"/>
      <c r="B55" s="3">
        <f>B53+1</f>
        <v>46810</v>
      </c>
      <c r="C55" s="38">
        <f>DAY(B55)</f>
        <v>27</v>
      </c>
      <c r="D55" s="13" t="str">
        <f>TEXT(B55, "dddd")</f>
        <v>söndag</v>
      </c>
      <c r="E55" s="36">
        <f>(366-(December!$B$63-B55))</f>
        <v>58</v>
      </c>
      <c r="F55" s="22"/>
      <c r="G55" s="33" t="str">
        <f>IF(D55="måndag",WEEKNUM(B55,21),"")</f>
        <v/>
      </c>
      <c r="I55" s="46"/>
    </row>
    <row r="56" spans="1:9" ht="11.1" customHeight="1" thickBot="1" x14ac:dyDescent="0.25">
      <c r="A56" s="2" t="s">
        <v>57</v>
      </c>
      <c r="C56" s="39"/>
      <c r="D56" s="11" t="str">
        <f>A56</f>
        <v>Lage</v>
      </c>
      <c r="E56" s="37"/>
      <c r="F56" s="23"/>
      <c r="G56" s="34"/>
      <c r="I56" s="46"/>
    </row>
    <row r="57" spans="1:9" ht="15" customHeight="1" x14ac:dyDescent="0.2">
      <c r="A57" s="2"/>
      <c r="B57" s="3">
        <f>B55+1</f>
        <v>46811</v>
      </c>
      <c r="C57" s="38">
        <f>DAY(B57)</f>
        <v>28</v>
      </c>
      <c r="D57" s="13" t="str">
        <f>TEXT(B57, "dddd")</f>
        <v>måndag</v>
      </c>
      <c r="E57" s="36">
        <f>(366-(December!$B$63-B57))</f>
        <v>59</v>
      </c>
      <c r="F57" s="22"/>
      <c r="G57" s="33">
        <f>IF(D57="måndag",WEEKNUM(B57,21),"")</f>
        <v>9</v>
      </c>
      <c r="I57" s="46"/>
    </row>
    <row r="58" spans="1:9" ht="11.1" customHeight="1" thickBot="1" x14ac:dyDescent="0.25">
      <c r="A58" s="2" t="s">
        <v>409</v>
      </c>
      <c r="C58" s="39"/>
      <c r="D58" s="11" t="str">
        <f>A58</f>
        <v>Maria, Maja</v>
      </c>
      <c r="E58" s="37"/>
      <c r="F58" s="23"/>
      <c r="G58" s="34"/>
      <c r="I58" s="46"/>
    </row>
    <row r="59" spans="1:9" ht="12.75" x14ac:dyDescent="0.2">
      <c r="A59" s="2"/>
      <c r="B59" s="3">
        <f>B57+1</f>
        <v>46812</v>
      </c>
      <c r="C59" s="38">
        <f>DAY(B59)</f>
        <v>29</v>
      </c>
      <c r="D59" s="13" t="str">
        <f>TEXT(B59, "dddd")</f>
        <v>tisdag</v>
      </c>
      <c r="E59" s="36">
        <f>(366-(December!$B$63-B59))</f>
        <v>60</v>
      </c>
      <c r="F59" s="22"/>
      <c r="G59" s="33" t="str">
        <f>IF(D59="måndag",WEEKNUM(B59,21),"")</f>
        <v/>
      </c>
      <c r="I59" s="46"/>
    </row>
    <row r="60" spans="1:9" ht="13.5" thickBot="1" x14ac:dyDescent="0.25">
      <c r="A60" s="2" t="s">
        <v>416</v>
      </c>
      <c r="C60" s="39"/>
      <c r="D60" s="11" t="str">
        <f>A60</f>
        <v>Skottdagen</v>
      </c>
      <c r="E60" s="37"/>
      <c r="F60" s="23"/>
      <c r="G60" s="34"/>
      <c r="I60" s="46"/>
    </row>
  </sheetData>
  <mergeCells count="146">
    <mergeCell ref="I39:I40"/>
    <mergeCell ref="I41:I42"/>
    <mergeCell ref="I43:I44"/>
    <mergeCell ref="I45:I46"/>
    <mergeCell ref="I47:I48"/>
    <mergeCell ref="I49:I50"/>
    <mergeCell ref="I51:I52"/>
    <mergeCell ref="I53:I54"/>
    <mergeCell ref="I55:I56"/>
    <mergeCell ref="I21:I22"/>
    <mergeCell ref="I23:I24"/>
    <mergeCell ref="I25:I26"/>
    <mergeCell ref="I27:I28"/>
    <mergeCell ref="I29:I30"/>
    <mergeCell ref="I31:I32"/>
    <mergeCell ref="I33:I34"/>
    <mergeCell ref="I35:I36"/>
    <mergeCell ref="I37:I38"/>
    <mergeCell ref="I3:I4"/>
    <mergeCell ref="I5:I6"/>
    <mergeCell ref="I7:I8"/>
    <mergeCell ref="I9:I10"/>
    <mergeCell ref="I11:I12"/>
    <mergeCell ref="I13:I14"/>
    <mergeCell ref="I15:I16"/>
    <mergeCell ref="I17:I18"/>
    <mergeCell ref="I19:I20"/>
    <mergeCell ref="C1:G2"/>
    <mergeCell ref="C3:C4"/>
    <mergeCell ref="E3:E4"/>
    <mergeCell ref="F3:F4"/>
    <mergeCell ref="G3:G4"/>
    <mergeCell ref="C5:C6"/>
    <mergeCell ref="E5:E6"/>
    <mergeCell ref="F5:F6"/>
    <mergeCell ref="G5:G6"/>
    <mergeCell ref="C11:C12"/>
    <mergeCell ref="E11:E12"/>
    <mergeCell ref="F11:F12"/>
    <mergeCell ref="G11:G12"/>
    <mergeCell ref="C13:C14"/>
    <mergeCell ref="E13:E14"/>
    <mergeCell ref="F13:F14"/>
    <mergeCell ref="G13:G14"/>
    <mergeCell ref="C7:C8"/>
    <mergeCell ref="E7:E8"/>
    <mergeCell ref="F7:F8"/>
    <mergeCell ref="G7:G8"/>
    <mergeCell ref="C9:C10"/>
    <mergeCell ref="E9:E10"/>
    <mergeCell ref="F9:F10"/>
    <mergeCell ref="G9:G10"/>
    <mergeCell ref="C19:C20"/>
    <mergeCell ref="E19:E20"/>
    <mergeCell ref="F19:F20"/>
    <mergeCell ref="G19:G20"/>
    <mergeCell ref="C21:C22"/>
    <mergeCell ref="E21:E22"/>
    <mergeCell ref="F21:F22"/>
    <mergeCell ref="G21:G22"/>
    <mergeCell ref="C15:C16"/>
    <mergeCell ref="E15:E16"/>
    <mergeCell ref="F15:F16"/>
    <mergeCell ref="G15:G16"/>
    <mergeCell ref="C17:C18"/>
    <mergeCell ref="E17:E18"/>
    <mergeCell ref="F17:F18"/>
    <mergeCell ref="G17:G18"/>
    <mergeCell ref="C27:C28"/>
    <mergeCell ref="E27:E28"/>
    <mergeCell ref="F27:F28"/>
    <mergeCell ref="G27:G28"/>
    <mergeCell ref="C29:C30"/>
    <mergeCell ref="E29:E30"/>
    <mergeCell ref="F29:F30"/>
    <mergeCell ref="G29:G30"/>
    <mergeCell ref="C23:C24"/>
    <mergeCell ref="E23:E24"/>
    <mergeCell ref="F23:F24"/>
    <mergeCell ref="G23:G24"/>
    <mergeCell ref="C25:C26"/>
    <mergeCell ref="E25:E26"/>
    <mergeCell ref="F25:F26"/>
    <mergeCell ref="G25:G26"/>
    <mergeCell ref="C35:C36"/>
    <mergeCell ref="E35:E36"/>
    <mergeCell ref="F35:F36"/>
    <mergeCell ref="G35:G36"/>
    <mergeCell ref="C37:C38"/>
    <mergeCell ref="E37:E38"/>
    <mergeCell ref="F37:F38"/>
    <mergeCell ref="G37:G38"/>
    <mergeCell ref="C31:C32"/>
    <mergeCell ref="E31:E32"/>
    <mergeCell ref="F31:F32"/>
    <mergeCell ref="G31:G32"/>
    <mergeCell ref="C33:C34"/>
    <mergeCell ref="E33:E34"/>
    <mergeCell ref="F33:F34"/>
    <mergeCell ref="G33:G34"/>
    <mergeCell ref="C43:C44"/>
    <mergeCell ref="E43:E44"/>
    <mergeCell ref="F43:F44"/>
    <mergeCell ref="G43:G44"/>
    <mergeCell ref="C45:C46"/>
    <mergeCell ref="E45:E46"/>
    <mergeCell ref="F45:F46"/>
    <mergeCell ref="G45:G46"/>
    <mergeCell ref="C39:C40"/>
    <mergeCell ref="E39:E40"/>
    <mergeCell ref="F39:F40"/>
    <mergeCell ref="G39:G40"/>
    <mergeCell ref="C41:C42"/>
    <mergeCell ref="E41:E42"/>
    <mergeCell ref="F41:F42"/>
    <mergeCell ref="G41:G42"/>
    <mergeCell ref="C51:C52"/>
    <mergeCell ref="E51:E52"/>
    <mergeCell ref="F51:F52"/>
    <mergeCell ref="G51:G52"/>
    <mergeCell ref="C53:C54"/>
    <mergeCell ref="E53:E54"/>
    <mergeCell ref="F53:F54"/>
    <mergeCell ref="G53:G54"/>
    <mergeCell ref="C47:C48"/>
    <mergeCell ref="E47:E48"/>
    <mergeCell ref="F47:F48"/>
    <mergeCell ref="G47:G48"/>
    <mergeCell ref="C49:C50"/>
    <mergeCell ref="E49:E50"/>
    <mergeCell ref="F49:F50"/>
    <mergeCell ref="G49:G50"/>
    <mergeCell ref="C59:C60"/>
    <mergeCell ref="E59:E60"/>
    <mergeCell ref="F59:F60"/>
    <mergeCell ref="G59:G60"/>
    <mergeCell ref="I59:I60"/>
    <mergeCell ref="C55:C56"/>
    <mergeCell ref="E55:E56"/>
    <mergeCell ref="F55:F56"/>
    <mergeCell ref="G55:G56"/>
    <mergeCell ref="C57:C58"/>
    <mergeCell ref="E57:E58"/>
    <mergeCell ref="F57:F58"/>
    <mergeCell ref="G57:G58"/>
    <mergeCell ref="I57:I58"/>
  </mergeCells>
  <conditionalFormatting sqref="C3:C60">
    <cfRule type="expression" dxfId="68" priority="14">
      <formula>D3="lördag"</formula>
    </cfRule>
    <cfRule type="expression" dxfId="67" priority="15">
      <formula>D3="söndag"</formula>
    </cfRule>
  </conditionalFormatting>
  <conditionalFormatting sqref="C3:C62">
    <cfRule type="expression" dxfId="66" priority="13">
      <formula>B3=TODAY()</formula>
    </cfRule>
  </conditionalFormatting>
  <conditionalFormatting sqref="D3:D60">
    <cfRule type="containsText" dxfId="65" priority="11" stopIfTrue="1" operator="containsText" text="Söndag">
      <formula>NOT(ISERROR(SEARCH("Söndag",D3)))</formula>
    </cfRule>
    <cfRule type="containsText" dxfId="64" priority="12" stopIfTrue="1" operator="containsText" text="Lördag">
      <formula>NOT(ISERROR(SEARCH("Lördag",D3)))</formula>
    </cfRule>
  </conditionalFormatting>
  <hyperlinks>
    <hyperlink ref="I2" r:id="rId1" xr:uid="{00000000-0004-0000-0100-000000000000}"/>
  </hyperlinks>
  <pageMargins left="0.47244094488188981" right="0.19685039370078741" top="0.39370078740157483" bottom="0.11811023622047245" header="0.15748031496062992" footer="0.31496062992125984"/>
  <pageSetup paperSize="9" scale="96" fitToWidth="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4"/>
  <sheetViews>
    <sheetView showGridLines="0" zoomScaleNormal="100" workbookViewId="0">
      <pane xSplit="2" ySplit="2" topLeftCell="C3" activePane="bottomRight" state="frozen"/>
      <selection activeCell="C3" sqref="C3:C4"/>
      <selection pane="topRight" activeCell="C3" sqref="C3:C4"/>
      <selection pane="bottomLeft" activeCell="C3" sqref="C3:C4"/>
      <selection pane="bottomRight" activeCell="C3" sqref="C3:C4"/>
    </sheetView>
  </sheetViews>
  <sheetFormatPr defaultColWidth="8.85546875" defaultRowHeight="16.5" outlineLevelCol="1" x14ac:dyDescent="0.25"/>
  <cols>
    <col min="1" max="1" width="8.85546875" hidden="1" customWidth="1" outlineLevel="1"/>
    <col min="2" max="2" width="10.28515625" style="1" hidden="1" customWidth="1" outlineLevel="1"/>
    <col min="3" max="3" width="5.28515625" customWidth="1" collapsed="1"/>
    <col min="4" max="4" width="13.7109375" style="7" customWidth="1"/>
    <col min="5" max="5" width="3.28515625" style="2" customWidth="1"/>
    <col min="6" max="6" width="20.7109375" style="5" customWidth="1"/>
    <col min="7" max="7" width="5.7109375" style="15" customWidth="1"/>
    <col min="8" max="8" width="3.7109375" customWidth="1"/>
    <col min="9" max="9" width="43.7109375" style="17" customWidth="1"/>
  </cols>
  <sheetData>
    <row r="1" spans="1:9" ht="15" customHeight="1" x14ac:dyDescent="0.2">
      <c r="B1" s="1" t="s">
        <v>60</v>
      </c>
      <c r="C1" s="24" t="str">
        <f>B1&amp;" "&amp;B2</f>
        <v>MARS 2028</v>
      </c>
      <c r="D1" s="25"/>
      <c r="E1" s="25"/>
      <c r="F1" s="25"/>
      <c r="G1" s="26"/>
      <c r="I1" s="18"/>
    </row>
    <row r="2" spans="1:9" ht="11.1" customHeight="1" thickBot="1" x14ac:dyDescent="0.25">
      <c r="B2" s="4">
        <v>2028</v>
      </c>
      <c r="C2" s="27"/>
      <c r="D2" s="28"/>
      <c r="E2" s="28"/>
      <c r="F2" s="28"/>
      <c r="G2" s="29"/>
      <c r="I2" s="19" t="s">
        <v>380</v>
      </c>
    </row>
    <row r="3" spans="1:9" ht="15" customHeight="1" x14ac:dyDescent="0.2">
      <c r="B3" s="3">
        <v>46813</v>
      </c>
      <c r="C3" s="54">
        <f>DAY(B3)</f>
        <v>1</v>
      </c>
      <c r="D3" s="12" t="str">
        <f>TEXT(B3, "dddd")</f>
        <v>onsdag</v>
      </c>
      <c r="E3" s="36">
        <f>(365-(December!$B$63-B3))</f>
        <v>60</v>
      </c>
      <c r="F3" s="35" t="s">
        <v>405</v>
      </c>
      <c r="G3" s="55" t="str">
        <f>IF(D3="måndag",WEEKNUM(B3,21),"")</f>
        <v/>
      </c>
      <c r="I3" s="45"/>
    </row>
    <row r="4" spans="1:9" ht="11.1" customHeight="1" thickBot="1" x14ac:dyDescent="0.25">
      <c r="A4" s="2" t="s">
        <v>61</v>
      </c>
      <c r="C4" s="39"/>
      <c r="D4" s="11" t="str">
        <f>A4</f>
        <v>Albin, Elvira</v>
      </c>
      <c r="E4" s="37"/>
      <c r="F4" s="23"/>
      <c r="G4" s="34"/>
      <c r="I4" s="46"/>
    </row>
    <row r="5" spans="1:9" ht="15" customHeight="1" x14ac:dyDescent="0.2">
      <c r="A5" s="2"/>
      <c r="B5" s="3">
        <f>B3+1</f>
        <v>46814</v>
      </c>
      <c r="C5" s="38">
        <f>DAY(B5)</f>
        <v>2</v>
      </c>
      <c r="D5" s="13" t="str">
        <f>TEXT(B5, "dddd")</f>
        <v>torsdag</v>
      </c>
      <c r="E5" s="36">
        <f>(365-(December!$B$63-B5))</f>
        <v>61</v>
      </c>
      <c r="F5" s="22"/>
      <c r="G5" s="33" t="str">
        <f>IF(D5="måndag",WEEKNUM(B5,21),"")</f>
        <v/>
      </c>
      <c r="I5" s="46"/>
    </row>
    <row r="6" spans="1:9" ht="11.1" customHeight="1" thickBot="1" x14ac:dyDescent="0.25">
      <c r="A6" s="2" t="s">
        <v>62</v>
      </c>
      <c r="C6" s="39"/>
      <c r="D6" s="11" t="str">
        <f>A6</f>
        <v>Ernst, Erna</v>
      </c>
      <c r="E6" s="37"/>
      <c r="F6" s="23"/>
      <c r="G6" s="34"/>
      <c r="I6" s="46"/>
    </row>
    <row r="7" spans="1:9" ht="15" customHeight="1" x14ac:dyDescent="0.2">
      <c r="A7" s="2"/>
      <c r="B7" s="3">
        <f>B5+1</f>
        <v>46815</v>
      </c>
      <c r="C7" s="38">
        <f>DAY(B7)</f>
        <v>3</v>
      </c>
      <c r="D7" s="13" t="str">
        <f>TEXT(B7, "dddd")</f>
        <v>fredag</v>
      </c>
      <c r="E7" s="36">
        <f>(365-(December!$B$63-B7))</f>
        <v>62</v>
      </c>
      <c r="F7" s="22"/>
      <c r="G7" s="33" t="str">
        <f>IF(D7="måndag",WEEKNUM(B7,21),"")</f>
        <v/>
      </c>
      <c r="I7" s="46"/>
    </row>
    <row r="8" spans="1:9" ht="11.1" customHeight="1" thickBot="1" x14ac:dyDescent="0.25">
      <c r="A8" s="2" t="s">
        <v>63</v>
      </c>
      <c r="C8" s="39"/>
      <c r="D8" s="11" t="str">
        <f>A8</f>
        <v>Gunborg, Gunvor</v>
      </c>
      <c r="E8" s="37"/>
      <c r="F8" s="23"/>
      <c r="G8" s="34"/>
      <c r="I8" s="46"/>
    </row>
    <row r="9" spans="1:9" ht="15" customHeight="1" x14ac:dyDescent="0.2">
      <c r="A9" s="2"/>
      <c r="B9" s="3">
        <f>B7+1</f>
        <v>46816</v>
      </c>
      <c r="C9" s="38">
        <f>DAY(B9)</f>
        <v>4</v>
      </c>
      <c r="D9" s="13" t="str">
        <f>TEXT(B9, "dddd")</f>
        <v>lördag</v>
      </c>
      <c r="E9" s="36">
        <f>(365-(December!$B$63-B9))</f>
        <v>63</v>
      </c>
      <c r="F9" s="22"/>
      <c r="G9" s="33" t="str">
        <f>IF(D9="måndag",WEEKNUM(B9,21),"")</f>
        <v/>
      </c>
      <c r="I9" s="46"/>
    </row>
    <row r="10" spans="1:9" ht="11.1" customHeight="1" thickBot="1" x14ac:dyDescent="0.25">
      <c r="A10" s="2" t="s">
        <v>64</v>
      </c>
      <c r="C10" s="39"/>
      <c r="D10" s="11" t="str">
        <f>A10</f>
        <v>Adrian, Adriana</v>
      </c>
      <c r="E10" s="37"/>
      <c r="F10" s="23"/>
      <c r="G10" s="34"/>
      <c r="I10" s="46"/>
    </row>
    <row r="11" spans="1:9" ht="15" customHeight="1" x14ac:dyDescent="0.2">
      <c r="A11" s="2"/>
      <c r="B11" s="3">
        <f>B9+1</f>
        <v>46817</v>
      </c>
      <c r="C11" s="38">
        <f>DAY(B11)</f>
        <v>5</v>
      </c>
      <c r="D11" s="13" t="str">
        <f>TEXT(B11, "dddd")</f>
        <v>söndag</v>
      </c>
      <c r="E11" s="36">
        <f>(365-(December!$B$63-B11))</f>
        <v>64</v>
      </c>
      <c r="F11" s="22"/>
      <c r="G11" s="33" t="str">
        <f>IF(D11="måndag",WEEKNUM(B11,21),"")</f>
        <v/>
      </c>
      <c r="I11" s="46"/>
    </row>
    <row r="12" spans="1:9" ht="11.1" customHeight="1" thickBot="1" x14ac:dyDescent="0.25">
      <c r="A12" s="2" t="s">
        <v>65</v>
      </c>
      <c r="C12" s="39"/>
      <c r="D12" s="11" t="str">
        <f>A12</f>
        <v>Tora, Tove</v>
      </c>
      <c r="E12" s="37"/>
      <c r="F12" s="23"/>
      <c r="G12" s="34"/>
      <c r="I12" s="46"/>
    </row>
    <row r="13" spans="1:9" ht="15" customHeight="1" x14ac:dyDescent="0.2">
      <c r="A13" s="2"/>
      <c r="B13" s="3">
        <f>B11+1</f>
        <v>46818</v>
      </c>
      <c r="C13" s="38">
        <f>DAY(B13)</f>
        <v>6</v>
      </c>
      <c r="D13" s="13" t="str">
        <f>TEXT(B13, "dddd")</f>
        <v>måndag</v>
      </c>
      <c r="E13" s="36">
        <f>(365-(December!$B$63-B13))</f>
        <v>65</v>
      </c>
      <c r="F13" s="22"/>
      <c r="G13" s="33">
        <f>IF(D13="måndag",WEEKNUM(B13,21),"")</f>
        <v>10</v>
      </c>
      <c r="I13" s="46"/>
    </row>
    <row r="14" spans="1:9" ht="11.1" customHeight="1" thickBot="1" x14ac:dyDescent="0.25">
      <c r="A14" s="2" t="s">
        <v>66</v>
      </c>
      <c r="C14" s="40"/>
      <c r="D14" s="9" t="str">
        <f>A14</f>
        <v>Ebba, Ebbe</v>
      </c>
      <c r="E14" s="37"/>
      <c r="F14" s="30"/>
      <c r="G14" s="56"/>
      <c r="I14" s="46"/>
    </row>
    <row r="15" spans="1:9" ht="15" customHeight="1" x14ac:dyDescent="0.2">
      <c r="A15" s="2"/>
      <c r="B15" s="3">
        <f>B13+1</f>
        <v>46819</v>
      </c>
      <c r="C15" s="38">
        <f>DAY(B15)</f>
        <v>7</v>
      </c>
      <c r="D15" s="13" t="str">
        <f>TEXT(B15, "dddd")</f>
        <v>tisdag</v>
      </c>
      <c r="E15" s="36">
        <f>(365-(December!$B$63-B15))</f>
        <v>66</v>
      </c>
      <c r="F15" s="22"/>
      <c r="G15" s="33" t="str">
        <f>IF(D15="måndag",WEEKNUM(B15,21),"")</f>
        <v/>
      </c>
      <c r="I15" s="46"/>
    </row>
    <row r="16" spans="1:9" ht="11.1" customHeight="1" thickBot="1" x14ac:dyDescent="0.25">
      <c r="A16" s="2" t="s">
        <v>67</v>
      </c>
      <c r="C16" s="40"/>
      <c r="D16" s="9" t="str">
        <f>A16</f>
        <v>Camilla</v>
      </c>
      <c r="E16" s="37"/>
      <c r="F16" s="30"/>
      <c r="G16" s="56"/>
      <c r="I16" s="46"/>
    </row>
    <row r="17" spans="1:9" ht="15" customHeight="1" x14ac:dyDescent="0.2">
      <c r="A17" s="2"/>
      <c r="B17" s="3">
        <f>B15+1</f>
        <v>46820</v>
      </c>
      <c r="C17" s="38">
        <f>DAY(B17)</f>
        <v>8</v>
      </c>
      <c r="D17" s="13" t="str">
        <f>TEXT(B17, "dddd")</f>
        <v>onsdag</v>
      </c>
      <c r="E17" s="36">
        <f>(365-(December!$B$63-B17))</f>
        <v>67</v>
      </c>
      <c r="F17" s="22" t="s">
        <v>88</v>
      </c>
      <c r="G17" s="33" t="str">
        <f>IF(D17="måndag",WEEKNUM(B17,21),"")</f>
        <v/>
      </c>
      <c r="I17" s="46"/>
    </row>
    <row r="18" spans="1:9" ht="11.1" customHeight="1" thickBot="1" x14ac:dyDescent="0.25">
      <c r="A18" s="2" t="s">
        <v>410</v>
      </c>
      <c r="C18" s="39"/>
      <c r="D18" s="11" t="str">
        <f>A18</f>
        <v>Siv, Saga</v>
      </c>
      <c r="E18" s="37"/>
      <c r="F18" s="23"/>
      <c r="G18" s="34"/>
      <c r="I18" s="46"/>
    </row>
    <row r="19" spans="1:9" ht="15" customHeight="1" x14ac:dyDescent="0.2">
      <c r="A19" s="2"/>
      <c r="B19" s="3">
        <f>B17+1</f>
        <v>46821</v>
      </c>
      <c r="C19" s="40">
        <f>DAY(B19)</f>
        <v>9</v>
      </c>
      <c r="D19" s="10" t="str">
        <f>TEXT(B19, "dddd")</f>
        <v>torsdag</v>
      </c>
      <c r="E19" s="36">
        <f>(365-(December!$B$63-B19))</f>
        <v>68</v>
      </c>
      <c r="F19" s="30"/>
      <c r="G19" s="56" t="str">
        <f>IF(D19="måndag",WEEKNUM(B19,21),"")</f>
        <v/>
      </c>
      <c r="I19" s="46"/>
    </row>
    <row r="20" spans="1:9" ht="11.1" customHeight="1" thickBot="1" x14ac:dyDescent="0.25">
      <c r="A20" s="2" t="s">
        <v>68</v>
      </c>
      <c r="C20" s="40"/>
      <c r="D20" s="9" t="str">
        <f>A20</f>
        <v>Torbjörn, Torleif</v>
      </c>
      <c r="E20" s="37"/>
      <c r="F20" s="30"/>
      <c r="G20" s="56"/>
      <c r="I20" s="46"/>
    </row>
    <row r="21" spans="1:9" ht="15" customHeight="1" x14ac:dyDescent="0.2">
      <c r="A21" s="2"/>
      <c r="B21" s="3">
        <f>B19+1</f>
        <v>46822</v>
      </c>
      <c r="C21" s="38">
        <f>DAY(B21)</f>
        <v>10</v>
      </c>
      <c r="D21" s="13" t="str">
        <f>TEXT(B21, "dddd")</f>
        <v>fredag</v>
      </c>
      <c r="E21" s="36">
        <f>(365-(December!$B$63-B21))</f>
        <v>69</v>
      </c>
      <c r="F21" s="22"/>
      <c r="G21" s="33" t="str">
        <f>IF(D21="måndag",WEEKNUM(B21,21),"")</f>
        <v/>
      </c>
      <c r="I21" s="46"/>
    </row>
    <row r="22" spans="1:9" ht="11.1" customHeight="1" thickBot="1" x14ac:dyDescent="0.25">
      <c r="A22" s="2" t="s">
        <v>69</v>
      </c>
      <c r="C22" s="39"/>
      <c r="D22" s="11" t="str">
        <f>A22</f>
        <v>Edla, Ada</v>
      </c>
      <c r="E22" s="37"/>
      <c r="F22" s="23"/>
      <c r="G22" s="34"/>
      <c r="I22" s="46"/>
    </row>
    <row r="23" spans="1:9" ht="15" customHeight="1" x14ac:dyDescent="0.2">
      <c r="A23" s="2"/>
      <c r="B23" s="3">
        <f>B21+1</f>
        <v>46823</v>
      </c>
      <c r="C23" s="40">
        <f>DAY(B23)</f>
        <v>11</v>
      </c>
      <c r="D23" s="10" t="str">
        <f>TEXT(B23, "dddd")</f>
        <v>lördag</v>
      </c>
      <c r="E23" s="36">
        <f>(365-(December!$B$63-B23))</f>
        <v>70</v>
      </c>
      <c r="F23" s="30"/>
      <c r="G23" s="56" t="str">
        <f>IF(D23="måndag",WEEKNUM(B23,21),"")</f>
        <v/>
      </c>
      <c r="I23" s="46"/>
    </row>
    <row r="24" spans="1:9" ht="11.1" customHeight="1" thickBot="1" x14ac:dyDescent="0.25">
      <c r="A24" s="2" t="s">
        <v>70</v>
      </c>
      <c r="C24" s="40"/>
      <c r="D24" s="9" t="str">
        <f>A24</f>
        <v>Edvin, Egon</v>
      </c>
      <c r="E24" s="37"/>
      <c r="F24" s="30"/>
      <c r="G24" s="56"/>
      <c r="I24" s="46"/>
    </row>
    <row r="25" spans="1:9" ht="15" customHeight="1" x14ac:dyDescent="0.2">
      <c r="A25" s="2"/>
      <c r="B25" s="3">
        <f>B23+1</f>
        <v>46824</v>
      </c>
      <c r="C25" s="38">
        <f>DAY(B25)</f>
        <v>12</v>
      </c>
      <c r="D25" s="13" t="str">
        <f>TEXT(B25, "dddd")</f>
        <v>söndag</v>
      </c>
      <c r="E25" s="36">
        <f>(365-(December!$B$63-B25))</f>
        <v>71</v>
      </c>
      <c r="F25" s="22"/>
      <c r="G25" s="33" t="str">
        <f>IF(D25="måndag",WEEKNUM(B25,21),"")</f>
        <v/>
      </c>
      <c r="I25" s="46"/>
    </row>
    <row r="26" spans="1:9" ht="11.1" customHeight="1" thickBot="1" x14ac:dyDescent="0.25">
      <c r="A26" s="2" t="s">
        <v>411</v>
      </c>
      <c r="C26" s="39"/>
      <c r="D26" s="11" t="str">
        <f>A26</f>
        <v>Viktoria, Regina</v>
      </c>
      <c r="E26" s="37"/>
      <c r="F26" s="23"/>
      <c r="G26" s="34"/>
      <c r="I26" s="46"/>
    </row>
    <row r="27" spans="1:9" ht="15" customHeight="1" thickBot="1" x14ac:dyDescent="0.25">
      <c r="A27" s="2"/>
      <c r="B27" s="3">
        <f>B25+1</f>
        <v>46825</v>
      </c>
      <c r="C27" s="39">
        <f>DAY(B27)</f>
        <v>13</v>
      </c>
      <c r="D27" s="10" t="str">
        <f>TEXT(B27, "dddd")</f>
        <v>måndag</v>
      </c>
      <c r="E27" s="36">
        <f>(365-(December!$B$63-B27))</f>
        <v>72</v>
      </c>
      <c r="F27" s="23"/>
      <c r="G27" s="34">
        <f>IF(D27="måndag",WEEKNUM(B27,21),"")</f>
        <v>11</v>
      </c>
      <c r="I27" s="46"/>
    </row>
    <row r="28" spans="1:9" ht="11.1" customHeight="1" thickBot="1" x14ac:dyDescent="0.25">
      <c r="A28" s="2" t="s">
        <v>71</v>
      </c>
      <c r="C28" s="38"/>
      <c r="D28" s="9" t="str">
        <f>A28</f>
        <v>Greger</v>
      </c>
      <c r="E28" s="37"/>
      <c r="F28" s="22"/>
      <c r="G28" s="33"/>
      <c r="I28" s="46"/>
    </row>
    <row r="29" spans="1:9" ht="15" customHeight="1" x14ac:dyDescent="0.2">
      <c r="A29" s="2"/>
      <c r="B29" s="3">
        <f>B27+1</f>
        <v>46826</v>
      </c>
      <c r="C29" s="38">
        <f>DAY(B29)</f>
        <v>14</v>
      </c>
      <c r="D29" s="13" t="str">
        <f>TEXT(B29, "dddd")</f>
        <v>tisdag</v>
      </c>
      <c r="E29" s="36">
        <f>(365-(December!$B$63-B29))</f>
        <v>73</v>
      </c>
      <c r="F29" s="22"/>
      <c r="G29" s="33" t="str">
        <f>IF(D29="måndag",WEEKNUM(B29,21),"")</f>
        <v/>
      </c>
      <c r="I29" s="46"/>
    </row>
    <row r="30" spans="1:9" ht="11.1" customHeight="1" thickBot="1" x14ac:dyDescent="0.25">
      <c r="A30" s="2" t="s">
        <v>72</v>
      </c>
      <c r="C30" s="40"/>
      <c r="D30" s="9" t="str">
        <f>A30</f>
        <v>Matilda, Maud</v>
      </c>
      <c r="E30" s="37"/>
      <c r="F30" s="30"/>
      <c r="G30" s="56"/>
      <c r="I30" s="46"/>
    </row>
    <row r="31" spans="1:9" ht="15" customHeight="1" x14ac:dyDescent="0.2">
      <c r="A31" s="2"/>
      <c r="B31" s="3">
        <f>B29+1</f>
        <v>46827</v>
      </c>
      <c r="C31" s="38">
        <f>DAY(B31)</f>
        <v>15</v>
      </c>
      <c r="D31" s="13" t="str">
        <f>TEXT(B31, "dddd")</f>
        <v>onsdag</v>
      </c>
      <c r="E31" s="36">
        <f>(365-(December!$B$63-B31))</f>
        <v>74</v>
      </c>
      <c r="F31" s="22"/>
      <c r="G31" s="33" t="str">
        <f>IF(D31="måndag",WEEKNUM(B31,21),"")</f>
        <v/>
      </c>
      <c r="I31" s="46"/>
    </row>
    <row r="32" spans="1:9" ht="11.1" customHeight="1" thickBot="1" x14ac:dyDescent="0.25">
      <c r="A32" s="2" t="s">
        <v>73</v>
      </c>
      <c r="C32" s="39"/>
      <c r="D32" s="11" t="str">
        <f>A32</f>
        <v>Kristoffer, Christel</v>
      </c>
      <c r="E32" s="37"/>
      <c r="F32" s="23"/>
      <c r="G32" s="34"/>
      <c r="I32" s="46"/>
    </row>
    <row r="33" spans="1:9" ht="15" customHeight="1" x14ac:dyDescent="0.2">
      <c r="A33" s="2"/>
      <c r="B33" s="3">
        <f>B31+1</f>
        <v>46828</v>
      </c>
      <c r="C33" s="38">
        <f>DAY(B33)</f>
        <v>16</v>
      </c>
      <c r="D33" s="13" t="str">
        <f>TEXT(B33, "dddd")</f>
        <v>torsdag</v>
      </c>
      <c r="E33" s="36">
        <f>(365-(December!$B$63-B33))</f>
        <v>75</v>
      </c>
      <c r="F33" s="22"/>
      <c r="G33" s="33" t="str">
        <f>IF(D33="måndag",WEEKNUM(B33,21),"")</f>
        <v/>
      </c>
      <c r="I33" s="46"/>
    </row>
    <row r="34" spans="1:9" ht="11.1" customHeight="1" thickBot="1" x14ac:dyDescent="0.25">
      <c r="A34" s="2" t="s">
        <v>74</v>
      </c>
      <c r="C34" s="39"/>
      <c r="D34" s="11" t="str">
        <f>A34</f>
        <v>Herbert, Gilbert</v>
      </c>
      <c r="E34" s="37"/>
      <c r="F34" s="23"/>
      <c r="G34" s="34"/>
      <c r="I34" s="46"/>
    </row>
    <row r="35" spans="1:9" ht="15" customHeight="1" x14ac:dyDescent="0.2">
      <c r="A35" s="2"/>
      <c r="B35" s="3">
        <f>B33+1</f>
        <v>46829</v>
      </c>
      <c r="C35" s="38">
        <f>DAY(B35)</f>
        <v>17</v>
      </c>
      <c r="D35" s="13" t="str">
        <f>TEXT(B35, "dddd")</f>
        <v>fredag</v>
      </c>
      <c r="E35" s="36">
        <f>(365-(December!$B$63-B35))</f>
        <v>76</v>
      </c>
      <c r="F35" s="22"/>
      <c r="G35" s="33" t="str">
        <f>IF(D35="måndag",WEEKNUM(B35,21),"")</f>
        <v/>
      </c>
      <c r="I35" s="46"/>
    </row>
    <row r="36" spans="1:9" ht="11.1" customHeight="1" thickBot="1" x14ac:dyDescent="0.25">
      <c r="A36" s="2" t="s">
        <v>75</v>
      </c>
      <c r="C36" s="39"/>
      <c r="D36" s="11" t="str">
        <f>A36</f>
        <v>Gertrud</v>
      </c>
      <c r="E36" s="37"/>
      <c r="F36" s="23"/>
      <c r="G36" s="34"/>
      <c r="I36" s="46"/>
    </row>
    <row r="37" spans="1:9" ht="15" customHeight="1" x14ac:dyDescent="0.2">
      <c r="A37" s="2"/>
      <c r="B37" s="3">
        <f>B35+1</f>
        <v>46830</v>
      </c>
      <c r="C37" s="38">
        <f>DAY(B37)</f>
        <v>18</v>
      </c>
      <c r="D37" s="13" t="str">
        <f>TEXT(B37, "dddd")</f>
        <v>lördag</v>
      </c>
      <c r="E37" s="36">
        <f>(365-(December!$B$63-B37))</f>
        <v>77</v>
      </c>
      <c r="F37" s="22"/>
      <c r="G37" s="33" t="str">
        <f>IF(D37="måndag",WEEKNUM(B37,21),"")</f>
        <v/>
      </c>
      <c r="I37" s="46"/>
    </row>
    <row r="38" spans="1:9" ht="11.1" customHeight="1" thickBot="1" x14ac:dyDescent="0.25">
      <c r="A38" s="2" t="s">
        <v>76</v>
      </c>
      <c r="C38" s="39"/>
      <c r="D38" s="11" t="str">
        <f>A38</f>
        <v>Edvard, Edmund</v>
      </c>
      <c r="E38" s="37"/>
      <c r="F38" s="23"/>
      <c r="G38" s="34"/>
      <c r="I38" s="46"/>
    </row>
    <row r="39" spans="1:9" ht="15" customHeight="1" x14ac:dyDescent="0.2">
      <c r="A39" s="2"/>
      <c r="B39" s="3">
        <f>B37+1</f>
        <v>46831</v>
      </c>
      <c r="C39" s="38">
        <f>DAY(B39)</f>
        <v>19</v>
      </c>
      <c r="D39" s="13" t="str">
        <f>TEXT(B39, "dddd")</f>
        <v>söndag</v>
      </c>
      <c r="E39" s="36">
        <f>(365-(December!$B$63-B39))</f>
        <v>78</v>
      </c>
      <c r="F39" s="22"/>
      <c r="G39" s="33" t="str">
        <f>IF(D39="måndag",WEEKNUM(B39,21),"")</f>
        <v/>
      </c>
      <c r="I39" s="46"/>
    </row>
    <row r="40" spans="1:9" ht="11.1" customHeight="1" thickBot="1" x14ac:dyDescent="0.25">
      <c r="A40" s="2" t="s">
        <v>77</v>
      </c>
      <c r="C40" s="39"/>
      <c r="D40" s="11" t="str">
        <f>A40</f>
        <v>Josef, Josefina</v>
      </c>
      <c r="E40" s="37"/>
      <c r="F40" s="23"/>
      <c r="G40" s="34"/>
      <c r="I40" s="46"/>
    </row>
    <row r="41" spans="1:9" ht="15" customHeight="1" x14ac:dyDescent="0.2">
      <c r="A41" s="2"/>
      <c r="B41" s="3">
        <f>B39+1</f>
        <v>46832</v>
      </c>
      <c r="C41" s="38">
        <f>DAY(B41)</f>
        <v>20</v>
      </c>
      <c r="D41" s="13" t="str">
        <f>TEXT(B41, "dddd")</f>
        <v>måndag</v>
      </c>
      <c r="E41" s="36">
        <f>(365-(December!$B$63-B41))</f>
        <v>79</v>
      </c>
      <c r="F41" s="22" t="s">
        <v>89</v>
      </c>
      <c r="G41" s="33">
        <f>IF(D41="måndag",WEEKNUM(B41,21),"")</f>
        <v>12</v>
      </c>
      <c r="I41" s="46"/>
    </row>
    <row r="42" spans="1:9" ht="11.1" customHeight="1" thickBot="1" x14ac:dyDescent="0.25">
      <c r="A42" s="2" t="s">
        <v>78</v>
      </c>
      <c r="C42" s="39"/>
      <c r="D42" s="11" t="str">
        <f>A42</f>
        <v>Joakim, Kim</v>
      </c>
      <c r="E42" s="37"/>
      <c r="F42" s="23"/>
      <c r="G42" s="34"/>
      <c r="I42" s="46"/>
    </row>
    <row r="43" spans="1:9" ht="15" customHeight="1" x14ac:dyDescent="0.2">
      <c r="A43" s="2"/>
      <c r="B43" s="3">
        <f>B41+1</f>
        <v>46833</v>
      </c>
      <c r="C43" s="38">
        <f>DAY(B43)</f>
        <v>21</v>
      </c>
      <c r="D43" s="13" t="str">
        <f>TEXT(B43, "dddd")</f>
        <v>tisdag</v>
      </c>
      <c r="E43" s="36">
        <f>(365-(December!$B$63-B43))</f>
        <v>80</v>
      </c>
      <c r="F43" s="22"/>
      <c r="G43" s="33" t="str">
        <f>IF(D43="måndag",WEEKNUM(B43,21),"")</f>
        <v/>
      </c>
      <c r="I43" s="46"/>
    </row>
    <row r="44" spans="1:9" ht="11.1" customHeight="1" thickBot="1" x14ac:dyDescent="0.25">
      <c r="A44" s="2" t="s">
        <v>79</v>
      </c>
      <c r="C44" s="39"/>
      <c r="D44" s="11" t="str">
        <f>A44</f>
        <v>Bengt</v>
      </c>
      <c r="E44" s="37"/>
      <c r="F44" s="23"/>
      <c r="G44" s="34"/>
      <c r="I44" s="46"/>
    </row>
    <row r="45" spans="1:9" ht="15" customHeight="1" x14ac:dyDescent="0.2">
      <c r="A45" s="2"/>
      <c r="B45" s="3">
        <f>B43+1</f>
        <v>46834</v>
      </c>
      <c r="C45" s="38">
        <f>DAY(B45)</f>
        <v>22</v>
      </c>
      <c r="D45" s="13" t="str">
        <f>TEXT(B45, "dddd")</f>
        <v>onsdag</v>
      </c>
      <c r="E45" s="36">
        <f>(365-(December!$B$63-B45))</f>
        <v>81</v>
      </c>
      <c r="F45" s="22"/>
      <c r="G45" s="33" t="str">
        <f>IF(D45="måndag",WEEKNUM(B45,21),"")</f>
        <v/>
      </c>
      <c r="I45" s="46"/>
    </row>
    <row r="46" spans="1:9" ht="11.1" customHeight="1" thickBot="1" x14ac:dyDescent="0.25">
      <c r="A46" s="2" t="s">
        <v>80</v>
      </c>
      <c r="C46" s="39"/>
      <c r="D46" s="11" t="str">
        <f>A46</f>
        <v>Kennet, Kent</v>
      </c>
      <c r="E46" s="37"/>
      <c r="F46" s="23"/>
      <c r="G46" s="34"/>
      <c r="I46" s="46"/>
    </row>
    <row r="47" spans="1:9" ht="15" customHeight="1" x14ac:dyDescent="0.2">
      <c r="A47" s="2"/>
      <c r="B47" s="3">
        <f>B45+1</f>
        <v>46835</v>
      </c>
      <c r="C47" s="38">
        <f>DAY(B47)</f>
        <v>23</v>
      </c>
      <c r="D47" s="13" t="str">
        <f>TEXT(B47, "dddd")</f>
        <v>torsdag</v>
      </c>
      <c r="E47" s="36">
        <f>(365-(December!$B$63-B47))</f>
        <v>82</v>
      </c>
      <c r="F47" s="22"/>
      <c r="G47" s="33" t="str">
        <f>IF(D47="måndag",WEEKNUM(B47,21),"")</f>
        <v/>
      </c>
      <c r="I47" s="46"/>
    </row>
    <row r="48" spans="1:9" ht="11.1" customHeight="1" thickBot="1" x14ac:dyDescent="0.25">
      <c r="A48" s="2" t="s">
        <v>81</v>
      </c>
      <c r="C48" s="39"/>
      <c r="D48" s="11" t="str">
        <f>A48</f>
        <v>Gerda, Gerd</v>
      </c>
      <c r="E48" s="37"/>
      <c r="F48" s="23"/>
      <c r="G48" s="34"/>
      <c r="I48" s="46"/>
    </row>
    <row r="49" spans="1:9" ht="15" customHeight="1" x14ac:dyDescent="0.2">
      <c r="A49" s="2"/>
      <c r="B49" s="3">
        <f>B47+1</f>
        <v>46836</v>
      </c>
      <c r="C49" s="38">
        <f>DAY(B49)</f>
        <v>24</v>
      </c>
      <c r="D49" s="13" t="str">
        <f>TEXT(B49, "dddd")</f>
        <v>fredag</v>
      </c>
      <c r="E49" s="36">
        <f>(365-(December!$B$63-B49))</f>
        <v>83</v>
      </c>
      <c r="F49" s="22"/>
      <c r="G49" s="33" t="str">
        <f>IF(D49="måndag",WEEKNUM(B49,21),"")</f>
        <v/>
      </c>
      <c r="I49" s="46"/>
    </row>
    <row r="50" spans="1:9" ht="11.1" customHeight="1" thickBot="1" x14ac:dyDescent="0.25">
      <c r="A50" s="2" t="s">
        <v>82</v>
      </c>
      <c r="C50" s="39"/>
      <c r="D50" s="11" t="str">
        <f>A50</f>
        <v>Gabriel, Rafael</v>
      </c>
      <c r="E50" s="37"/>
      <c r="F50" s="23"/>
      <c r="G50" s="34"/>
      <c r="I50" s="46"/>
    </row>
    <row r="51" spans="1:9" ht="15" customHeight="1" x14ac:dyDescent="0.2">
      <c r="A51" s="2"/>
      <c r="B51" s="3">
        <f>B49+1</f>
        <v>46837</v>
      </c>
      <c r="C51" s="38">
        <f>DAY(B51)</f>
        <v>25</v>
      </c>
      <c r="D51" s="13" t="str">
        <f>TEXT(B51, "dddd")</f>
        <v>lördag</v>
      </c>
      <c r="E51" s="36">
        <f>(365-(December!$B$63-B51))</f>
        <v>84</v>
      </c>
      <c r="F51" s="22"/>
      <c r="G51" s="33" t="str">
        <f>IF(D51="måndag",WEEKNUM(B51,21),"")</f>
        <v/>
      </c>
      <c r="I51" s="46"/>
    </row>
    <row r="52" spans="1:9" ht="11.1" customHeight="1" thickBot="1" x14ac:dyDescent="0.25">
      <c r="A52" s="2" t="s">
        <v>419</v>
      </c>
      <c r="C52" s="39"/>
      <c r="D52" s="11" t="str">
        <f>A52</f>
        <v>Marie bebådelsedag</v>
      </c>
      <c r="E52" s="37"/>
      <c r="F52" s="23"/>
      <c r="G52" s="34"/>
      <c r="I52" s="46"/>
    </row>
    <row r="53" spans="1:9" ht="15" customHeight="1" x14ac:dyDescent="0.2">
      <c r="A53" s="2"/>
      <c r="B53" s="3">
        <f>B51+1</f>
        <v>46838</v>
      </c>
      <c r="C53" s="43">
        <f>DAY(B53)</f>
        <v>26</v>
      </c>
      <c r="D53" s="14" t="str">
        <f>TEXT(B53, "dddd")</f>
        <v>söndag</v>
      </c>
      <c r="E53" s="36">
        <f>(365-(December!$B$63-B53))</f>
        <v>85</v>
      </c>
      <c r="F53" s="22" t="s">
        <v>418</v>
      </c>
      <c r="G53" s="33" t="str">
        <f>IF(D53="måndag",WEEKNUM(B53,21),"")</f>
        <v/>
      </c>
      <c r="I53" s="46"/>
    </row>
    <row r="54" spans="1:9" ht="11.1" customHeight="1" thickBot="1" x14ac:dyDescent="0.25">
      <c r="A54" s="2" t="s">
        <v>83</v>
      </c>
      <c r="C54" s="42"/>
      <c r="D54" s="11" t="str">
        <f>A54</f>
        <v>Emanuel</v>
      </c>
      <c r="E54" s="37"/>
      <c r="F54" s="23"/>
      <c r="G54" s="34"/>
      <c r="I54" s="46"/>
    </row>
    <row r="55" spans="1:9" ht="15" customHeight="1" x14ac:dyDescent="0.2">
      <c r="A55" s="2"/>
      <c r="B55" s="3">
        <f>B53+1</f>
        <v>46839</v>
      </c>
      <c r="C55" s="38">
        <f>DAY(B55)</f>
        <v>27</v>
      </c>
      <c r="D55" s="13" t="str">
        <f>TEXT(B55, "dddd")</f>
        <v>måndag</v>
      </c>
      <c r="E55" s="36">
        <f>(365-(December!$B$63-B55))</f>
        <v>86</v>
      </c>
      <c r="F55" s="22"/>
      <c r="G55" s="33">
        <f>IF(D55="måndag",WEEKNUM(B55,21),"")</f>
        <v>13</v>
      </c>
      <c r="I55" s="46"/>
    </row>
    <row r="56" spans="1:9" ht="11.1" customHeight="1" thickBot="1" x14ac:dyDescent="0.25">
      <c r="A56" s="2" t="s">
        <v>84</v>
      </c>
      <c r="C56" s="39"/>
      <c r="D56" s="11" t="str">
        <f>A56</f>
        <v>Rudolf, Ralf</v>
      </c>
      <c r="E56" s="37"/>
      <c r="F56" s="23"/>
      <c r="G56" s="34"/>
      <c r="I56" s="46"/>
    </row>
    <row r="57" spans="1:9" ht="15" customHeight="1" x14ac:dyDescent="0.2">
      <c r="A57" s="2"/>
      <c r="B57" s="3">
        <f>B55+1</f>
        <v>46840</v>
      </c>
      <c r="C57" s="38">
        <f>DAY(B57)</f>
        <v>28</v>
      </c>
      <c r="D57" s="13" t="str">
        <f>TEXT(B57, "dddd")</f>
        <v>tisdag</v>
      </c>
      <c r="E57" s="36">
        <f>(365-(December!$B$63-B57))</f>
        <v>87</v>
      </c>
      <c r="F57" s="22"/>
      <c r="G57" s="33" t="str">
        <f>IF(D57="måndag",WEEKNUM(B57,21),"")</f>
        <v/>
      </c>
      <c r="I57" s="46"/>
    </row>
    <row r="58" spans="1:9" ht="11.1" customHeight="1" thickBot="1" x14ac:dyDescent="0.25">
      <c r="A58" s="2" t="s">
        <v>85</v>
      </c>
      <c r="C58" s="39"/>
      <c r="D58" s="11" t="str">
        <f>A58</f>
        <v>Malkolm, Morgan</v>
      </c>
      <c r="E58" s="37"/>
      <c r="F58" s="23"/>
      <c r="G58" s="34"/>
      <c r="I58" s="46"/>
    </row>
    <row r="59" spans="1:9" ht="15" customHeight="1" x14ac:dyDescent="0.2">
      <c r="B59" s="3">
        <f>B57+1</f>
        <v>46841</v>
      </c>
      <c r="C59" s="38">
        <f>DAY(B59)</f>
        <v>29</v>
      </c>
      <c r="D59" s="13" t="str">
        <f>TEXT(B59, "dddd")</f>
        <v>onsdag</v>
      </c>
      <c r="E59" s="36">
        <f>(365-(December!$B$63-B59))</f>
        <v>88</v>
      </c>
      <c r="F59" s="22"/>
      <c r="G59" s="33" t="str">
        <f>IF(D59="måndag",WEEKNUM(B59,21),"")</f>
        <v/>
      </c>
      <c r="I59" s="46"/>
    </row>
    <row r="60" spans="1:9" ht="11.1" customHeight="1" thickBot="1" x14ac:dyDescent="0.25">
      <c r="A60" s="2" t="s">
        <v>86</v>
      </c>
      <c r="C60" s="39"/>
      <c r="D60" s="11" t="str">
        <f>A60</f>
        <v>Jonas, Jens</v>
      </c>
      <c r="E60" s="37"/>
      <c r="F60" s="23"/>
      <c r="G60" s="34"/>
      <c r="I60" s="46"/>
    </row>
    <row r="61" spans="1:9" ht="15" customHeight="1" x14ac:dyDescent="0.2">
      <c r="A61" s="2"/>
      <c r="B61" s="3">
        <f>B59+1</f>
        <v>46842</v>
      </c>
      <c r="C61" s="38">
        <f>DAY(B61)</f>
        <v>30</v>
      </c>
      <c r="D61" s="13" t="str">
        <f>TEXT(B61, "dddd")</f>
        <v>torsdag</v>
      </c>
      <c r="E61" s="36">
        <f>(365-(December!$B$63-B61))</f>
        <v>89</v>
      </c>
      <c r="F61" s="22"/>
      <c r="G61" s="33" t="str">
        <f>IF(D61="måndag",WEEKNUM(B61,21),"")</f>
        <v/>
      </c>
      <c r="I61" s="46"/>
    </row>
    <row r="62" spans="1:9" ht="11.1" customHeight="1" thickBot="1" x14ac:dyDescent="0.25">
      <c r="A62" s="2" t="s">
        <v>87</v>
      </c>
      <c r="C62" s="39"/>
      <c r="D62" s="11" t="str">
        <f>A62</f>
        <v>Holger, Holmfrid</v>
      </c>
      <c r="E62" s="37"/>
      <c r="F62" s="23"/>
      <c r="G62" s="34"/>
      <c r="I62" s="46"/>
    </row>
    <row r="63" spans="1:9" ht="15" customHeight="1" x14ac:dyDescent="0.2">
      <c r="A63" s="2"/>
      <c r="B63" s="3">
        <f>B61+1</f>
        <v>46843</v>
      </c>
      <c r="C63" s="38">
        <f>DAY(B63)</f>
        <v>31</v>
      </c>
      <c r="D63" s="13" t="str">
        <f>TEXT(B63, "dddd")</f>
        <v>fredag</v>
      </c>
      <c r="E63" s="36">
        <f>(365-(December!$B$63-B63))</f>
        <v>90</v>
      </c>
      <c r="F63" s="22"/>
      <c r="G63" s="33" t="str">
        <f>IF(D63="måndag",WEEKNUM(B63,21),"")</f>
        <v/>
      </c>
      <c r="I63" s="47"/>
    </row>
    <row r="64" spans="1:9" ht="11.1" customHeight="1" thickBot="1" x14ac:dyDescent="0.25">
      <c r="A64" s="2" t="s">
        <v>412</v>
      </c>
      <c r="C64" s="39"/>
      <c r="D64" s="11" t="str">
        <f>A64</f>
        <v>Ester, Noa</v>
      </c>
      <c r="E64" s="37"/>
      <c r="F64" s="23"/>
      <c r="G64" s="34"/>
      <c r="I64" s="45"/>
    </row>
  </sheetData>
  <mergeCells count="156">
    <mergeCell ref="I57:I58"/>
    <mergeCell ref="I59:I60"/>
    <mergeCell ref="I61:I62"/>
    <mergeCell ref="I63:I64"/>
    <mergeCell ref="I39:I40"/>
    <mergeCell ref="I41:I42"/>
    <mergeCell ref="I43:I44"/>
    <mergeCell ref="I45:I46"/>
    <mergeCell ref="I47:I48"/>
    <mergeCell ref="I49:I50"/>
    <mergeCell ref="I51:I52"/>
    <mergeCell ref="I53:I54"/>
    <mergeCell ref="I55:I56"/>
    <mergeCell ref="I21:I22"/>
    <mergeCell ref="I23:I24"/>
    <mergeCell ref="I25:I26"/>
    <mergeCell ref="I27:I28"/>
    <mergeCell ref="I29:I30"/>
    <mergeCell ref="I31:I32"/>
    <mergeCell ref="I33:I34"/>
    <mergeCell ref="I35:I36"/>
    <mergeCell ref="I37:I38"/>
    <mergeCell ref="I3:I4"/>
    <mergeCell ref="I5:I6"/>
    <mergeCell ref="I7:I8"/>
    <mergeCell ref="I9:I10"/>
    <mergeCell ref="I11:I12"/>
    <mergeCell ref="I13:I14"/>
    <mergeCell ref="I15:I16"/>
    <mergeCell ref="I17:I18"/>
    <mergeCell ref="I19:I20"/>
    <mergeCell ref="C7:C8"/>
    <mergeCell ref="E7:E8"/>
    <mergeCell ref="F7:F8"/>
    <mergeCell ref="G7:G8"/>
    <mergeCell ref="C9:C10"/>
    <mergeCell ref="E9:E10"/>
    <mergeCell ref="F9:F10"/>
    <mergeCell ref="G9:G10"/>
    <mergeCell ref="C1:G2"/>
    <mergeCell ref="C3:C4"/>
    <mergeCell ref="E3:E4"/>
    <mergeCell ref="F3:F4"/>
    <mergeCell ref="G3:G4"/>
    <mergeCell ref="C5:C6"/>
    <mergeCell ref="E5:E6"/>
    <mergeCell ref="F5:F6"/>
    <mergeCell ref="G5:G6"/>
    <mergeCell ref="C15:C16"/>
    <mergeCell ref="E15:E16"/>
    <mergeCell ref="F15:F16"/>
    <mergeCell ref="G15:G16"/>
    <mergeCell ref="C17:C18"/>
    <mergeCell ref="E17:E18"/>
    <mergeCell ref="F17:F18"/>
    <mergeCell ref="G17:G18"/>
    <mergeCell ref="C11:C12"/>
    <mergeCell ref="E11:E12"/>
    <mergeCell ref="F11:F12"/>
    <mergeCell ref="G11:G12"/>
    <mergeCell ref="C13:C14"/>
    <mergeCell ref="E13:E14"/>
    <mergeCell ref="F13:F14"/>
    <mergeCell ref="G13:G14"/>
    <mergeCell ref="C23:C24"/>
    <mergeCell ref="E23:E24"/>
    <mergeCell ref="F23:F24"/>
    <mergeCell ref="G23:G24"/>
    <mergeCell ref="C25:C26"/>
    <mergeCell ref="E25:E26"/>
    <mergeCell ref="F25:F26"/>
    <mergeCell ref="G25:G26"/>
    <mergeCell ref="C19:C20"/>
    <mergeCell ref="E19:E20"/>
    <mergeCell ref="F19:F20"/>
    <mergeCell ref="G19:G20"/>
    <mergeCell ref="C21:C22"/>
    <mergeCell ref="E21:E22"/>
    <mergeCell ref="F21:F22"/>
    <mergeCell ref="G21:G22"/>
    <mergeCell ref="C31:C32"/>
    <mergeCell ref="E31:E32"/>
    <mergeCell ref="F31:F32"/>
    <mergeCell ref="G31:G32"/>
    <mergeCell ref="C33:C34"/>
    <mergeCell ref="E33:E34"/>
    <mergeCell ref="F33:F34"/>
    <mergeCell ref="G33:G34"/>
    <mergeCell ref="C27:C28"/>
    <mergeCell ref="E27:E28"/>
    <mergeCell ref="F27:F28"/>
    <mergeCell ref="G27:G28"/>
    <mergeCell ref="C29:C30"/>
    <mergeCell ref="E29:E30"/>
    <mergeCell ref="F29:F30"/>
    <mergeCell ref="G29:G30"/>
    <mergeCell ref="C39:C40"/>
    <mergeCell ref="E39:E40"/>
    <mergeCell ref="F39:F40"/>
    <mergeCell ref="G39:G40"/>
    <mergeCell ref="C41:C42"/>
    <mergeCell ref="E41:E42"/>
    <mergeCell ref="F41:F42"/>
    <mergeCell ref="G41:G42"/>
    <mergeCell ref="C35:C36"/>
    <mergeCell ref="E35:E36"/>
    <mergeCell ref="F35:F36"/>
    <mergeCell ref="G35:G36"/>
    <mergeCell ref="C37:C38"/>
    <mergeCell ref="E37:E38"/>
    <mergeCell ref="F37:F38"/>
    <mergeCell ref="G37:G38"/>
    <mergeCell ref="C47:C48"/>
    <mergeCell ref="E47:E48"/>
    <mergeCell ref="F47:F48"/>
    <mergeCell ref="G47:G48"/>
    <mergeCell ref="C49:C50"/>
    <mergeCell ref="E49:E50"/>
    <mergeCell ref="F49:F50"/>
    <mergeCell ref="G49:G50"/>
    <mergeCell ref="C43:C44"/>
    <mergeCell ref="E43:E44"/>
    <mergeCell ref="F43:F44"/>
    <mergeCell ref="G43:G44"/>
    <mergeCell ref="C45:C46"/>
    <mergeCell ref="E45:E46"/>
    <mergeCell ref="F45:F46"/>
    <mergeCell ref="G45:G46"/>
    <mergeCell ref="C55:C56"/>
    <mergeCell ref="E55:E56"/>
    <mergeCell ref="F55:F56"/>
    <mergeCell ref="G55:G56"/>
    <mergeCell ref="C57:C58"/>
    <mergeCell ref="E57:E58"/>
    <mergeCell ref="F57:F58"/>
    <mergeCell ref="G57:G58"/>
    <mergeCell ref="C51:C52"/>
    <mergeCell ref="E51:E52"/>
    <mergeCell ref="F51:F52"/>
    <mergeCell ref="G51:G52"/>
    <mergeCell ref="C53:C54"/>
    <mergeCell ref="E53:E54"/>
    <mergeCell ref="F53:F54"/>
    <mergeCell ref="G53:G54"/>
    <mergeCell ref="C63:C64"/>
    <mergeCell ref="E63:E64"/>
    <mergeCell ref="F63:F64"/>
    <mergeCell ref="G63:G64"/>
    <mergeCell ref="C59:C60"/>
    <mergeCell ref="E59:E60"/>
    <mergeCell ref="F59:F60"/>
    <mergeCell ref="G59:G60"/>
    <mergeCell ref="C61:C62"/>
    <mergeCell ref="E61:E62"/>
    <mergeCell ref="F61:F62"/>
    <mergeCell ref="G61:G62"/>
  </mergeCells>
  <conditionalFormatting sqref="C3:C62">
    <cfRule type="expression" dxfId="63" priority="6">
      <formula>D3="lördag"</formula>
    </cfRule>
    <cfRule type="expression" dxfId="62" priority="7">
      <formula>D3="söndag"</formula>
    </cfRule>
  </conditionalFormatting>
  <conditionalFormatting sqref="C3:C64">
    <cfRule type="expression" dxfId="61" priority="1">
      <formula>B3=TODAY()</formula>
    </cfRule>
  </conditionalFormatting>
  <conditionalFormatting sqref="D3:D64">
    <cfRule type="containsText" dxfId="60" priority="4" stopIfTrue="1" operator="containsText" text="Söndag">
      <formula>NOT(ISERROR(SEARCH("Söndag",D3)))</formula>
    </cfRule>
    <cfRule type="containsText" dxfId="59" priority="5" stopIfTrue="1" operator="containsText" text="Lördag">
      <formula>NOT(ISERROR(SEARCH("Lördag",D3)))</formula>
    </cfRule>
  </conditionalFormatting>
  <hyperlinks>
    <hyperlink ref="I2" r:id="rId1" xr:uid="{00000000-0004-0000-0200-000000000000}"/>
  </hyperlinks>
  <pageMargins left="0.47244094488188981" right="0.19685039370078741" top="0.39370078740157483" bottom="0.11811023622047245" header="0.15748031496062992" footer="0.31496062992125984"/>
  <pageSetup paperSize="9" scale="96" fitToWidth="0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65"/>
  <sheetViews>
    <sheetView showGridLines="0" zoomScaleNormal="100" workbookViewId="0">
      <pane xSplit="2" ySplit="2" topLeftCell="C3" activePane="bottomRight" state="frozen"/>
      <selection activeCell="C3" sqref="C3:C4"/>
      <selection pane="topRight" activeCell="C3" sqref="C3:C4"/>
      <selection pane="bottomLeft" activeCell="C3" sqref="C3:C4"/>
      <selection pane="bottomRight" activeCell="C3" sqref="C3:C4"/>
    </sheetView>
  </sheetViews>
  <sheetFormatPr defaultColWidth="8.85546875" defaultRowHeight="16.5" outlineLevelCol="1" x14ac:dyDescent="0.25"/>
  <cols>
    <col min="1" max="1" width="8.85546875" hidden="1" customWidth="1" outlineLevel="1"/>
    <col min="2" max="2" width="10.28515625" style="1" hidden="1" customWidth="1" outlineLevel="1"/>
    <col min="3" max="3" width="5.28515625" customWidth="1" collapsed="1"/>
    <col min="4" max="4" width="13.7109375" style="7" customWidth="1"/>
    <col min="5" max="5" width="3.28515625" style="2" customWidth="1"/>
    <col min="6" max="6" width="20.7109375" style="5" customWidth="1"/>
    <col min="7" max="7" width="5.7109375" style="15" customWidth="1"/>
    <col min="8" max="8" width="3.7109375" customWidth="1"/>
    <col min="9" max="9" width="43.7109375" style="17" customWidth="1"/>
  </cols>
  <sheetData>
    <row r="1" spans="1:9" ht="15" customHeight="1" x14ac:dyDescent="0.2">
      <c r="B1" s="1" t="s">
        <v>93</v>
      </c>
      <c r="C1" s="64" t="str">
        <f>B1&amp;" "&amp;B2</f>
        <v>APRIL 2028</v>
      </c>
      <c r="D1" s="65"/>
      <c r="E1" s="65"/>
      <c r="F1" s="65"/>
      <c r="G1" s="66"/>
      <c r="I1" s="18"/>
    </row>
    <row r="2" spans="1:9" ht="11.1" customHeight="1" thickBot="1" x14ac:dyDescent="0.25">
      <c r="B2" s="4">
        <v>2028</v>
      </c>
      <c r="C2" s="67"/>
      <c r="D2" s="68"/>
      <c r="E2" s="68"/>
      <c r="F2" s="68"/>
      <c r="G2" s="69"/>
      <c r="I2" s="19" t="s">
        <v>380</v>
      </c>
    </row>
    <row r="3" spans="1:9" ht="15" customHeight="1" x14ac:dyDescent="0.2">
      <c r="B3" s="3">
        <v>46844</v>
      </c>
      <c r="C3" s="70">
        <f>DAY(B3)</f>
        <v>1</v>
      </c>
      <c r="D3" s="12" t="str">
        <f>TEXT(B3, "dddd")</f>
        <v>lördag</v>
      </c>
      <c r="E3" s="36">
        <f>(365-(December!$B$63-B3))</f>
        <v>91</v>
      </c>
      <c r="F3" s="22"/>
      <c r="G3" s="55" t="str">
        <f>IF(D3="måndag",WEEKNUM(B3,21),"")</f>
        <v/>
      </c>
      <c r="I3" s="45"/>
    </row>
    <row r="4" spans="1:9" ht="11.1" customHeight="1" thickBot="1" x14ac:dyDescent="0.25">
      <c r="A4" s="2" t="s">
        <v>94</v>
      </c>
      <c r="C4" s="62"/>
      <c r="D4" s="11" t="str">
        <f>A4</f>
        <v>Harald, Hervor</v>
      </c>
      <c r="E4" s="37"/>
      <c r="F4" s="23"/>
      <c r="G4" s="34"/>
      <c r="I4" s="46"/>
    </row>
    <row r="5" spans="1:9" ht="15" customHeight="1" x14ac:dyDescent="0.2">
      <c r="A5" s="2"/>
      <c r="B5" s="3">
        <f>B3+1</f>
        <v>46845</v>
      </c>
      <c r="C5" s="61">
        <f>DAY(B5)</f>
        <v>2</v>
      </c>
      <c r="D5" s="13" t="str">
        <f>TEXT(B5, "dddd")</f>
        <v>söndag</v>
      </c>
      <c r="E5" s="36">
        <f>(365-(December!$B$63-B5))</f>
        <v>92</v>
      </c>
      <c r="F5" s="22"/>
      <c r="G5" s="33" t="str">
        <f>IF(D5="måndag",WEEKNUM(B5,21),"")</f>
        <v/>
      </c>
      <c r="I5" s="46"/>
    </row>
    <row r="6" spans="1:9" ht="11.1" customHeight="1" thickBot="1" x14ac:dyDescent="0.25">
      <c r="A6" s="2" t="s">
        <v>95</v>
      </c>
      <c r="C6" s="62"/>
      <c r="D6" s="11" t="str">
        <f>A6</f>
        <v>Gudmund, Ingemund</v>
      </c>
      <c r="E6" s="37"/>
      <c r="F6" s="23"/>
      <c r="G6" s="34"/>
      <c r="I6" s="46"/>
    </row>
    <row r="7" spans="1:9" ht="15" customHeight="1" x14ac:dyDescent="0.2">
      <c r="A7" s="2"/>
      <c r="B7" s="3">
        <f>B5+1</f>
        <v>46846</v>
      </c>
      <c r="C7" s="43">
        <f>DAY(B7)</f>
        <v>3</v>
      </c>
      <c r="D7" s="14" t="str">
        <f>TEXT(B7, "dddd")</f>
        <v>måndag</v>
      </c>
      <c r="E7" s="36">
        <f>(365-(December!$B$63-B7))</f>
        <v>93</v>
      </c>
      <c r="F7" s="22"/>
      <c r="G7" s="33">
        <f>IF(D7="måndag",WEEKNUM(B7,21),"")</f>
        <v>14</v>
      </c>
      <c r="I7" s="46"/>
    </row>
    <row r="8" spans="1:9" ht="11.1" customHeight="1" thickBot="1" x14ac:dyDescent="0.25">
      <c r="A8" s="2" t="s">
        <v>96</v>
      </c>
      <c r="C8" s="42"/>
      <c r="D8" s="11" t="str">
        <f>A8</f>
        <v>Ferdinand, Nanna</v>
      </c>
      <c r="E8" s="37"/>
      <c r="F8" s="23"/>
      <c r="G8" s="34"/>
      <c r="I8" s="46"/>
    </row>
    <row r="9" spans="1:9" ht="15" customHeight="1" x14ac:dyDescent="0.2">
      <c r="A9" s="2"/>
      <c r="B9" s="3">
        <f>B7+1</f>
        <v>46847</v>
      </c>
      <c r="C9" s="38">
        <f>DAY(B9)</f>
        <v>4</v>
      </c>
      <c r="D9" s="13" t="str">
        <f>TEXT(B9, "dddd")</f>
        <v>tisdag</v>
      </c>
      <c r="E9" s="36">
        <f>(365-(December!$B$63-B9))</f>
        <v>94</v>
      </c>
      <c r="F9" s="22"/>
      <c r="G9" s="33" t="str">
        <f>IF(D9="måndag",WEEKNUM(B9,21),"")</f>
        <v/>
      </c>
      <c r="I9" s="46"/>
    </row>
    <row r="10" spans="1:9" ht="11.1" customHeight="1" thickBot="1" x14ac:dyDescent="0.25">
      <c r="A10" s="2" t="s">
        <v>97</v>
      </c>
      <c r="C10" s="39"/>
      <c r="D10" s="11" t="str">
        <f>A10</f>
        <v>Marianne, Marlene</v>
      </c>
      <c r="E10" s="37"/>
      <c r="F10" s="23"/>
      <c r="G10" s="34"/>
      <c r="I10" s="46"/>
    </row>
    <row r="11" spans="1:9" ht="15" customHeight="1" x14ac:dyDescent="0.2">
      <c r="A11" s="2"/>
      <c r="B11" s="3">
        <f>B9+1</f>
        <v>46848</v>
      </c>
      <c r="C11" s="61">
        <f>DAY(B11)</f>
        <v>5</v>
      </c>
      <c r="D11" s="13" t="str">
        <f>TEXT(B11, "dddd")</f>
        <v>onsdag</v>
      </c>
      <c r="E11" s="36">
        <f>(365-(December!$B$63-B11))</f>
        <v>95</v>
      </c>
      <c r="F11" s="22"/>
      <c r="G11" s="33" t="str">
        <f>IF(D11="måndag",WEEKNUM(B11,21),"")</f>
        <v/>
      </c>
      <c r="I11" s="46"/>
    </row>
    <row r="12" spans="1:9" ht="11.1" customHeight="1" thickBot="1" x14ac:dyDescent="0.25">
      <c r="A12" s="2" t="s">
        <v>98</v>
      </c>
      <c r="C12" s="62"/>
      <c r="D12" s="11" t="str">
        <f>A12</f>
        <v>Irene, Irja</v>
      </c>
      <c r="E12" s="37"/>
      <c r="F12" s="23"/>
      <c r="G12" s="34"/>
      <c r="I12" s="46"/>
    </row>
    <row r="13" spans="1:9" ht="15" customHeight="1" x14ac:dyDescent="0.2">
      <c r="A13" s="2"/>
      <c r="B13" s="3">
        <f>B11+1</f>
        <v>46849</v>
      </c>
      <c r="C13" s="61">
        <f>DAY(B13)</f>
        <v>6</v>
      </c>
      <c r="D13" s="13" t="str">
        <f>TEXT(B13, "dddd")</f>
        <v>torsdag</v>
      </c>
      <c r="E13" s="36">
        <f>(365-(December!$B$63-B13))</f>
        <v>96</v>
      </c>
      <c r="F13" s="22"/>
      <c r="G13" s="33" t="str">
        <f>IF(D13="måndag",WEEKNUM(B13,21),"")</f>
        <v/>
      </c>
      <c r="I13" s="46"/>
    </row>
    <row r="14" spans="1:9" ht="11.1" customHeight="1" thickBot="1" x14ac:dyDescent="0.25">
      <c r="A14" s="2" t="s">
        <v>99</v>
      </c>
      <c r="C14" s="63"/>
      <c r="D14" s="9" t="str">
        <f>A14</f>
        <v>Vilhelm, William</v>
      </c>
      <c r="E14" s="37"/>
      <c r="F14" s="23"/>
      <c r="G14" s="56"/>
      <c r="I14" s="46"/>
    </row>
    <row r="15" spans="1:9" ht="15" customHeight="1" x14ac:dyDescent="0.2">
      <c r="A15" s="2"/>
      <c r="B15" s="3">
        <f>B13+1</f>
        <v>46850</v>
      </c>
      <c r="C15" s="61">
        <f>DAY(B15)</f>
        <v>7</v>
      </c>
      <c r="D15" s="13" t="str">
        <f>TEXT(B15, "dddd")</f>
        <v>fredag</v>
      </c>
      <c r="E15" s="36">
        <f>(365-(December!$B$63-B15))</f>
        <v>97</v>
      </c>
      <c r="F15" s="22"/>
      <c r="G15" s="33" t="str">
        <f>IF(D15="måndag",WEEKNUM(B15,21),"")</f>
        <v/>
      </c>
      <c r="I15" s="46"/>
    </row>
    <row r="16" spans="1:9" ht="11.1" customHeight="1" thickBot="1" x14ac:dyDescent="0.25">
      <c r="A16" s="2" t="s">
        <v>100</v>
      </c>
      <c r="C16" s="63"/>
      <c r="D16" s="9" t="str">
        <f>A16</f>
        <v>Irma, Irmelin</v>
      </c>
      <c r="E16" s="37"/>
      <c r="F16" s="23"/>
      <c r="G16" s="56"/>
      <c r="I16" s="46"/>
    </row>
    <row r="17" spans="1:9" ht="15" customHeight="1" x14ac:dyDescent="0.2">
      <c r="A17" s="2"/>
      <c r="B17" s="3">
        <f>B15+1</f>
        <v>46851</v>
      </c>
      <c r="C17" s="38">
        <f>DAY(B17)</f>
        <v>8</v>
      </c>
      <c r="D17" s="13" t="str">
        <f>TEXT(B17, "dddd")</f>
        <v>lördag</v>
      </c>
      <c r="E17" s="36">
        <f>(365-(December!$B$63-B17))</f>
        <v>98</v>
      </c>
      <c r="F17" s="22"/>
      <c r="G17" s="33" t="str">
        <f>IF(D17="måndag",WEEKNUM(B17,21),"")</f>
        <v/>
      </c>
      <c r="I17" s="46"/>
    </row>
    <row r="18" spans="1:9" ht="11.1" customHeight="1" thickBot="1" x14ac:dyDescent="0.25">
      <c r="A18" s="2" t="s">
        <v>101</v>
      </c>
      <c r="C18" s="39"/>
      <c r="D18" s="11" t="str">
        <f>A18</f>
        <v>Nadja, Tanja</v>
      </c>
      <c r="E18" s="37"/>
      <c r="F18" s="23"/>
      <c r="G18" s="34"/>
      <c r="I18" s="46"/>
    </row>
    <row r="19" spans="1:9" ht="15" customHeight="1" x14ac:dyDescent="0.2">
      <c r="A19" s="2"/>
      <c r="B19" s="3">
        <f>B17+1</f>
        <v>46852</v>
      </c>
      <c r="C19" s="40">
        <f>DAY(B19)</f>
        <v>9</v>
      </c>
      <c r="D19" s="10" t="str">
        <f>TEXT(B19, "dddd")</f>
        <v>söndag</v>
      </c>
      <c r="E19" s="36">
        <f>(365-(December!$B$63-B19))</f>
        <v>99</v>
      </c>
      <c r="F19" s="22"/>
      <c r="G19" s="56" t="str">
        <f>IF(D19="måndag",WEEKNUM(B19,21),"")</f>
        <v/>
      </c>
      <c r="I19" s="46"/>
    </row>
    <row r="20" spans="1:9" ht="11.1" customHeight="1" thickBot="1" x14ac:dyDescent="0.25">
      <c r="A20" s="2" t="s">
        <v>102</v>
      </c>
      <c r="C20" s="40"/>
      <c r="D20" s="9" t="str">
        <f>A20</f>
        <v>Otto, Ottilia</v>
      </c>
      <c r="E20" s="37"/>
      <c r="F20" s="23"/>
      <c r="G20" s="56"/>
      <c r="I20" s="46"/>
    </row>
    <row r="21" spans="1:9" ht="15" customHeight="1" x14ac:dyDescent="0.2">
      <c r="A21" s="2"/>
      <c r="B21" s="3">
        <f>B19+1</f>
        <v>46853</v>
      </c>
      <c r="C21" s="61">
        <f>DAY(B21)</f>
        <v>10</v>
      </c>
      <c r="D21" s="13" t="str">
        <f>TEXT(B21, "dddd")</f>
        <v>måndag</v>
      </c>
      <c r="E21" s="36">
        <f>(365-(December!$B$63-B21))</f>
        <v>100</v>
      </c>
      <c r="F21" s="22"/>
      <c r="G21" s="33">
        <f>IF(D21="måndag",WEEKNUM(B21,21),"")</f>
        <v>15</v>
      </c>
      <c r="I21" s="46"/>
    </row>
    <row r="22" spans="1:9" ht="11.1" customHeight="1" thickBot="1" x14ac:dyDescent="0.25">
      <c r="A22" s="2" t="s">
        <v>103</v>
      </c>
      <c r="C22" s="62"/>
      <c r="D22" s="11" t="str">
        <f>A22</f>
        <v>Ingvar, Ingvor</v>
      </c>
      <c r="E22" s="37"/>
      <c r="F22" s="23"/>
      <c r="G22" s="34"/>
      <c r="I22" s="46"/>
    </row>
    <row r="23" spans="1:9" ht="15" customHeight="1" x14ac:dyDescent="0.2">
      <c r="A23" s="2"/>
      <c r="B23" s="3">
        <f>B21+1</f>
        <v>46854</v>
      </c>
      <c r="C23" s="63">
        <f>DAY(B23)</f>
        <v>11</v>
      </c>
      <c r="D23" s="10" t="str">
        <f>TEXT(B23, "dddd")</f>
        <v>tisdag</v>
      </c>
      <c r="E23" s="36">
        <f>(365-(December!$B$63-B23))</f>
        <v>101</v>
      </c>
      <c r="F23" s="22"/>
      <c r="G23" s="56" t="str">
        <f>IF(D23="måndag",WEEKNUM(B23,21),"")</f>
        <v/>
      </c>
      <c r="I23" s="46"/>
    </row>
    <row r="24" spans="1:9" ht="11.1" customHeight="1" thickBot="1" x14ac:dyDescent="0.25">
      <c r="A24" s="2" t="s">
        <v>104</v>
      </c>
      <c r="C24" s="63"/>
      <c r="D24" s="9" t="str">
        <f>A24</f>
        <v>Ulf, Ylva</v>
      </c>
      <c r="E24" s="37"/>
      <c r="F24" s="23"/>
      <c r="G24" s="56"/>
      <c r="I24" s="46"/>
    </row>
    <row r="25" spans="1:9" ht="15" customHeight="1" x14ac:dyDescent="0.2">
      <c r="A25" s="2"/>
      <c r="B25" s="3">
        <f>B23+1</f>
        <v>46855</v>
      </c>
      <c r="C25" s="38">
        <f>DAY(B25)</f>
        <v>12</v>
      </c>
      <c r="D25" s="13" t="str">
        <f>TEXT(B25, "dddd")</f>
        <v>onsdag</v>
      </c>
      <c r="E25" s="36">
        <f>(365-(December!$B$63-B25))</f>
        <v>102</v>
      </c>
      <c r="F25" s="22" t="s">
        <v>124</v>
      </c>
      <c r="G25" s="33" t="str">
        <f>IF(D25="måndag",WEEKNUM(B25,21),"")</f>
        <v/>
      </c>
      <c r="I25" s="46"/>
    </row>
    <row r="26" spans="1:9" ht="11.1" customHeight="1" thickBot="1" x14ac:dyDescent="0.25">
      <c r="A26" s="2" t="s">
        <v>105</v>
      </c>
      <c r="C26" s="39"/>
      <c r="D26" s="11" t="str">
        <f>A26</f>
        <v>Liv</v>
      </c>
      <c r="E26" s="37"/>
      <c r="F26" s="23"/>
      <c r="G26" s="34"/>
      <c r="I26" s="46"/>
    </row>
    <row r="27" spans="1:9" ht="15" customHeight="1" thickBot="1" x14ac:dyDescent="0.25">
      <c r="A27" s="2"/>
      <c r="B27" s="3">
        <f>B25+1</f>
        <v>46856</v>
      </c>
      <c r="C27" s="62">
        <f>DAY(B27)</f>
        <v>13</v>
      </c>
      <c r="D27" s="10" t="str">
        <f>TEXT(B27, "dddd")</f>
        <v>torsdag</v>
      </c>
      <c r="E27" s="36">
        <f>(365-(December!$B$63-B27))</f>
        <v>103</v>
      </c>
      <c r="F27" s="22" t="s">
        <v>125</v>
      </c>
      <c r="G27" s="34" t="str">
        <f>IF(D27="måndag",WEEKNUM(B27,21),"")</f>
        <v/>
      </c>
      <c r="I27" s="46"/>
    </row>
    <row r="28" spans="1:9" ht="11.1" customHeight="1" thickBot="1" x14ac:dyDescent="0.25">
      <c r="A28" s="2" t="s">
        <v>106</v>
      </c>
      <c r="C28" s="61"/>
      <c r="D28" s="9" t="str">
        <f>A28</f>
        <v>Artur, Douglas</v>
      </c>
      <c r="E28" s="37"/>
      <c r="F28" s="23"/>
      <c r="G28" s="33"/>
      <c r="I28" s="46"/>
    </row>
    <row r="29" spans="1:9" ht="15" customHeight="1" x14ac:dyDescent="0.2">
      <c r="A29" s="2"/>
      <c r="B29" s="3">
        <f>B27+1</f>
        <v>46857</v>
      </c>
      <c r="C29" s="43">
        <f>DAY(B29)</f>
        <v>14</v>
      </c>
      <c r="D29" s="14" t="str">
        <f>TEXT(B29, "dddd")</f>
        <v>fredag</v>
      </c>
      <c r="E29" s="36">
        <f>(365-(December!$B$63-B29))</f>
        <v>104</v>
      </c>
      <c r="F29" s="22" t="s">
        <v>126</v>
      </c>
      <c r="G29" s="33" t="str">
        <f>IF(D29="måndag",WEEKNUM(B29,21),"")</f>
        <v/>
      </c>
      <c r="I29" s="46"/>
    </row>
    <row r="30" spans="1:9" ht="11.1" customHeight="1" thickBot="1" x14ac:dyDescent="0.25">
      <c r="A30" s="2" t="s">
        <v>107</v>
      </c>
      <c r="C30" s="44"/>
      <c r="D30" s="9" t="str">
        <f>A30</f>
        <v>Tiburtius</v>
      </c>
      <c r="E30" s="37"/>
      <c r="F30" s="23"/>
      <c r="G30" s="56"/>
      <c r="I30" s="46"/>
    </row>
    <row r="31" spans="1:9" ht="15" customHeight="1" x14ac:dyDescent="0.2">
      <c r="A31" s="2"/>
      <c r="B31" s="3">
        <f>B29+1</f>
        <v>46858</v>
      </c>
      <c r="C31" s="61">
        <f>DAY(B31)</f>
        <v>15</v>
      </c>
      <c r="D31" s="13" t="str">
        <f>TEXT(B31, "dddd")</f>
        <v>lördag</v>
      </c>
      <c r="E31" s="36">
        <f>(365-(December!$B$63-B31))</f>
        <v>105</v>
      </c>
      <c r="F31" s="22" t="s">
        <v>127</v>
      </c>
      <c r="G31" s="33" t="str">
        <f>IF(D31="måndag",WEEKNUM(B31,21),"")</f>
        <v/>
      </c>
      <c r="I31" s="46"/>
    </row>
    <row r="32" spans="1:9" ht="11.1" customHeight="1" thickBot="1" x14ac:dyDescent="0.25">
      <c r="A32" s="2" t="s">
        <v>108</v>
      </c>
      <c r="C32" s="62"/>
      <c r="D32" s="11" t="str">
        <f>A32</f>
        <v>Olivia, Oliver</v>
      </c>
      <c r="E32" s="37"/>
      <c r="F32" s="23"/>
      <c r="G32" s="34"/>
      <c r="I32" s="46"/>
    </row>
    <row r="33" spans="1:9" ht="15" customHeight="1" x14ac:dyDescent="0.2">
      <c r="A33" s="2"/>
      <c r="B33" s="3">
        <f>B31+1</f>
        <v>46859</v>
      </c>
      <c r="C33" s="38">
        <f>DAY(B33)</f>
        <v>16</v>
      </c>
      <c r="D33" s="13" t="str">
        <f>TEXT(B33, "dddd")</f>
        <v>söndag</v>
      </c>
      <c r="E33" s="36">
        <f>(365-(December!$B$63-B33))</f>
        <v>106</v>
      </c>
      <c r="F33" s="22" t="s">
        <v>417</v>
      </c>
      <c r="G33" s="33" t="str">
        <f>IF(D33="måndag",WEEKNUM(B33,21),"")</f>
        <v/>
      </c>
      <c r="I33" s="46"/>
    </row>
    <row r="34" spans="1:9" ht="11.1" customHeight="1" thickBot="1" x14ac:dyDescent="0.25">
      <c r="A34" s="2" t="s">
        <v>109</v>
      </c>
      <c r="C34" s="39"/>
      <c r="D34" s="11" t="str">
        <f>A34</f>
        <v>Patrik, Patricia</v>
      </c>
      <c r="E34" s="37"/>
      <c r="F34" s="23"/>
      <c r="G34" s="34"/>
      <c r="I34" s="46"/>
    </row>
    <row r="35" spans="1:9" ht="15" customHeight="1" x14ac:dyDescent="0.2">
      <c r="A35" s="2"/>
      <c r="B35" s="3">
        <f>B33+1</f>
        <v>46860</v>
      </c>
      <c r="C35" s="43">
        <f>DAY(B35)</f>
        <v>17</v>
      </c>
      <c r="D35" s="14" t="str">
        <f>TEXT(B35, "dddd")</f>
        <v>måndag</v>
      </c>
      <c r="E35" s="36">
        <f>(365-(December!$B$63-B35))</f>
        <v>107</v>
      </c>
      <c r="F35" s="22" t="s">
        <v>123</v>
      </c>
      <c r="G35" s="33">
        <f>IF(D35="måndag",WEEKNUM(B35,21),"")</f>
        <v>16</v>
      </c>
      <c r="I35" s="46"/>
    </row>
    <row r="36" spans="1:9" ht="11.1" customHeight="1" thickBot="1" x14ac:dyDescent="0.25">
      <c r="A36" s="2" t="s">
        <v>110</v>
      </c>
      <c r="C36" s="42"/>
      <c r="D36" s="11" t="str">
        <f>A36</f>
        <v>Elias, Elis</v>
      </c>
      <c r="E36" s="37"/>
      <c r="F36" s="23"/>
      <c r="G36" s="34"/>
      <c r="I36" s="46"/>
    </row>
    <row r="37" spans="1:9" ht="15" customHeight="1" x14ac:dyDescent="0.2">
      <c r="A37" s="2"/>
      <c r="B37" s="3">
        <f>B35+1</f>
        <v>46861</v>
      </c>
      <c r="C37" s="61">
        <f>DAY(B37)</f>
        <v>18</v>
      </c>
      <c r="D37" s="13" t="str">
        <f>TEXT(B37, "dddd")</f>
        <v>tisdag</v>
      </c>
      <c r="E37" s="36">
        <f>(365-(December!$B$63-B37))</f>
        <v>108</v>
      </c>
      <c r="F37" s="22"/>
      <c r="G37" s="33" t="str">
        <f>IF(D37="måndag",WEEKNUM(B37,21),"")</f>
        <v/>
      </c>
      <c r="I37" s="46"/>
    </row>
    <row r="38" spans="1:9" ht="11.1" customHeight="1" thickBot="1" x14ac:dyDescent="0.25">
      <c r="A38" s="2" t="s">
        <v>111</v>
      </c>
      <c r="C38" s="62"/>
      <c r="D38" s="11" t="str">
        <f>A38</f>
        <v>Valdemar, Volmar</v>
      </c>
      <c r="E38" s="37"/>
      <c r="F38" s="23"/>
      <c r="G38" s="34"/>
      <c r="I38" s="46"/>
    </row>
    <row r="39" spans="1:9" ht="15" customHeight="1" x14ac:dyDescent="0.2">
      <c r="A39" s="2"/>
      <c r="B39" s="3">
        <f>B37+1</f>
        <v>46862</v>
      </c>
      <c r="C39" s="61">
        <f>DAY(B39)</f>
        <v>19</v>
      </c>
      <c r="D39" s="13" t="str">
        <f>TEXT(B39, "dddd")</f>
        <v>onsdag</v>
      </c>
      <c r="E39" s="36">
        <f>(365-(December!$B$63-B39))</f>
        <v>109</v>
      </c>
      <c r="F39" s="22"/>
      <c r="G39" s="33" t="str">
        <f>IF(D39="måndag",WEEKNUM(B39,21),"")</f>
        <v/>
      </c>
      <c r="I39" s="46"/>
    </row>
    <row r="40" spans="1:9" ht="11.1" customHeight="1" thickBot="1" x14ac:dyDescent="0.25">
      <c r="A40" s="2" t="s">
        <v>112</v>
      </c>
      <c r="C40" s="62"/>
      <c r="D40" s="11" t="str">
        <f>A40</f>
        <v>Olaus, Ola</v>
      </c>
      <c r="E40" s="37"/>
      <c r="F40" s="23"/>
      <c r="G40" s="34"/>
      <c r="I40" s="46"/>
    </row>
    <row r="41" spans="1:9" ht="15" customHeight="1" x14ac:dyDescent="0.2">
      <c r="A41" s="2"/>
      <c r="B41" s="3">
        <f>B39+1</f>
        <v>46863</v>
      </c>
      <c r="C41" s="61">
        <f>DAY(B41)</f>
        <v>20</v>
      </c>
      <c r="D41" s="13" t="str">
        <f>TEXT(B41, "dddd")</f>
        <v>torsdag</v>
      </c>
      <c r="E41" s="36">
        <f>(365-(December!$B$63-B41))</f>
        <v>110</v>
      </c>
      <c r="F41" s="22"/>
      <c r="G41" s="33" t="str">
        <f>IF(D41="måndag",WEEKNUM(B41,21),"")</f>
        <v/>
      </c>
      <c r="I41" s="46"/>
    </row>
    <row r="42" spans="1:9" ht="11.1" customHeight="1" thickBot="1" x14ac:dyDescent="0.25">
      <c r="A42" s="2" t="s">
        <v>381</v>
      </c>
      <c r="C42" s="62"/>
      <c r="D42" s="11" t="str">
        <f>A42</f>
        <v>Amalia, Amelie</v>
      </c>
      <c r="E42" s="37"/>
      <c r="F42" s="23"/>
      <c r="G42" s="34"/>
      <c r="I42" s="46"/>
    </row>
    <row r="43" spans="1:9" ht="15" customHeight="1" x14ac:dyDescent="0.2">
      <c r="A43" s="2"/>
      <c r="B43" s="3">
        <f>B41+1</f>
        <v>46864</v>
      </c>
      <c r="C43" s="61">
        <f>DAY(B43)</f>
        <v>21</v>
      </c>
      <c r="D43" s="13" t="str">
        <f>TEXT(B43, "dddd")</f>
        <v>fredag</v>
      </c>
      <c r="E43" s="36">
        <f>(365-(December!$B$63-B43))</f>
        <v>111</v>
      </c>
      <c r="F43" s="22"/>
      <c r="G43" s="33" t="str">
        <f>IF(D43="måndag",WEEKNUM(B43,21),"")</f>
        <v/>
      </c>
      <c r="I43" s="46"/>
    </row>
    <row r="44" spans="1:9" ht="11.1" customHeight="1" thickBot="1" x14ac:dyDescent="0.25">
      <c r="A44" s="2" t="s">
        <v>113</v>
      </c>
      <c r="C44" s="62"/>
      <c r="D44" s="11" t="str">
        <f>A44</f>
        <v>Anneli, Annika</v>
      </c>
      <c r="E44" s="37"/>
      <c r="F44" s="23"/>
      <c r="G44" s="34"/>
      <c r="I44" s="46"/>
    </row>
    <row r="45" spans="1:9" ht="15" customHeight="1" x14ac:dyDescent="0.2">
      <c r="A45" s="2"/>
      <c r="B45" s="3">
        <f>B43+1</f>
        <v>46865</v>
      </c>
      <c r="C45" s="61">
        <f>DAY(B45)</f>
        <v>22</v>
      </c>
      <c r="D45" s="13" t="str">
        <f>TEXT(B45, "dddd")</f>
        <v>lördag</v>
      </c>
      <c r="E45" s="36">
        <f>(365-(December!$B$63-B45))</f>
        <v>112</v>
      </c>
      <c r="F45" s="22"/>
      <c r="G45" s="33" t="str">
        <f>IF(D45="måndag",WEEKNUM(B45,21),"")</f>
        <v/>
      </c>
      <c r="I45" s="46"/>
    </row>
    <row r="46" spans="1:9" ht="11.1" customHeight="1" thickBot="1" x14ac:dyDescent="0.25">
      <c r="A46" s="2" t="s">
        <v>114</v>
      </c>
      <c r="C46" s="62"/>
      <c r="D46" s="11" t="str">
        <f>A46</f>
        <v>Allan, Glenn</v>
      </c>
      <c r="E46" s="37"/>
      <c r="F46" s="23"/>
      <c r="G46" s="34"/>
      <c r="I46" s="46"/>
    </row>
    <row r="47" spans="1:9" ht="15" customHeight="1" x14ac:dyDescent="0.2">
      <c r="A47" s="2"/>
      <c r="B47" s="3">
        <f>B45+1</f>
        <v>46866</v>
      </c>
      <c r="C47" s="61">
        <f>DAY(B47)</f>
        <v>23</v>
      </c>
      <c r="D47" s="13" t="str">
        <f>TEXT(B47, "dddd")</f>
        <v>söndag</v>
      </c>
      <c r="E47" s="36">
        <f>(365-(December!$B$63-B47))</f>
        <v>113</v>
      </c>
      <c r="F47" s="22"/>
      <c r="G47" s="33" t="str">
        <f>IF(D47="måndag",WEEKNUM(B47,21),"")</f>
        <v/>
      </c>
      <c r="I47" s="46"/>
    </row>
    <row r="48" spans="1:9" ht="11.1" customHeight="1" thickBot="1" x14ac:dyDescent="0.25">
      <c r="A48" s="2" t="s">
        <v>115</v>
      </c>
      <c r="C48" s="62"/>
      <c r="D48" s="11" t="str">
        <f>A48</f>
        <v>Georg, Göran</v>
      </c>
      <c r="E48" s="37"/>
      <c r="F48" s="23"/>
      <c r="G48" s="34"/>
      <c r="I48" s="46"/>
    </row>
    <row r="49" spans="1:9" ht="15" customHeight="1" x14ac:dyDescent="0.2">
      <c r="A49" s="2"/>
      <c r="B49" s="3">
        <f>B47+1</f>
        <v>46867</v>
      </c>
      <c r="C49" s="61">
        <f>DAY(B49)</f>
        <v>24</v>
      </c>
      <c r="D49" s="13" t="str">
        <f>TEXT(B49, "dddd")</f>
        <v>måndag</v>
      </c>
      <c r="E49" s="36">
        <f>(365-(December!$B$63-B49))</f>
        <v>114</v>
      </c>
      <c r="F49" s="22"/>
      <c r="G49" s="33">
        <f>IF(D49="måndag",WEEKNUM(B49,21),"")</f>
        <v>17</v>
      </c>
      <c r="I49" s="46"/>
    </row>
    <row r="50" spans="1:9" ht="11.1" customHeight="1" thickBot="1" x14ac:dyDescent="0.25">
      <c r="A50" s="2" t="s">
        <v>116</v>
      </c>
      <c r="C50" s="62"/>
      <c r="D50" s="11" t="str">
        <f>A50</f>
        <v>Vega</v>
      </c>
      <c r="E50" s="37"/>
      <c r="F50" s="23"/>
      <c r="G50" s="34"/>
      <c r="I50" s="46"/>
    </row>
    <row r="51" spans="1:9" ht="15" customHeight="1" x14ac:dyDescent="0.2">
      <c r="A51" s="2"/>
      <c r="B51" s="3">
        <f>B49+1</f>
        <v>46868</v>
      </c>
      <c r="C51" s="61">
        <f>DAY(B51)</f>
        <v>25</v>
      </c>
      <c r="D51" s="13" t="str">
        <f>TEXT(B51, "dddd")</f>
        <v>tisdag</v>
      </c>
      <c r="E51" s="36">
        <f>(365-(December!$B$63-B51))</f>
        <v>115</v>
      </c>
      <c r="F51" s="22"/>
      <c r="G51" s="33" t="str">
        <f>IF(D51="måndag",WEEKNUM(B51,21),"")</f>
        <v/>
      </c>
      <c r="I51" s="46"/>
    </row>
    <row r="52" spans="1:9" ht="11.1" customHeight="1" thickBot="1" x14ac:dyDescent="0.25">
      <c r="A52" s="2" t="s">
        <v>117</v>
      </c>
      <c r="C52" s="62"/>
      <c r="D52" s="11" t="str">
        <f>A52</f>
        <v>Markus</v>
      </c>
      <c r="E52" s="37"/>
      <c r="F52" s="23"/>
      <c r="G52" s="34"/>
      <c r="I52" s="46"/>
    </row>
    <row r="53" spans="1:9" ht="15" customHeight="1" x14ac:dyDescent="0.2">
      <c r="A53" s="2"/>
      <c r="B53" s="3">
        <f>B51+1</f>
        <v>46869</v>
      </c>
      <c r="C53" s="61">
        <f>DAY(B53)</f>
        <v>26</v>
      </c>
      <c r="D53" s="13" t="str">
        <f>TEXT(B53, "dddd")</f>
        <v>onsdag</v>
      </c>
      <c r="E53" s="36">
        <f>(365-(December!$B$63-B53))</f>
        <v>116</v>
      </c>
      <c r="F53" s="22"/>
      <c r="G53" s="33" t="str">
        <f>IF(D53="måndag",WEEKNUM(B53,21),"")</f>
        <v/>
      </c>
      <c r="I53" s="46"/>
    </row>
    <row r="54" spans="1:9" ht="11.1" customHeight="1" thickBot="1" x14ac:dyDescent="0.25">
      <c r="A54" s="2" t="s">
        <v>118</v>
      </c>
      <c r="C54" s="62"/>
      <c r="D54" s="11" t="str">
        <f>A54</f>
        <v>Teresia, Terese</v>
      </c>
      <c r="E54" s="37"/>
      <c r="F54" s="23"/>
      <c r="G54" s="34"/>
      <c r="I54" s="46"/>
    </row>
    <row r="55" spans="1:9" ht="15" customHeight="1" x14ac:dyDescent="0.2">
      <c r="A55" s="2"/>
      <c r="B55" s="3">
        <f>B53+1</f>
        <v>46870</v>
      </c>
      <c r="C55" s="61">
        <f>DAY(B55)</f>
        <v>27</v>
      </c>
      <c r="D55" s="13" t="str">
        <f>TEXT(B55, "dddd")</f>
        <v>torsdag</v>
      </c>
      <c r="E55" s="36">
        <f>(365-(December!$B$63-B55))</f>
        <v>117</v>
      </c>
      <c r="F55" s="22"/>
      <c r="G55" s="33" t="str">
        <f>IF(D55="måndag",WEEKNUM(B55,21),"")</f>
        <v/>
      </c>
      <c r="I55" s="46"/>
    </row>
    <row r="56" spans="1:9" ht="11.1" customHeight="1" thickBot="1" x14ac:dyDescent="0.25">
      <c r="A56" s="2" t="s">
        <v>119</v>
      </c>
      <c r="C56" s="62"/>
      <c r="D56" s="11" t="str">
        <f>A56</f>
        <v>Engelbrekt</v>
      </c>
      <c r="E56" s="37"/>
      <c r="F56" s="23"/>
      <c r="G56" s="34"/>
      <c r="I56" s="46"/>
    </row>
    <row r="57" spans="1:9" ht="15" customHeight="1" x14ac:dyDescent="0.2">
      <c r="A57" s="2"/>
      <c r="B57" s="3">
        <f>B55+1</f>
        <v>46871</v>
      </c>
      <c r="C57" s="61">
        <f>DAY(B57)</f>
        <v>28</v>
      </c>
      <c r="D57" s="13" t="str">
        <f>TEXT(B57, "dddd")</f>
        <v>fredag</v>
      </c>
      <c r="E57" s="36">
        <f>(365-(December!$B$63-B57))</f>
        <v>118</v>
      </c>
      <c r="F57" s="22"/>
      <c r="G57" s="33" t="str">
        <f>IF(D57="måndag",WEEKNUM(B57,21),"")</f>
        <v/>
      </c>
      <c r="I57" s="46"/>
    </row>
    <row r="58" spans="1:9" ht="11.1" customHeight="1" thickBot="1" x14ac:dyDescent="0.25">
      <c r="A58" s="2" t="s">
        <v>120</v>
      </c>
      <c r="C58" s="62"/>
      <c r="D58" s="11" t="str">
        <f>A58</f>
        <v>Ture, Tyra</v>
      </c>
      <c r="E58" s="37"/>
      <c r="F58" s="23"/>
      <c r="G58" s="34"/>
      <c r="I58" s="46"/>
    </row>
    <row r="59" spans="1:9" ht="15" customHeight="1" x14ac:dyDescent="0.2">
      <c r="B59" s="3">
        <f>B57+1</f>
        <v>46872</v>
      </c>
      <c r="C59" s="38">
        <f>DAY(B59)</f>
        <v>29</v>
      </c>
      <c r="D59" s="13" t="str">
        <f>TEXT(B59, "dddd")</f>
        <v>lördag</v>
      </c>
      <c r="E59" s="36">
        <f>(365-(December!$B$63-B59))</f>
        <v>119</v>
      </c>
      <c r="F59" s="22"/>
      <c r="G59" s="33" t="str">
        <f>IF(D59="måndag",WEEKNUM(B59,21),"")</f>
        <v/>
      </c>
      <c r="I59" s="46"/>
    </row>
    <row r="60" spans="1:9" ht="11.1" customHeight="1" thickBot="1" x14ac:dyDescent="0.25">
      <c r="A60" s="2" t="s">
        <v>121</v>
      </c>
      <c r="C60" s="39"/>
      <c r="D60" s="11" t="str">
        <f>A60</f>
        <v>Tyko</v>
      </c>
      <c r="E60" s="37"/>
      <c r="F60" s="23"/>
      <c r="G60" s="34"/>
      <c r="I60" s="46"/>
    </row>
    <row r="61" spans="1:9" ht="15" customHeight="1" x14ac:dyDescent="0.2">
      <c r="A61" s="2"/>
      <c r="B61" s="3">
        <f>B59+1</f>
        <v>46873</v>
      </c>
      <c r="C61" s="38">
        <f>DAY(B61)</f>
        <v>30</v>
      </c>
      <c r="D61" s="13" t="str">
        <f>TEXT(B61, "dddd")</f>
        <v>söndag</v>
      </c>
      <c r="E61" s="36">
        <f>(365-(December!$B$63-B61))</f>
        <v>120</v>
      </c>
      <c r="F61" s="22" t="s">
        <v>128</v>
      </c>
      <c r="G61" s="33" t="str">
        <f>IF(D61="måndag",WEEKNUM(B61,21),"")</f>
        <v/>
      </c>
      <c r="I61" s="46"/>
    </row>
    <row r="62" spans="1:9" ht="11.1" customHeight="1" thickBot="1" x14ac:dyDescent="0.25">
      <c r="A62" s="2" t="s">
        <v>122</v>
      </c>
      <c r="C62" s="39"/>
      <c r="D62" s="11" t="str">
        <f>A62</f>
        <v>Mariana</v>
      </c>
      <c r="E62" s="37"/>
      <c r="F62" s="23"/>
      <c r="G62" s="34"/>
      <c r="I62" s="46"/>
    </row>
    <row r="63" spans="1:9" ht="15" customHeight="1" x14ac:dyDescent="0.2">
      <c r="A63" s="2"/>
      <c r="B63" s="3"/>
      <c r="C63" s="57"/>
      <c r="D63" s="13"/>
      <c r="E63" s="22"/>
      <c r="F63" s="22"/>
      <c r="G63" s="59"/>
    </row>
    <row r="64" spans="1:9" ht="11.1" customHeight="1" x14ac:dyDescent="0.2">
      <c r="A64" s="2"/>
      <c r="C64" s="58"/>
      <c r="D64" s="9"/>
      <c r="E64" s="30"/>
      <c r="F64" s="30"/>
      <c r="G64" s="60"/>
    </row>
    <row r="65" spans="5:5" x14ac:dyDescent="0.25">
      <c r="E65" s="5"/>
    </row>
  </sheetData>
  <mergeCells count="155">
    <mergeCell ref="I57:I58"/>
    <mergeCell ref="I59:I60"/>
    <mergeCell ref="I61:I62"/>
    <mergeCell ref="I39:I40"/>
    <mergeCell ref="I41:I42"/>
    <mergeCell ref="I43:I44"/>
    <mergeCell ref="I45:I46"/>
    <mergeCell ref="I47:I48"/>
    <mergeCell ref="I49:I50"/>
    <mergeCell ref="I51:I52"/>
    <mergeCell ref="I53:I54"/>
    <mergeCell ref="I55:I56"/>
    <mergeCell ref="I21:I22"/>
    <mergeCell ref="I23:I24"/>
    <mergeCell ref="I25:I26"/>
    <mergeCell ref="I27:I28"/>
    <mergeCell ref="I29:I30"/>
    <mergeCell ref="I31:I32"/>
    <mergeCell ref="I33:I34"/>
    <mergeCell ref="I35:I36"/>
    <mergeCell ref="I37:I38"/>
    <mergeCell ref="I3:I4"/>
    <mergeCell ref="I5:I6"/>
    <mergeCell ref="I7:I8"/>
    <mergeCell ref="I9:I10"/>
    <mergeCell ref="I11:I12"/>
    <mergeCell ref="I13:I14"/>
    <mergeCell ref="I15:I16"/>
    <mergeCell ref="I17:I18"/>
    <mergeCell ref="I19:I20"/>
    <mergeCell ref="C7:C8"/>
    <mergeCell ref="E7:E8"/>
    <mergeCell ref="F7:F8"/>
    <mergeCell ref="G7:G8"/>
    <mergeCell ref="C9:C10"/>
    <mergeCell ref="E9:E10"/>
    <mergeCell ref="F9:F10"/>
    <mergeCell ref="G9:G10"/>
    <mergeCell ref="C1:G2"/>
    <mergeCell ref="C3:C4"/>
    <mergeCell ref="E3:E4"/>
    <mergeCell ref="F3:F4"/>
    <mergeCell ref="G3:G4"/>
    <mergeCell ref="C5:C6"/>
    <mergeCell ref="E5:E6"/>
    <mergeCell ref="F5:F6"/>
    <mergeCell ref="G5:G6"/>
    <mergeCell ref="C15:C16"/>
    <mergeCell ref="E15:E16"/>
    <mergeCell ref="F15:F16"/>
    <mergeCell ref="G15:G16"/>
    <mergeCell ref="C17:C18"/>
    <mergeCell ref="E17:E18"/>
    <mergeCell ref="F17:F18"/>
    <mergeCell ref="G17:G18"/>
    <mergeCell ref="C11:C12"/>
    <mergeCell ref="E11:E12"/>
    <mergeCell ref="F11:F12"/>
    <mergeCell ref="G11:G12"/>
    <mergeCell ref="C13:C14"/>
    <mergeCell ref="E13:E14"/>
    <mergeCell ref="F13:F14"/>
    <mergeCell ref="G13:G14"/>
    <mergeCell ref="C23:C24"/>
    <mergeCell ref="E23:E24"/>
    <mergeCell ref="F23:F24"/>
    <mergeCell ref="G23:G24"/>
    <mergeCell ref="C25:C26"/>
    <mergeCell ref="E25:E26"/>
    <mergeCell ref="F25:F26"/>
    <mergeCell ref="G25:G26"/>
    <mergeCell ref="C19:C20"/>
    <mergeCell ref="E19:E20"/>
    <mergeCell ref="F19:F20"/>
    <mergeCell ref="G19:G20"/>
    <mergeCell ref="C21:C22"/>
    <mergeCell ref="E21:E22"/>
    <mergeCell ref="F21:F22"/>
    <mergeCell ref="G21:G22"/>
    <mergeCell ref="C31:C32"/>
    <mergeCell ref="E31:E32"/>
    <mergeCell ref="F31:F32"/>
    <mergeCell ref="G31:G32"/>
    <mergeCell ref="C33:C34"/>
    <mergeCell ref="E33:E34"/>
    <mergeCell ref="F33:F34"/>
    <mergeCell ref="G33:G34"/>
    <mergeCell ref="C27:C28"/>
    <mergeCell ref="E27:E28"/>
    <mergeCell ref="F27:F28"/>
    <mergeCell ref="G27:G28"/>
    <mergeCell ref="C29:C30"/>
    <mergeCell ref="E29:E30"/>
    <mergeCell ref="F29:F30"/>
    <mergeCell ref="G29:G30"/>
    <mergeCell ref="C39:C40"/>
    <mergeCell ref="E39:E40"/>
    <mergeCell ref="F39:F40"/>
    <mergeCell ref="G39:G40"/>
    <mergeCell ref="C41:C42"/>
    <mergeCell ref="E41:E42"/>
    <mergeCell ref="F41:F42"/>
    <mergeCell ref="G41:G42"/>
    <mergeCell ref="C35:C36"/>
    <mergeCell ref="E35:E36"/>
    <mergeCell ref="F35:F36"/>
    <mergeCell ref="G35:G36"/>
    <mergeCell ref="C37:C38"/>
    <mergeCell ref="E37:E38"/>
    <mergeCell ref="F37:F38"/>
    <mergeCell ref="G37:G38"/>
    <mergeCell ref="C47:C48"/>
    <mergeCell ref="E47:E48"/>
    <mergeCell ref="F47:F48"/>
    <mergeCell ref="G47:G48"/>
    <mergeCell ref="C49:C50"/>
    <mergeCell ref="E49:E50"/>
    <mergeCell ref="F49:F50"/>
    <mergeCell ref="G49:G50"/>
    <mergeCell ref="C43:C44"/>
    <mergeCell ref="E43:E44"/>
    <mergeCell ref="F43:F44"/>
    <mergeCell ref="G43:G44"/>
    <mergeCell ref="C45:C46"/>
    <mergeCell ref="E45:E46"/>
    <mergeCell ref="F45:F46"/>
    <mergeCell ref="G45:G46"/>
    <mergeCell ref="C55:C56"/>
    <mergeCell ref="E55:E56"/>
    <mergeCell ref="F55:F56"/>
    <mergeCell ref="G55:G56"/>
    <mergeCell ref="C57:C58"/>
    <mergeCell ref="E57:E58"/>
    <mergeCell ref="F57:F58"/>
    <mergeCell ref="G57:G58"/>
    <mergeCell ref="C51:C52"/>
    <mergeCell ref="E51:E52"/>
    <mergeCell ref="F51:F52"/>
    <mergeCell ref="G51:G52"/>
    <mergeCell ref="C53:C54"/>
    <mergeCell ref="E53:E54"/>
    <mergeCell ref="F53:F54"/>
    <mergeCell ref="G53:G54"/>
    <mergeCell ref="C63:C64"/>
    <mergeCell ref="E63:E64"/>
    <mergeCell ref="F63:F64"/>
    <mergeCell ref="G63:G64"/>
    <mergeCell ref="C59:C60"/>
    <mergeCell ref="E59:E60"/>
    <mergeCell ref="F59:F60"/>
    <mergeCell ref="G59:G60"/>
    <mergeCell ref="C61:C62"/>
    <mergeCell ref="E61:E62"/>
    <mergeCell ref="F61:F62"/>
    <mergeCell ref="G61:G62"/>
  </mergeCells>
  <conditionalFormatting sqref="C3:C64">
    <cfRule type="expression" dxfId="58" priority="1">
      <formula>B3=TODAY()</formula>
    </cfRule>
    <cfRule type="expression" dxfId="57" priority="2">
      <formula>D3="lördag"</formula>
    </cfRule>
    <cfRule type="expression" dxfId="56" priority="3">
      <formula>D3="söndag"</formula>
    </cfRule>
  </conditionalFormatting>
  <conditionalFormatting sqref="D3:D64">
    <cfRule type="containsText" dxfId="55" priority="4" stopIfTrue="1" operator="containsText" text="Söndag">
      <formula>NOT(ISERROR(SEARCH("Söndag",D3)))</formula>
    </cfRule>
    <cfRule type="containsText" dxfId="54" priority="5" stopIfTrue="1" operator="containsText" text="Lördag">
      <formula>NOT(ISERROR(SEARCH("Lördag",D3)))</formula>
    </cfRule>
  </conditionalFormatting>
  <hyperlinks>
    <hyperlink ref="I2" r:id="rId1" xr:uid="{00000000-0004-0000-0300-000000000000}"/>
  </hyperlinks>
  <pageMargins left="0.47244094488188981" right="0.19685039370078741" top="0.39370078740157483" bottom="0.11811023622047245" header="0.15748031496062992" footer="0.31496062992125984"/>
  <pageSetup paperSize="9" scale="96" fitToWidth="0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64"/>
  <sheetViews>
    <sheetView showGridLines="0" zoomScaleNormal="100" workbookViewId="0">
      <pane xSplit="2" ySplit="2" topLeftCell="C3" activePane="bottomRight" state="frozen"/>
      <selection activeCell="C3" sqref="C3:C4"/>
      <selection pane="topRight" activeCell="C3" sqref="C3:C4"/>
      <selection pane="bottomLeft" activeCell="C3" sqref="C3:C4"/>
      <selection pane="bottomRight" activeCell="C3" sqref="C3:C4"/>
    </sheetView>
  </sheetViews>
  <sheetFormatPr defaultColWidth="8.85546875" defaultRowHeight="16.5" outlineLevelCol="1" x14ac:dyDescent="0.25"/>
  <cols>
    <col min="1" max="1" width="8.85546875" hidden="1" customWidth="1" outlineLevel="1"/>
    <col min="2" max="2" width="10.28515625" style="1" hidden="1" customWidth="1" outlineLevel="1"/>
    <col min="3" max="3" width="5.28515625" customWidth="1" collapsed="1"/>
    <col min="4" max="4" width="13.7109375" style="7" customWidth="1"/>
    <col min="5" max="5" width="3.28515625" style="2" customWidth="1"/>
    <col min="6" max="6" width="20.7109375" style="5" customWidth="1"/>
    <col min="7" max="7" width="5.7109375" style="15" customWidth="1"/>
    <col min="8" max="8" width="3.7109375" customWidth="1"/>
    <col min="9" max="9" width="43.7109375" style="17" customWidth="1"/>
  </cols>
  <sheetData>
    <row r="1" spans="1:9" ht="15" customHeight="1" x14ac:dyDescent="0.2">
      <c r="B1" s="1" t="s">
        <v>129</v>
      </c>
      <c r="C1" s="64" t="str">
        <f>B1&amp;" "&amp;B2</f>
        <v>MAJ 2028</v>
      </c>
      <c r="D1" s="65"/>
      <c r="E1" s="65"/>
      <c r="F1" s="65"/>
      <c r="G1" s="66"/>
      <c r="I1" s="18"/>
    </row>
    <row r="2" spans="1:9" ht="11.1" customHeight="1" thickBot="1" x14ac:dyDescent="0.25">
      <c r="B2" s="4">
        <v>2028</v>
      </c>
      <c r="C2" s="67"/>
      <c r="D2" s="68"/>
      <c r="E2" s="68"/>
      <c r="F2" s="68"/>
      <c r="G2" s="69"/>
      <c r="I2" s="19" t="s">
        <v>380</v>
      </c>
    </row>
    <row r="3" spans="1:9" ht="15" customHeight="1" x14ac:dyDescent="0.2">
      <c r="A3" s="2"/>
      <c r="B3" s="3">
        <v>46874</v>
      </c>
      <c r="C3" s="41">
        <f>DAY(B3)</f>
        <v>1</v>
      </c>
      <c r="D3" s="8" t="str">
        <f>TEXT(B3, "dddd")</f>
        <v>måndag</v>
      </c>
      <c r="E3" s="36">
        <f>(365-(December!$B$63-B3))</f>
        <v>121</v>
      </c>
      <c r="F3" s="35" t="s">
        <v>193</v>
      </c>
      <c r="G3" s="55">
        <f>IF(D3="måndag",WEEKNUM(B3,21),"")</f>
        <v>18</v>
      </c>
      <c r="I3" s="45"/>
    </row>
    <row r="4" spans="1:9" ht="11.1" customHeight="1" thickBot="1" x14ac:dyDescent="0.25">
      <c r="A4" s="2"/>
      <c r="C4" s="42"/>
      <c r="D4" s="11">
        <f>A4</f>
        <v>0</v>
      </c>
      <c r="E4" s="37"/>
      <c r="F4" s="23"/>
      <c r="G4" s="34"/>
      <c r="I4" s="46"/>
    </row>
    <row r="5" spans="1:9" ht="15" customHeight="1" x14ac:dyDescent="0.2">
      <c r="A5" s="2"/>
      <c r="B5" s="3">
        <f>B3+1</f>
        <v>46875</v>
      </c>
      <c r="C5" s="38">
        <f>DAY(B5)</f>
        <v>2</v>
      </c>
      <c r="D5" s="13" t="str">
        <f>TEXT(B5, "dddd")</f>
        <v>tisdag</v>
      </c>
      <c r="E5" s="36">
        <f>(365-(December!$B$63-B5))</f>
        <v>122</v>
      </c>
      <c r="F5" s="22"/>
      <c r="G5" s="33" t="str">
        <f>IF(D5="måndag",WEEKNUM(B5,21),"")</f>
        <v/>
      </c>
      <c r="I5" s="46"/>
    </row>
    <row r="6" spans="1:9" ht="11.1" customHeight="1" thickBot="1" x14ac:dyDescent="0.25">
      <c r="A6" s="2" t="s">
        <v>130</v>
      </c>
      <c r="C6" s="39"/>
      <c r="D6" s="11" t="str">
        <f>A6</f>
        <v>Filip, Filippa</v>
      </c>
      <c r="E6" s="37"/>
      <c r="F6" s="23"/>
      <c r="G6" s="34"/>
      <c r="I6" s="46"/>
    </row>
    <row r="7" spans="1:9" ht="15" customHeight="1" x14ac:dyDescent="0.2">
      <c r="A7" s="2"/>
      <c r="B7" s="3">
        <f>B5+1</f>
        <v>46876</v>
      </c>
      <c r="C7" s="38">
        <f>DAY(B7)</f>
        <v>3</v>
      </c>
      <c r="D7" s="13" t="str">
        <f>TEXT(B7, "dddd")</f>
        <v>onsdag</v>
      </c>
      <c r="E7" s="36">
        <f>(365-(December!$B$63-B7))</f>
        <v>123</v>
      </c>
      <c r="F7" s="22"/>
      <c r="G7" s="33" t="str">
        <f>IF(D7="måndag",WEEKNUM(B7,21),"")</f>
        <v/>
      </c>
      <c r="I7" s="46"/>
    </row>
    <row r="8" spans="1:9" ht="11.1" customHeight="1" thickBot="1" x14ac:dyDescent="0.25">
      <c r="A8" s="2" t="s">
        <v>131</v>
      </c>
      <c r="C8" s="39"/>
      <c r="D8" s="11" t="str">
        <f>A8</f>
        <v>John, Jane</v>
      </c>
      <c r="E8" s="37"/>
      <c r="F8" s="23"/>
      <c r="G8" s="34"/>
      <c r="I8" s="46"/>
    </row>
    <row r="9" spans="1:9" ht="15" customHeight="1" x14ac:dyDescent="0.2">
      <c r="A9" s="2"/>
      <c r="B9" s="3">
        <f>B7+1</f>
        <v>46877</v>
      </c>
      <c r="C9" s="38">
        <f>DAY(B9)</f>
        <v>4</v>
      </c>
      <c r="D9" s="13" t="str">
        <f>TEXT(B9, "dddd")</f>
        <v>torsdag</v>
      </c>
      <c r="E9" s="36">
        <f>(365-(December!$B$63-B9))</f>
        <v>124</v>
      </c>
      <c r="F9" s="22"/>
      <c r="G9" s="33" t="str">
        <f>IF(D9="måndag",WEEKNUM(B9,21),"")</f>
        <v/>
      </c>
      <c r="I9" s="46"/>
    </row>
    <row r="10" spans="1:9" ht="11.1" customHeight="1" thickBot="1" x14ac:dyDescent="0.25">
      <c r="A10" s="2" t="s">
        <v>132</v>
      </c>
      <c r="C10" s="39"/>
      <c r="D10" s="11" t="str">
        <f>A10</f>
        <v>Monika, Mona</v>
      </c>
      <c r="E10" s="37"/>
      <c r="F10" s="23"/>
      <c r="G10" s="34"/>
      <c r="I10" s="46"/>
    </row>
    <row r="11" spans="1:9" ht="15" customHeight="1" x14ac:dyDescent="0.2">
      <c r="A11" s="2"/>
      <c r="B11" s="3">
        <f>B9+1</f>
        <v>46878</v>
      </c>
      <c r="C11" s="38">
        <f>DAY(B11)</f>
        <v>5</v>
      </c>
      <c r="D11" s="13" t="str">
        <f>TEXT(B11, "dddd")</f>
        <v>fredag</v>
      </c>
      <c r="E11" s="36">
        <f>(365-(December!$B$63-B11))</f>
        <v>125</v>
      </c>
      <c r="F11" s="22"/>
      <c r="G11" s="33" t="str">
        <f>IF(D11="måndag",WEEKNUM(B11,21),"")</f>
        <v/>
      </c>
      <c r="I11" s="46"/>
    </row>
    <row r="12" spans="1:9" ht="11.1" customHeight="1" thickBot="1" x14ac:dyDescent="0.25">
      <c r="A12" s="2" t="s">
        <v>133</v>
      </c>
      <c r="C12" s="39"/>
      <c r="D12" s="11" t="str">
        <f>A12</f>
        <v>Gotthard, Erhard</v>
      </c>
      <c r="E12" s="37"/>
      <c r="F12" s="23"/>
      <c r="G12" s="34"/>
      <c r="I12" s="46"/>
    </row>
    <row r="13" spans="1:9" ht="15" customHeight="1" x14ac:dyDescent="0.2">
      <c r="A13" s="2"/>
      <c r="B13" s="3">
        <f>B11+1</f>
        <v>46879</v>
      </c>
      <c r="C13" s="43">
        <f>DAY(B13)</f>
        <v>6</v>
      </c>
      <c r="D13" s="14" t="str">
        <f>TEXT(B13, "dddd")</f>
        <v>lördag</v>
      </c>
      <c r="E13" s="36">
        <f>(365-(December!$B$63-B13))</f>
        <v>126</v>
      </c>
      <c r="F13" s="22"/>
      <c r="G13" s="33" t="str">
        <f>IF(D13="måndag",WEEKNUM(B13,21),"")</f>
        <v/>
      </c>
      <c r="I13" s="46"/>
    </row>
    <row r="14" spans="1:9" ht="11.1" customHeight="1" thickBot="1" x14ac:dyDescent="0.25">
      <c r="A14" s="2" t="s">
        <v>134</v>
      </c>
      <c r="C14" s="44"/>
      <c r="D14" s="9" t="str">
        <f>A14</f>
        <v>Marit, Rita</v>
      </c>
      <c r="E14" s="37"/>
      <c r="F14" s="23"/>
      <c r="G14" s="56"/>
      <c r="I14" s="46"/>
    </row>
    <row r="15" spans="1:9" ht="15" customHeight="1" x14ac:dyDescent="0.2">
      <c r="A15" s="2"/>
      <c r="B15" s="3">
        <f>B13+1</f>
        <v>46880</v>
      </c>
      <c r="C15" s="38">
        <f>DAY(B15)</f>
        <v>7</v>
      </c>
      <c r="D15" s="13" t="str">
        <f>TEXT(B15, "dddd")</f>
        <v>söndag</v>
      </c>
      <c r="E15" s="36">
        <f>(365-(December!$B$63-B15))</f>
        <v>127</v>
      </c>
      <c r="F15" s="22"/>
      <c r="G15" s="33" t="str">
        <f>IF(D15="måndag",WEEKNUM(B15,21),"")</f>
        <v/>
      </c>
      <c r="I15" s="46"/>
    </row>
    <row r="16" spans="1:9" ht="11.1" customHeight="1" thickBot="1" x14ac:dyDescent="0.25">
      <c r="A16" s="2" t="s">
        <v>135</v>
      </c>
      <c r="C16" s="40"/>
      <c r="D16" s="9" t="str">
        <f>A16</f>
        <v>Carina, Carita</v>
      </c>
      <c r="E16" s="37"/>
      <c r="F16" s="30"/>
      <c r="G16" s="56"/>
      <c r="I16" s="46"/>
    </row>
    <row r="17" spans="1:9" ht="15" customHeight="1" x14ac:dyDescent="0.2">
      <c r="A17" s="2"/>
      <c r="B17" s="3">
        <f>B15+1</f>
        <v>46881</v>
      </c>
      <c r="C17" s="38">
        <f>DAY(B17)</f>
        <v>8</v>
      </c>
      <c r="D17" s="13" t="str">
        <f>TEXT(B17, "dddd")</f>
        <v>måndag</v>
      </c>
      <c r="E17" s="36">
        <f>(365-(December!$B$63-B17))</f>
        <v>128</v>
      </c>
      <c r="F17" s="22"/>
      <c r="G17" s="33">
        <f>IF(D17="måndag",WEEKNUM(B17,21),"")</f>
        <v>19</v>
      </c>
      <c r="I17" s="46"/>
    </row>
    <row r="18" spans="1:9" ht="11.1" customHeight="1" thickBot="1" x14ac:dyDescent="0.25">
      <c r="A18" s="2" t="s">
        <v>136</v>
      </c>
      <c r="C18" s="39"/>
      <c r="D18" s="11" t="str">
        <f>A18</f>
        <v>Åke</v>
      </c>
      <c r="E18" s="37"/>
      <c r="F18" s="23"/>
      <c r="G18" s="34"/>
      <c r="I18" s="46"/>
    </row>
    <row r="19" spans="1:9" ht="15" customHeight="1" x14ac:dyDescent="0.2">
      <c r="A19" s="2"/>
      <c r="B19" s="3">
        <f>B17+1</f>
        <v>46882</v>
      </c>
      <c r="C19" s="63">
        <f>DAY(B19)</f>
        <v>9</v>
      </c>
      <c r="D19" s="10" t="str">
        <f>TEXT(B19, "dddd")</f>
        <v>tisdag</v>
      </c>
      <c r="E19" s="36">
        <f>(365-(December!$B$63-B19))</f>
        <v>129</v>
      </c>
      <c r="F19" s="22"/>
      <c r="G19" s="56" t="str">
        <f>IF(D19="måndag",WEEKNUM(B19,21),"")</f>
        <v/>
      </c>
      <c r="I19" s="46"/>
    </row>
    <row r="20" spans="1:9" ht="11.1" customHeight="1" thickBot="1" x14ac:dyDescent="0.25">
      <c r="A20" s="2" t="s">
        <v>137</v>
      </c>
      <c r="C20" s="63"/>
      <c r="D20" s="9" t="str">
        <f>A20</f>
        <v>Reidar, Reidun</v>
      </c>
      <c r="E20" s="37"/>
      <c r="F20" s="23"/>
      <c r="G20" s="56"/>
      <c r="I20" s="46"/>
    </row>
    <row r="21" spans="1:9" ht="15" customHeight="1" x14ac:dyDescent="0.2">
      <c r="A21" s="2"/>
      <c r="B21" s="3">
        <f>B19+1</f>
        <v>46883</v>
      </c>
      <c r="C21" s="61">
        <f>DAY(B21)</f>
        <v>10</v>
      </c>
      <c r="D21" s="13" t="str">
        <f>TEXT(B21, "dddd")</f>
        <v>onsdag</v>
      </c>
      <c r="E21" s="36">
        <f>(365-(December!$B$63-B21))</f>
        <v>130</v>
      </c>
      <c r="F21" s="22"/>
      <c r="G21" s="33" t="str">
        <f>IF(D21="måndag",WEEKNUM(B21,21),"")</f>
        <v/>
      </c>
      <c r="I21" s="46"/>
    </row>
    <row r="22" spans="1:9" ht="11.1" customHeight="1" thickBot="1" x14ac:dyDescent="0.25">
      <c r="A22" s="2" t="s">
        <v>138</v>
      </c>
      <c r="C22" s="62"/>
      <c r="D22" s="11" t="str">
        <f>A22</f>
        <v>Esbjörn, Styrbjörn</v>
      </c>
      <c r="E22" s="37"/>
      <c r="F22" s="23"/>
      <c r="G22" s="34"/>
      <c r="I22" s="46"/>
    </row>
    <row r="23" spans="1:9" ht="15" customHeight="1" x14ac:dyDescent="0.2">
      <c r="A23" s="2"/>
      <c r="B23" s="3">
        <f>B21+1</f>
        <v>46884</v>
      </c>
      <c r="C23" s="40">
        <f>DAY(B23)</f>
        <v>11</v>
      </c>
      <c r="D23" s="10" t="str">
        <f>TEXT(B23, "dddd")</f>
        <v>torsdag</v>
      </c>
      <c r="E23" s="36">
        <f>(365-(December!$B$63-B23))</f>
        <v>131</v>
      </c>
      <c r="F23" s="30"/>
      <c r="G23" s="56" t="str">
        <f>IF(D23="måndag",WEEKNUM(B23,21),"")</f>
        <v/>
      </c>
      <c r="I23" s="46"/>
    </row>
    <row r="24" spans="1:9" ht="11.1" customHeight="1" thickBot="1" x14ac:dyDescent="0.25">
      <c r="A24" s="2" t="s">
        <v>139</v>
      </c>
      <c r="C24" s="40"/>
      <c r="D24" s="9" t="str">
        <f>A24</f>
        <v>Märta, Märit</v>
      </c>
      <c r="E24" s="37"/>
      <c r="F24" s="30"/>
      <c r="G24" s="56"/>
      <c r="I24" s="46"/>
    </row>
    <row r="25" spans="1:9" ht="15" customHeight="1" x14ac:dyDescent="0.2">
      <c r="A25" s="2"/>
      <c r="B25" s="3">
        <f>B23+1</f>
        <v>46885</v>
      </c>
      <c r="C25" s="38">
        <f>DAY(B25)</f>
        <v>12</v>
      </c>
      <c r="D25" s="13" t="str">
        <f>TEXT(B25, "dddd")</f>
        <v>fredag</v>
      </c>
      <c r="E25" s="36">
        <f>(365-(December!$B$63-B25))</f>
        <v>132</v>
      </c>
      <c r="F25" s="22"/>
      <c r="G25" s="33" t="str">
        <f>IF(D25="måndag",WEEKNUM(B25,21),"")</f>
        <v/>
      </c>
      <c r="I25" s="46"/>
    </row>
    <row r="26" spans="1:9" ht="11.1" customHeight="1" thickBot="1" x14ac:dyDescent="0.25">
      <c r="A26" s="2" t="s">
        <v>140</v>
      </c>
      <c r="C26" s="39"/>
      <c r="D26" s="11" t="str">
        <f>A26</f>
        <v>Charlotta, Lotta</v>
      </c>
      <c r="E26" s="37"/>
      <c r="F26" s="23"/>
      <c r="G26" s="34"/>
      <c r="I26" s="46"/>
    </row>
    <row r="27" spans="1:9" ht="15" customHeight="1" thickBot="1" x14ac:dyDescent="0.25">
      <c r="A27" s="2"/>
      <c r="B27" s="3">
        <f>B25+1</f>
        <v>46886</v>
      </c>
      <c r="C27" s="62">
        <f>DAY(B27)</f>
        <v>13</v>
      </c>
      <c r="D27" s="10" t="str">
        <f>TEXT(B27, "dddd")</f>
        <v>lördag</v>
      </c>
      <c r="E27" s="36">
        <f>(365-(December!$B$63-B27))</f>
        <v>133</v>
      </c>
      <c r="F27" s="22"/>
      <c r="G27" s="34" t="str">
        <f>IF(D27="måndag",WEEKNUM(B27,21),"")</f>
        <v/>
      </c>
      <c r="I27" s="46"/>
    </row>
    <row r="28" spans="1:9" ht="11.1" customHeight="1" thickBot="1" x14ac:dyDescent="0.25">
      <c r="A28" s="2" t="s">
        <v>141</v>
      </c>
      <c r="C28" s="61"/>
      <c r="D28" s="9" t="str">
        <f>A28</f>
        <v>Linnea, Linn</v>
      </c>
      <c r="E28" s="37"/>
      <c r="F28" s="23"/>
      <c r="G28" s="33"/>
      <c r="I28" s="46"/>
    </row>
    <row r="29" spans="1:9" ht="15" customHeight="1" x14ac:dyDescent="0.2">
      <c r="A29" s="2"/>
      <c r="B29" s="3">
        <f>B27+1</f>
        <v>46887</v>
      </c>
      <c r="C29" s="61">
        <f>DAY(B29)</f>
        <v>14</v>
      </c>
      <c r="D29" s="13" t="str">
        <f>TEXT(B29, "dddd")</f>
        <v>söndag</v>
      </c>
      <c r="E29" s="36">
        <f>(365-(December!$B$63-B29))</f>
        <v>134</v>
      </c>
      <c r="F29" s="22"/>
      <c r="G29" s="33" t="str">
        <f>IF(D29="måndag",WEEKNUM(B29,21),"")</f>
        <v/>
      </c>
      <c r="I29" s="46"/>
    </row>
    <row r="30" spans="1:9" ht="11.1" customHeight="1" thickBot="1" x14ac:dyDescent="0.25">
      <c r="A30" s="2" t="s">
        <v>142</v>
      </c>
      <c r="C30" s="63"/>
      <c r="D30" s="9" t="str">
        <f>A30</f>
        <v>Halvard, Halvar</v>
      </c>
      <c r="E30" s="37"/>
      <c r="F30" s="23"/>
      <c r="G30" s="56"/>
      <c r="I30" s="46"/>
    </row>
    <row r="31" spans="1:9" ht="15" customHeight="1" x14ac:dyDescent="0.2">
      <c r="A31" s="2"/>
      <c r="B31" s="3">
        <f>B29+1</f>
        <v>46888</v>
      </c>
      <c r="C31" s="38">
        <f>DAY(B31)</f>
        <v>15</v>
      </c>
      <c r="D31" s="13" t="str">
        <f>TEXT(B31, "dddd")</f>
        <v>måndag</v>
      </c>
      <c r="E31" s="36">
        <f>(365-(December!$B$63-B31))</f>
        <v>135</v>
      </c>
      <c r="F31" s="22"/>
      <c r="G31" s="33">
        <f>IF(D31="måndag",WEEKNUM(B31,21),"")</f>
        <v>20</v>
      </c>
      <c r="I31" s="46"/>
    </row>
    <row r="32" spans="1:9" ht="11.1" customHeight="1" thickBot="1" x14ac:dyDescent="0.25">
      <c r="A32" s="2" t="s">
        <v>143</v>
      </c>
      <c r="C32" s="39"/>
      <c r="D32" s="11" t="str">
        <f>A32</f>
        <v>Sofia, Sonja</v>
      </c>
      <c r="E32" s="37"/>
      <c r="F32" s="23"/>
      <c r="G32" s="34"/>
      <c r="I32" s="46"/>
    </row>
    <row r="33" spans="1:9" ht="15" customHeight="1" x14ac:dyDescent="0.2">
      <c r="A33" s="2"/>
      <c r="B33" s="3">
        <f>B31+1</f>
        <v>46889</v>
      </c>
      <c r="C33" s="38">
        <f>DAY(B33)</f>
        <v>16</v>
      </c>
      <c r="D33" s="13" t="str">
        <f>TEXT(B33, "dddd")</f>
        <v>tisdag</v>
      </c>
      <c r="E33" s="36">
        <f>(365-(December!$B$63-B33))</f>
        <v>136</v>
      </c>
      <c r="F33" s="22"/>
      <c r="G33" s="33" t="str">
        <f>IF(D33="måndag",WEEKNUM(B33,21),"")</f>
        <v/>
      </c>
      <c r="I33" s="46"/>
    </row>
    <row r="34" spans="1:9" ht="11.1" customHeight="1" thickBot="1" x14ac:dyDescent="0.25">
      <c r="A34" s="2" t="s">
        <v>144</v>
      </c>
      <c r="C34" s="39"/>
      <c r="D34" s="11" t="str">
        <f>A34</f>
        <v>Ronald, Ronny</v>
      </c>
      <c r="E34" s="37"/>
      <c r="F34" s="23"/>
      <c r="G34" s="34"/>
      <c r="I34" s="46"/>
    </row>
    <row r="35" spans="1:9" ht="15" customHeight="1" x14ac:dyDescent="0.2">
      <c r="A35" s="2"/>
      <c r="B35" s="3">
        <f>B33+1</f>
        <v>46890</v>
      </c>
      <c r="C35" s="38">
        <f>DAY(B35)</f>
        <v>17</v>
      </c>
      <c r="D35" s="13" t="str">
        <f>TEXT(B35, "dddd")</f>
        <v>onsdag</v>
      </c>
      <c r="E35" s="36">
        <f>(365-(December!$B$63-B35))</f>
        <v>137</v>
      </c>
      <c r="F35" s="22"/>
      <c r="G35" s="33" t="str">
        <f>IF(D35="måndag",WEEKNUM(B35,21),"")</f>
        <v/>
      </c>
      <c r="I35" s="46"/>
    </row>
    <row r="36" spans="1:9" ht="11.1" customHeight="1" thickBot="1" x14ac:dyDescent="0.25">
      <c r="A36" s="2" t="s">
        <v>145</v>
      </c>
      <c r="C36" s="39"/>
      <c r="D36" s="11" t="str">
        <f>A36</f>
        <v>Rebecka, Ruben</v>
      </c>
      <c r="E36" s="37"/>
      <c r="F36" s="23"/>
      <c r="G36" s="34"/>
      <c r="I36" s="46"/>
    </row>
    <row r="37" spans="1:9" ht="15" customHeight="1" x14ac:dyDescent="0.2">
      <c r="A37" s="2"/>
      <c r="B37" s="3">
        <f>B35+1</f>
        <v>46891</v>
      </c>
      <c r="C37" s="38">
        <f>DAY(B37)</f>
        <v>18</v>
      </c>
      <c r="D37" s="13" t="str">
        <f>TEXT(B37, "dddd")</f>
        <v>torsdag</v>
      </c>
      <c r="E37" s="36">
        <f>(365-(December!$B$63-B37))</f>
        <v>138</v>
      </c>
      <c r="F37" s="22"/>
      <c r="G37" s="33" t="str">
        <f>IF(D37="måndag",WEEKNUM(B37,21),"")</f>
        <v/>
      </c>
      <c r="I37" s="46"/>
    </row>
    <row r="38" spans="1:9" ht="11.1" customHeight="1" thickBot="1" x14ac:dyDescent="0.25">
      <c r="A38" s="2" t="s">
        <v>146</v>
      </c>
      <c r="C38" s="39"/>
      <c r="D38" s="11" t="str">
        <f>A38</f>
        <v>Erik</v>
      </c>
      <c r="E38" s="37"/>
      <c r="F38" s="23"/>
      <c r="G38" s="34"/>
      <c r="I38" s="46"/>
    </row>
    <row r="39" spans="1:9" ht="15" customHeight="1" x14ac:dyDescent="0.2">
      <c r="A39" s="2"/>
      <c r="B39" s="3">
        <f>B37+1</f>
        <v>46892</v>
      </c>
      <c r="C39" s="38">
        <f>DAY(B39)</f>
        <v>19</v>
      </c>
      <c r="D39" s="13" t="str">
        <f>TEXT(B39, "dddd")</f>
        <v>fredag</v>
      </c>
      <c r="E39" s="36">
        <f>(365-(December!$B$63-B39))</f>
        <v>139</v>
      </c>
      <c r="F39" s="22"/>
      <c r="G39" s="33" t="str">
        <f>IF(D39="måndag",WEEKNUM(B39,21),"")</f>
        <v/>
      </c>
      <c r="I39" s="46"/>
    </row>
    <row r="40" spans="1:9" ht="11.1" customHeight="1" thickBot="1" x14ac:dyDescent="0.25">
      <c r="A40" s="2" t="s">
        <v>147</v>
      </c>
      <c r="C40" s="39"/>
      <c r="D40" s="11" t="str">
        <f>A40</f>
        <v>Maj, Majken</v>
      </c>
      <c r="E40" s="37"/>
      <c r="F40" s="23"/>
      <c r="G40" s="34"/>
      <c r="I40" s="46"/>
    </row>
    <row r="41" spans="1:9" ht="15" customHeight="1" x14ac:dyDescent="0.2">
      <c r="A41" s="2"/>
      <c r="B41" s="3">
        <f>B39+1</f>
        <v>46893</v>
      </c>
      <c r="C41" s="38">
        <f>DAY(B41)</f>
        <v>20</v>
      </c>
      <c r="D41" s="13" t="str">
        <f>TEXT(B41, "dddd")</f>
        <v>lördag</v>
      </c>
      <c r="E41" s="36">
        <f>(365-(December!$B$63-B41))</f>
        <v>140</v>
      </c>
      <c r="F41" s="22"/>
      <c r="G41" s="33" t="str">
        <f>IF(D41="måndag",WEEKNUM(B41,21),"")</f>
        <v/>
      </c>
      <c r="I41" s="46"/>
    </row>
    <row r="42" spans="1:9" ht="11.1" customHeight="1" thickBot="1" x14ac:dyDescent="0.25">
      <c r="A42" s="2" t="s">
        <v>148</v>
      </c>
      <c r="C42" s="39"/>
      <c r="D42" s="11" t="str">
        <f>A42</f>
        <v>Karolina, Carola</v>
      </c>
      <c r="E42" s="37"/>
      <c r="F42" s="23"/>
      <c r="G42" s="34"/>
      <c r="I42" s="46"/>
    </row>
    <row r="43" spans="1:9" ht="15" customHeight="1" x14ac:dyDescent="0.2">
      <c r="A43" s="2"/>
      <c r="B43" s="3">
        <f>B41+1</f>
        <v>46894</v>
      </c>
      <c r="C43" s="61">
        <f>DAY(B43)</f>
        <v>21</v>
      </c>
      <c r="D43" s="13" t="str">
        <f>TEXT(B43, "dddd")</f>
        <v>söndag</v>
      </c>
      <c r="E43" s="36">
        <f>(365-(December!$B$63-B43))</f>
        <v>141</v>
      </c>
      <c r="F43" s="22"/>
      <c r="G43" s="33" t="str">
        <f>IF(D43="måndag",WEEKNUM(B43,21),"")</f>
        <v/>
      </c>
      <c r="I43" s="46"/>
    </row>
    <row r="44" spans="1:9" ht="11.1" customHeight="1" thickBot="1" x14ac:dyDescent="0.25">
      <c r="A44" s="2" t="s">
        <v>149</v>
      </c>
      <c r="C44" s="62"/>
      <c r="D44" s="11" t="str">
        <f>A44</f>
        <v>Konstantin, Conny</v>
      </c>
      <c r="E44" s="37"/>
      <c r="F44" s="23"/>
      <c r="G44" s="34"/>
      <c r="I44" s="46"/>
    </row>
    <row r="45" spans="1:9" ht="15" customHeight="1" x14ac:dyDescent="0.2">
      <c r="A45" s="2"/>
      <c r="B45" s="3">
        <f>B43+1</f>
        <v>46895</v>
      </c>
      <c r="C45" s="38">
        <f>DAY(B45)</f>
        <v>22</v>
      </c>
      <c r="D45" s="13" t="str">
        <f>TEXT(B45, "dddd")</f>
        <v>måndag</v>
      </c>
      <c r="E45" s="36">
        <f>(365-(December!$B$63-B45))</f>
        <v>142</v>
      </c>
      <c r="F45" s="22"/>
      <c r="G45" s="33">
        <f>IF(D45="måndag",WEEKNUM(B45,21),"")</f>
        <v>21</v>
      </c>
      <c r="I45" s="46"/>
    </row>
    <row r="46" spans="1:9" ht="11.1" customHeight="1" thickBot="1" x14ac:dyDescent="0.25">
      <c r="A46" s="2" t="s">
        <v>150</v>
      </c>
      <c r="C46" s="39"/>
      <c r="D46" s="11" t="str">
        <f>A46</f>
        <v>Hemming, Henning</v>
      </c>
      <c r="E46" s="37"/>
      <c r="F46" s="23"/>
      <c r="G46" s="34"/>
      <c r="I46" s="46"/>
    </row>
    <row r="47" spans="1:9" ht="15" customHeight="1" x14ac:dyDescent="0.2">
      <c r="A47" s="2"/>
      <c r="B47" s="3">
        <f>B45+1</f>
        <v>46896</v>
      </c>
      <c r="C47" s="38">
        <f>DAY(B47)</f>
        <v>23</v>
      </c>
      <c r="D47" s="13" t="str">
        <f>TEXT(B47, "dddd")</f>
        <v>tisdag</v>
      </c>
      <c r="E47" s="36">
        <f>(365-(December!$B$63-B47))</f>
        <v>143</v>
      </c>
      <c r="F47" s="22"/>
      <c r="G47" s="33" t="str">
        <f>IF(D47="måndag",WEEKNUM(B47,21),"")</f>
        <v/>
      </c>
      <c r="I47" s="46"/>
    </row>
    <row r="48" spans="1:9" ht="11.1" customHeight="1" thickBot="1" x14ac:dyDescent="0.25">
      <c r="A48" s="2" t="s">
        <v>151</v>
      </c>
      <c r="C48" s="39"/>
      <c r="D48" s="11" t="str">
        <f>A48</f>
        <v>Desideria, Desirée</v>
      </c>
      <c r="E48" s="37"/>
      <c r="F48" s="23"/>
      <c r="G48" s="34"/>
      <c r="I48" s="46"/>
    </row>
    <row r="49" spans="1:9" ht="15" customHeight="1" x14ac:dyDescent="0.2">
      <c r="A49" s="2"/>
      <c r="B49" s="3">
        <f>B47+1</f>
        <v>46897</v>
      </c>
      <c r="C49" s="38">
        <f>DAY(B49)</f>
        <v>24</v>
      </c>
      <c r="D49" s="13" t="str">
        <f>TEXT(B49, "dddd")</f>
        <v>onsdag</v>
      </c>
      <c r="E49" s="36">
        <f>(365-(December!$B$63-B49))</f>
        <v>144</v>
      </c>
      <c r="F49" s="22"/>
      <c r="G49" s="33" t="str">
        <f>IF(D49="måndag",WEEKNUM(B49,21),"")</f>
        <v/>
      </c>
      <c r="I49" s="46"/>
    </row>
    <row r="50" spans="1:9" ht="11.1" customHeight="1" thickBot="1" x14ac:dyDescent="0.25">
      <c r="A50" s="2" t="s">
        <v>152</v>
      </c>
      <c r="C50" s="39"/>
      <c r="D50" s="11" t="str">
        <f>A50</f>
        <v>Ivan, Vanja</v>
      </c>
      <c r="E50" s="37"/>
      <c r="F50" s="23"/>
      <c r="G50" s="34"/>
      <c r="I50" s="46"/>
    </row>
    <row r="51" spans="1:9" ht="15" customHeight="1" x14ac:dyDescent="0.2">
      <c r="A51" s="2"/>
      <c r="B51" s="3">
        <f>B49+1</f>
        <v>46898</v>
      </c>
      <c r="C51" s="43">
        <f>DAY(B51)</f>
        <v>25</v>
      </c>
      <c r="D51" s="14" t="str">
        <f>TEXT(B51, "dddd")</f>
        <v>torsdag</v>
      </c>
      <c r="E51" s="36">
        <f>(365-(December!$B$63-B51))</f>
        <v>145</v>
      </c>
      <c r="F51" s="22" t="s">
        <v>161</v>
      </c>
      <c r="G51" s="33" t="str">
        <f>IF(D51="måndag",WEEKNUM(B51,21),"")</f>
        <v/>
      </c>
      <c r="I51" s="46"/>
    </row>
    <row r="52" spans="1:9" ht="11.1" customHeight="1" thickBot="1" x14ac:dyDescent="0.25">
      <c r="A52" s="2" t="s">
        <v>153</v>
      </c>
      <c r="C52" s="42"/>
      <c r="D52" s="11" t="str">
        <f>A52</f>
        <v>Urban</v>
      </c>
      <c r="E52" s="37"/>
      <c r="F52" s="23"/>
      <c r="G52" s="34"/>
      <c r="I52" s="46"/>
    </row>
    <row r="53" spans="1:9" ht="15" customHeight="1" x14ac:dyDescent="0.2">
      <c r="A53" s="2"/>
      <c r="B53" s="3">
        <f>B51+1</f>
        <v>46899</v>
      </c>
      <c r="C53" s="38">
        <f>DAY(B53)</f>
        <v>26</v>
      </c>
      <c r="D53" s="13" t="str">
        <f>TEXT(B53, "dddd")</f>
        <v>fredag</v>
      </c>
      <c r="E53" s="36">
        <f>(365-(December!$B$63-B53))</f>
        <v>146</v>
      </c>
      <c r="F53" s="22"/>
      <c r="G53" s="33" t="str">
        <f>IF(D53="måndag",WEEKNUM(B53,21),"")</f>
        <v/>
      </c>
      <c r="I53" s="46"/>
    </row>
    <row r="54" spans="1:9" ht="11.1" customHeight="1" thickBot="1" x14ac:dyDescent="0.25">
      <c r="A54" s="2" t="s">
        <v>154</v>
      </c>
      <c r="C54" s="39"/>
      <c r="D54" s="11" t="str">
        <f>A54</f>
        <v>Vilhelmina, Vilma</v>
      </c>
      <c r="E54" s="37"/>
      <c r="F54" s="23"/>
      <c r="G54" s="34"/>
      <c r="I54" s="46"/>
    </row>
    <row r="55" spans="1:9" ht="15" customHeight="1" x14ac:dyDescent="0.2">
      <c r="A55" s="2"/>
      <c r="B55" s="3">
        <f>B53+1</f>
        <v>46900</v>
      </c>
      <c r="C55" s="38">
        <f>DAY(B55)</f>
        <v>27</v>
      </c>
      <c r="D55" s="13" t="str">
        <f>TEXT(B55, "dddd")</f>
        <v>lördag</v>
      </c>
      <c r="E55" s="36">
        <f>(365-(December!$B$63-B55))</f>
        <v>147</v>
      </c>
      <c r="F55" s="22"/>
      <c r="G55" s="33" t="str">
        <f>IF(D55="måndag",WEEKNUM(B55,21),"")</f>
        <v/>
      </c>
      <c r="I55" s="46"/>
    </row>
    <row r="56" spans="1:9" ht="11.1" customHeight="1" thickBot="1" x14ac:dyDescent="0.25">
      <c r="A56" s="2" t="s">
        <v>155</v>
      </c>
      <c r="C56" s="39"/>
      <c r="D56" s="11" t="str">
        <f>A56</f>
        <v>Beda, Blenda</v>
      </c>
      <c r="E56" s="37"/>
      <c r="F56" s="23"/>
      <c r="G56" s="34"/>
      <c r="I56" s="46"/>
    </row>
    <row r="57" spans="1:9" ht="15" customHeight="1" x14ac:dyDescent="0.2">
      <c r="A57" s="2"/>
      <c r="B57" s="3">
        <f>B55+1</f>
        <v>46901</v>
      </c>
      <c r="C57" s="38">
        <f>DAY(B57)</f>
        <v>28</v>
      </c>
      <c r="D57" s="13" t="str">
        <f>TEXT(B57, "dddd")</f>
        <v>söndag</v>
      </c>
      <c r="E57" s="36">
        <f>(365-(December!$B$63-B57))</f>
        <v>148</v>
      </c>
      <c r="F57" s="22" t="s">
        <v>396</v>
      </c>
      <c r="G57" s="33" t="str">
        <f>IF(D57="måndag",WEEKNUM(B57,21),"")</f>
        <v/>
      </c>
      <c r="I57" s="46"/>
    </row>
    <row r="58" spans="1:9" ht="11.1" customHeight="1" thickBot="1" x14ac:dyDescent="0.25">
      <c r="A58" s="2" t="s">
        <v>156</v>
      </c>
      <c r="C58" s="39"/>
      <c r="D58" s="11" t="str">
        <f>A58</f>
        <v>Ingeborg, Borghild</v>
      </c>
      <c r="E58" s="37"/>
      <c r="F58" s="23"/>
      <c r="G58" s="34"/>
      <c r="I58" s="46"/>
    </row>
    <row r="59" spans="1:9" ht="15" customHeight="1" x14ac:dyDescent="0.2">
      <c r="B59" s="3">
        <f>B57+1</f>
        <v>46902</v>
      </c>
      <c r="C59" s="38">
        <f>DAY(B59)</f>
        <v>29</v>
      </c>
      <c r="D59" s="13" t="str">
        <f>TEXT(B59, "dddd")</f>
        <v>måndag</v>
      </c>
      <c r="E59" s="36">
        <f>(365-(December!$B$63-B59))</f>
        <v>149</v>
      </c>
      <c r="F59" s="22"/>
      <c r="G59" s="33">
        <f>IF(D59="måndag",WEEKNUM(B59,21),"")</f>
        <v>22</v>
      </c>
      <c r="I59" s="46"/>
    </row>
    <row r="60" spans="1:9" ht="11.1" customHeight="1" thickBot="1" x14ac:dyDescent="0.25">
      <c r="A60" s="2" t="s">
        <v>157</v>
      </c>
      <c r="C60" s="39"/>
      <c r="D60" s="11" t="str">
        <f>A60</f>
        <v>Yvonne, Jeanette</v>
      </c>
      <c r="E60" s="37"/>
      <c r="F60" s="23"/>
      <c r="G60" s="34"/>
      <c r="I60" s="46"/>
    </row>
    <row r="61" spans="1:9" ht="15" customHeight="1" x14ac:dyDescent="0.2">
      <c r="A61" s="2"/>
      <c r="B61" s="3">
        <f>B59+1</f>
        <v>46903</v>
      </c>
      <c r="C61" s="61">
        <f>DAY(B61)</f>
        <v>30</v>
      </c>
      <c r="D61" s="13" t="str">
        <f>TEXT(B61, "dddd")</f>
        <v>tisdag</v>
      </c>
      <c r="E61" s="36">
        <f>(365-(December!$B$63-B61))</f>
        <v>150</v>
      </c>
      <c r="F61" s="22"/>
      <c r="G61" s="33" t="str">
        <f>IF(D61="måndag",WEEKNUM(B61,21),"")</f>
        <v/>
      </c>
      <c r="I61" s="46"/>
    </row>
    <row r="62" spans="1:9" ht="11.1" customHeight="1" thickBot="1" x14ac:dyDescent="0.25">
      <c r="A62" s="2" t="s">
        <v>158</v>
      </c>
      <c r="C62" s="62"/>
      <c r="D62" s="11" t="str">
        <f>A62</f>
        <v>Vera, Veronika</v>
      </c>
      <c r="E62" s="37"/>
      <c r="F62" s="23"/>
      <c r="G62" s="34"/>
      <c r="I62" s="46"/>
    </row>
    <row r="63" spans="1:9" ht="15" customHeight="1" x14ac:dyDescent="0.2">
      <c r="A63" s="2"/>
      <c r="B63" s="3">
        <f>B61+1</f>
        <v>46904</v>
      </c>
      <c r="C63" s="38">
        <f>DAY(B63)</f>
        <v>31</v>
      </c>
      <c r="D63" s="13" t="str">
        <f>TEXT(B63, "dddd")</f>
        <v>onsdag</v>
      </c>
      <c r="E63" s="36">
        <f>(365-(December!$B$63-B63))</f>
        <v>151</v>
      </c>
      <c r="F63" s="22"/>
      <c r="G63" s="33" t="str">
        <f>IF(D63="måndag",WEEKNUM(B63,21),"")</f>
        <v/>
      </c>
      <c r="I63" s="47"/>
    </row>
    <row r="64" spans="1:9" ht="11.1" customHeight="1" thickBot="1" x14ac:dyDescent="0.25">
      <c r="A64" s="2" t="s">
        <v>159</v>
      </c>
      <c r="C64" s="39"/>
      <c r="D64" s="11" t="str">
        <f>A64</f>
        <v>Petronella, Pernilla</v>
      </c>
      <c r="E64" s="37"/>
      <c r="F64" s="23"/>
      <c r="G64" s="34"/>
      <c r="I64" s="45"/>
    </row>
  </sheetData>
  <mergeCells count="156">
    <mergeCell ref="I57:I58"/>
    <mergeCell ref="I59:I60"/>
    <mergeCell ref="I61:I62"/>
    <mergeCell ref="I63:I64"/>
    <mergeCell ref="I39:I40"/>
    <mergeCell ref="I41:I42"/>
    <mergeCell ref="I43:I44"/>
    <mergeCell ref="I45:I46"/>
    <mergeCell ref="I47:I48"/>
    <mergeCell ref="I49:I50"/>
    <mergeCell ref="I51:I52"/>
    <mergeCell ref="I53:I54"/>
    <mergeCell ref="I55:I56"/>
    <mergeCell ref="I21:I22"/>
    <mergeCell ref="I23:I24"/>
    <mergeCell ref="I25:I26"/>
    <mergeCell ref="I27:I28"/>
    <mergeCell ref="I29:I30"/>
    <mergeCell ref="I31:I32"/>
    <mergeCell ref="I33:I34"/>
    <mergeCell ref="I35:I36"/>
    <mergeCell ref="I37:I38"/>
    <mergeCell ref="I3:I4"/>
    <mergeCell ref="I5:I6"/>
    <mergeCell ref="I7:I8"/>
    <mergeCell ref="I9:I10"/>
    <mergeCell ref="I11:I12"/>
    <mergeCell ref="I13:I14"/>
    <mergeCell ref="I15:I16"/>
    <mergeCell ref="I17:I18"/>
    <mergeCell ref="I19:I20"/>
    <mergeCell ref="C7:C8"/>
    <mergeCell ref="E7:E8"/>
    <mergeCell ref="F7:F8"/>
    <mergeCell ref="G7:G8"/>
    <mergeCell ref="C9:C10"/>
    <mergeCell ref="E9:E10"/>
    <mergeCell ref="F9:F10"/>
    <mergeCell ref="G9:G10"/>
    <mergeCell ref="C1:G2"/>
    <mergeCell ref="C3:C4"/>
    <mergeCell ref="E3:E4"/>
    <mergeCell ref="F3:F4"/>
    <mergeCell ref="G3:G4"/>
    <mergeCell ref="C5:C6"/>
    <mergeCell ref="E5:E6"/>
    <mergeCell ref="F5:F6"/>
    <mergeCell ref="G5:G6"/>
    <mergeCell ref="C15:C16"/>
    <mergeCell ref="E15:E16"/>
    <mergeCell ref="F15:F16"/>
    <mergeCell ref="G15:G16"/>
    <mergeCell ref="C17:C18"/>
    <mergeCell ref="E17:E18"/>
    <mergeCell ref="F17:F18"/>
    <mergeCell ref="G17:G18"/>
    <mergeCell ref="C11:C12"/>
    <mergeCell ref="E11:E12"/>
    <mergeCell ref="F11:F12"/>
    <mergeCell ref="G11:G12"/>
    <mergeCell ref="C13:C14"/>
    <mergeCell ref="E13:E14"/>
    <mergeCell ref="F13:F14"/>
    <mergeCell ref="G13:G14"/>
    <mergeCell ref="C23:C24"/>
    <mergeCell ref="E23:E24"/>
    <mergeCell ref="F23:F24"/>
    <mergeCell ref="G23:G24"/>
    <mergeCell ref="C25:C26"/>
    <mergeCell ref="E25:E26"/>
    <mergeCell ref="F25:F26"/>
    <mergeCell ref="G25:G26"/>
    <mergeCell ref="C19:C20"/>
    <mergeCell ref="E19:E20"/>
    <mergeCell ref="F19:F20"/>
    <mergeCell ref="G19:G20"/>
    <mergeCell ref="C21:C22"/>
    <mergeCell ref="E21:E22"/>
    <mergeCell ref="F21:F22"/>
    <mergeCell ref="G21:G22"/>
    <mergeCell ref="C31:C32"/>
    <mergeCell ref="E31:E32"/>
    <mergeCell ref="F31:F32"/>
    <mergeCell ref="G31:G32"/>
    <mergeCell ref="C33:C34"/>
    <mergeCell ref="E33:E34"/>
    <mergeCell ref="F33:F34"/>
    <mergeCell ref="G33:G34"/>
    <mergeCell ref="C27:C28"/>
    <mergeCell ref="E27:E28"/>
    <mergeCell ref="F27:F28"/>
    <mergeCell ref="G27:G28"/>
    <mergeCell ref="C29:C30"/>
    <mergeCell ref="E29:E30"/>
    <mergeCell ref="F29:F30"/>
    <mergeCell ref="G29:G30"/>
    <mergeCell ref="C39:C40"/>
    <mergeCell ref="E39:E40"/>
    <mergeCell ref="F39:F40"/>
    <mergeCell ref="G39:G40"/>
    <mergeCell ref="C41:C42"/>
    <mergeCell ref="E41:E42"/>
    <mergeCell ref="F41:F42"/>
    <mergeCell ref="G41:G42"/>
    <mergeCell ref="C35:C36"/>
    <mergeCell ref="E35:E36"/>
    <mergeCell ref="F35:F36"/>
    <mergeCell ref="G35:G36"/>
    <mergeCell ref="C37:C38"/>
    <mergeCell ref="E37:E38"/>
    <mergeCell ref="F37:F38"/>
    <mergeCell ref="G37:G38"/>
    <mergeCell ref="C47:C48"/>
    <mergeCell ref="E47:E48"/>
    <mergeCell ref="F47:F48"/>
    <mergeCell ref="G47:G48"/>
    <mergeCell ref="C49:C50"/>
    <mergeCell ref="E49:E50"/>
    <mergeCell ref="F49:F50"/>
    <mergeCell ref="G49:G50"/>
    <mergeCell ref="C43:C44"/>
    <mergeCell ref="E43:E44"/>
    <mergeCell ref="F43:F44"/>
    <mergeCell ref="G43:G44"/>
    <mergeCell ref="C45:C46"/>
    <mergeCell ref="E45:E46"/>
    <mergeCell ref="F45:F46"/>
    <mergeCell ref="G45:G46"/>
    <mergeCell ref="C55:C56"/>
    <mergeCell ref="E55:E56"/>
    <mergeCell ref="F55:F56"/>
    <mergeCell ref="G55:G56"/>
    <mergeCell ref="C57:C58"/>
    <mergeCell ref="E57:E58"/>
    <mergeCell ref="F57:F58"/>
    <mergeCell ref="G57:G58"/>
    <mergeCell ref="C51:C52"/>
    <mergeCell ref="E51:E52"/>
    <mergeCell ref="F51:F52"/>
    <mergeCell ref="G51:G52"/>
    <mergeCell ref="C53:C54"/>
    <mergeCell ref="E53:E54"/>
    <mergeCell ref="F53:F54"/>
    <mergeCell ref="G53:G54"/>
    <mergeCell ref="C63:C64"/>
    <mergeCell ref="E63:E64"/>
    <mergeCell ref="F63:F64"/>
    <mergeCell ref="G63:G64"/>
    <mergeCell ref="C59:C60"/>
    <mergeCell ref="E59:E60"/>
    <mergeCell ref="F59:F60"/>
    <mergeCell ref="G59:G60"/>
    <mergeCell ref="C61:C62"/>
    <mergeCell ref="E61:E62"/>
    <mergeCell ref="F61:F62"/>
    <mergeCell ref="G61:G62"/>
  </mergeCells>
  <conditionalFormatting sqref="C3:C64">
    <cfRule type="expression" dxfId="53" priority="1">
      <formula>B3=TODAY()</formula>
    </cfRule>
  </conditionalFormatting>
  <conditionalFormatting sqref="C5:C64">
    <cfRule type="expression" dxfId="52" priority="2">
      <formula>D5="lördag"</formula>
    </cfRule>
    <cfRule type="expression" dxfId="51" priority="3">
      <formula>D5="söndag"</formula>
    </cfRule>
  </conditionalFormatting>
  <conditionalFormatting sqref="D4:D64">
    <cfRule type="containsText" dxfId="50" priority="4" stopIfTrue="1" operator="containsText" text="Söndag">
      <formula>NOT(ISERROR(SEARCH("Söndag",D4)))</formula>
    </cfRule>
    <cfRule type="containsText" dxfId="49" priority="5" stopIfTrue="1" operator="containsText" text="Lördag">
      <formula>NOT(ISERROR(SEARCH("Lördag",D4)))</formula>
    </cfRule>
  </conditionalFormatting>
  <hyperlinks>
    <hyperlink ref="I2" r:id="rId1" xr:uid="{00000000-0004-0000-0400-000000000000}"/>
  </hyperlinks>
  <pageMargins left="0.47244094488188981" right="0.19685039370078741" top="0.39370078740157483" bottom="0.11811023622047245" header="0.15748031496062992" footer="0.31496062992125984"/>
  <pageSetup paperSize="9" scale="96" fitToWidth="0" orientation="portrait" r:id="rId2"/>
  <drawing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64"/>
  <sheetViews>
    <sheetView showGridLines="0" zoomScaleNormal="100" workbookViewId="0">
      <pane xSplit="2" ySplit="2" topLeftCell="C3" activePane="bottomRight" state="frozen"/>
      <selection activeCell="C3" sqref="C3:C4"/>
      <selection pane="topRight" activeCell="C3" sqref="C3:C4"/>
      <selection pane="bottomLeft" activeCell="C3" sqref="C3:C4"/>
      <selection pane="bottomRight" activeCell="C3" sqref="C3:C4"/>
    </sheetView>
  </sheetViews>
  <sheetFormatPr defaultColWidth="8.85546875" defaultRowHeight="16.5" outlineLevelCol="1" x14ac:dyDescent="0.25"/>
  <cols>
    <col min="1" max="1" width="8.85546875" hidden="1" customWidth="1" outlineLevel="1"/>
    <col min="2" max="2" width="10.28515625" style="1" hidden="1" customWidth="1" outlineLevel="1"/>
    <col min="3" max="3" width="5.28515625" customWidth="1" collapsed="1"/>
    <col min="4" max="4" width="13.7109375" style="7" customWidth="1"/>
    <col min="5" max="5" width="3.28515625" style="2" customWidth="1"/>
    <col min="6" max="6" width="20.7109375" style="5" customWidth="1"/>
    <col min="7" max="7" width="5.7109375" style="15" customWidth="1"/>
    <col min="8" max="8" width="3.7109375" customWidth="1"/>
    <col min="9" max="9" width="43.7109375" style="17" customWidth="1"/>
  </cols>
  <sheetData>
    <row r="1" spans="1:9" ht="15" customHeight="1" x14ac:dyDescent="0.2">
      <c r="B1" s="1" t="s">
        <v>162</v>
      </c>
      <c r="C1" s="64" t="str">
        <f>B1&amp;" "&amp;B2</f>
        <v>JUNI 2028</v>
      </c>
      <c r="D1" s="65"/>
      <c r="E1" s="65"/>
      <c r="F1" s="65"/>
      <c r="G1" s="66"/>
      <c r="I1" s="18"/>
    </row>
    <row r="2" spans="1:9" ht="11.1" customHeight="1" thickBot="1" x14ac:dyDescent="0.25">
      <c r="B2" s="4">
        <v>2028</v>
      </c>
      <c r="C2" s="67"/>
      <c r="D2" s="68"/>
      <c r="E2" s="68"/>
      <c r="F2" s="68"/>
      <c r="G2" s="69"/>
      <c r="I2" s="19" t="s">
        <v>380</v>
      </c>
    </row>
    <row r="3" spans="1:9" ht="15" customHeight="1" x14ac:dyDescent="0.2">
      <c r="B3" s="3">
        <v>46905</v>
      </c>
      <c r="C3" s="54">
        <f>DAY(B3)</f>
        <v>1</v>
      </c>
      <c r="D3" s="12" t="str">
        <f>TEXT(B3, "dddd")</f>
        <v>torsdag</v>
      </c>
      <c r="E3" s="36">
        <f>(366-(December!$B$63-B3))</f>
        <v>153</v>
      </c>
      <c r="F3" s="22"/>
      <c r="G3" s="55" t="str">
        <f>IF(D3="måndag",WEEKNUM(B3,21),"")</f>
        <v/>
      </c>
      <c r="I3" s="45"/>
    </row>
    <row r="4" spans="1:9" ht="11.1" customHeight="1" thickBot="1" x14ac:dyDescent="0.25">
      <c r="A4" s="2" t="s">
        <v>163</v>
      </c>
      <c r="C4" s="39"/>
      <c r="D4" s="11" t="str">
        <f>A4</f>
        <v>Gun, Gunnel</v>
      </c>
      <c r="E4" s="37"/>
      <c r="F4" s="23"/>
      <c r="G4" s="34"/>
      <c r="I4" s="46"/>
    </row>
    <row r="5" spans="1:9" ht="15" customHeight="1" x14ac:dyDescent="0.2">
      <c r="A5" s="2"/>
      <c r="B5" s="3">
        <f>B3+1</f>
        <v>46906</v>
      </c>
      <c r="C5" s="61">
        <f>DAY(B5)</f>
        <v>2</v>
      </c>
      <c r="D5" s="13" t="str">
        <f>TEXT(B5, "dddd")</f>
        <v>fredag</v>
      </c>
      <c r="E5" s="36">
        <f>(366-(December!$B$63-B5))</f>
        <v>154</v>
      </c>
      <c r="F5" s="22"/>
      <c r="G5" s="33" t="str">
        <f>IF(D5="måndag",WEEKNUM(B5,21),"")</f>
        <v/>
      </c>
      <c r="I5" s="46"/>
    </row>
    <row r="6" spans="1:9" ht="11.1" customHeight="1" thickBot="1" x14ac:dyDescent="0.25">
      <c r="A6" s="2" t="s">
        <v>164</v>
      </c>
      <c r="C6" s="62"/>
      <c r="D6" s="11" t="str">
        <f>A6</f>
        <v>Rutger, Roger</v>
      </c>
      <c r="E6" s="37"/>
      <c r="F6" s="23"/>
      <c r="G6" s="34"/>
      <c r="I6" s="46"/>
    </row>
    <row r="7" spans="1:9" ht="15" customHeight="1" x14ac:dyDescent="0.2">
      <c r="A7" s="2"/>
      <c r="B7" s="3">
        <f>B5+1</f>
        <v>46907</v>
      </c>
      <c r="C7" s="38">
        <f>DAY(B7)</f>
        <v>3</v>
      </c>
      <c r="D7" s="13" t="str">
        <f>TEXT(B7, "dddd")</f>
        <v>lördag</v>
      </c>
      <c r="E7" s="36">
        <f>(366-(December!$B$63-B7))</f>
        <v>155</v>
      </c>
      <c r="F7" s="22" t="s">
        <v>160</v>
      </c>
      <c r="G7" s="33" t="str">
        <f>IF(D7="måndag",WEEKNUM(B7,21),"")</f>
        <v/>
      </c>
      <c r="I7" s="46"/>
    </row>
    <row r="8" spans="1:9" ht="11.1" customHeight="1" thickBot="1" x14ac:dyDescent="0.25">
      <c r="A8" s="2" t="s">
        <v>165</v>
      </c>
      <c r="C8" s="39"/>
      <c r="D8" s="11" t="str">
        <f>A8</f>
        <v>Ingemar, Gudmar</v>
      </c>
      <c r="E8" s="37"/>
      <c r="F8" s="23"/>
      <c r="G8" s="34"/>
      <c r="I8" s="46"/>
    </row>
    <row r="9" spans="1:9" ht="15" customHeight="1" x14ac:dyDescent="0.2">
      <c r="A9" s="2"/>
      <c r="B9" s="3">
        <f>B7+1</f>
        <v>46908</v>
      </c>
      <c r="C9" s="38">
        <f>DAY(B9)</f>
        <v>4</v>
      </c>
      <c r="D9" s="13" t="str">
        <f>TEXT(B9, "dddd")</f>
        <v>söndag</v>
      </c>
      <c r="E9" s="36">
        <f>(366-(December!$B$63-B9))</f>
        <v>156</v>
      </c>
      <c r="F9" s="22" t="s">
        <v>397</v>
      </c>
      <c r="G9" s="33" t="str">
        <f>IF(D9="måndag",WEEKNUM(B9,21),"")</f>
        <v/>
      </c>
      <c r="I9" s="46"/>
    </row>
    <row r="10" spans="1:9" ht="11.1" customHeight="1" thickBot="1" x14ac:dyDescent="0.25">
      <c r="A10" s="2" t="s">
        <v>166</v>
      </c>
      <c r="C10" s="39"/>
      <c r="D10" s="11" t="str">
        <f>A10</f>
        <v>Solbritt, Solveig</v>
      </c>
      <c r="E10" s="37"/>
      <c r="F10" s="23"/>
      <c r="G10" s="34"/>
      <c r="I10" s="46"/>
    </row>
    <row r="11" spans="1:9" ht="15" customHeight="1" x14ac:dyDescent="0.2">
      <c r="A11" s="2"/>
      <c r="B11" s="3">
        <f>B9+1</f>
        <v>46909</v>
      </c>
      <c r="C11" s="38">
        <f>DAY(B11)</f>
        <v>5</v>
      </c>
      <c r="D11" s="13" t="str">
        <f>TEXT(B11, "dddd")</f>
        <v>måndag</v>
      </c>
      <c r="E11" s="36">
        <f>(366-(December!$B$63-B11))</f>
        <v>157</v>
      </c>
      <c r="F11" s="22" t="s">
        <v>399</v>
      </c>
      <c r="G11" s="33">
        <f>IF(D11="måndag",WEEKNUM(B11,21),"")</f>
        <v>23</v>
      </c>
      <c r="I11" s="46"/>
    </row>
    <row r="12" spans="1:9" ht="11.1" customHeight="1" thickBot="1" x14ac:dyDescent="0.25">
      <c r="A12" s="2" t="s">
        <v>167</v>
      </c>
      <c r="C12" s="39"/>
      <c r="D12" s="11" t="str">
        <f>A12</f>
        <v>Bo</v>
      </c>
      <c r="E12" s="37"/>
      <c r="F12" s="23"/>
      <c r="G12" s="34"/>
      <c r="I12" s="46"/>
    </row>
    <row r="13" spans="1:9" ht="15" customHeight="1" x14ac:dyDescent="0.2">
      <c r="A13" s="2"/>
      <c r="B13" s="3">
        <f>B11+1</f>
        <v>46910</v>
      </c>
      <c r="C13" s="43">
        <f>DAY(B13)</f>
        <v>6</v>
      </c>
      <c r="D13" s="14" t="str">
        <f>TEXT(B13, "dddd")</f>
        <v>tisdag</v>
      </c>
      <c r="E13" s="36">
        <f>(366-(December!$B$63-B13))</f>
        <v>158</v>
      </c>
      <c r="F13" s="22" t="s">
        <v>395</v>
      </c>
      <c r="G13" s="33" t="str">
        <f>IF(D13="måndag",WEEKNUM(B13,21),"")</f>
        <v/>
      </c>
      <c r="I13" s="46"/>
    </row>
    <row r="14" spans="1:9" ht="11.1" customHeight="1" thickBot="1" x14ac:dyDescent="0.25">
      <c r="A14" s="2" t="s">
        <v>168</v>
      </c>
      <c r="C14" s="44"/>
      <c r="D14" s="9" t="str">
        <f>A14</f>
        <v>Gustav, Gösta</v>
      </c>
      <c r="E14" s="37"/>
      <c r="F14" s="30"/>
      <c r="G14" s="56"/>
      <c r="I14" s="46"/>
    </row>
    <row r="15" spans="1:9" ht="15" customHeight="1" x14ac:dyDescent="0.2">
      <c r="A15" s="2"/>
      <c r="B15" s="3">
        <f>B13+1</f>
        <v>46911</v>
      </c>
      <c r="C15" s="38">
        <f>DAY(B15)</f>
        <v>7</v>
      </c>
      <c r="D15" s="13" t="str">
        <f>TEXT(B15, "dddd")</f>
        <v>onsdag</v>
      </c>
      <c r="E15" s="36">
        <f>(366-(December!$B$63-B15))</f>
        <v>159</v>
      </c>
      <c r="F15" s="22"/>
      <c r="G15" s="33" t="str">
        <f>IF(D15="måndag",WEEKNUM(B15,21),"")</f>
        <v/>
      </c>
      <c r="I15" s="46"/>
    </row>
    <row r="16" spans="1:9" ht="11.1" customHeight="1" thickBot="1" x14ac:dyDescent="0.25">
      <c r="A16" s="2" t="s">
        <v>169</v>
      </c>
      <c r="C16" s="40"/>
      <c r="D16" s="9" t="str">
        <f>A16</f>
        <v>Robert, Robin</v>
      </c>
      <c r="E16" s="37"/>
      <c r="F16" s="23"/>
      <c r="G16" s="56"/>
      <c r="I16" s="46"/>
    </row>
    <row r="17" spans="1:9" ht="15" customHeight="1" x14ac:dyDescent="0.2">
      <c r="A17" s="2"/>
      <c r="B17" s="3">
        <f>B15+1</f>
        <v>46912</v>
      </c>
      <c r="C17" s="38">
        <f>DAY(B17)</f>
        <v>8</v>
      </c>
      <c r="D17" s="13" t="str">
        <f>TEXT(B17, "dddd")</f>
        <v>torsdag</v>
      </c>
      <c r="E17" s="36">
        <f>(366-(December!$B$63-B17))</f>
        <v>160</v>
      </c>
      <c r="F17" s="22"/>
      <c r="G17" s="33" t="str">
        <f>IF(D17="måndag",WEEKNUM(B17,21),"")</f>
        <v/>
      </c>
      <c r="I17" s="46"/>
    </row>
    <row r="18" spans="1:9" ht="11.1" customHeight="1" thickBot="1" x14ac:dyDescent="0.25">
      <c r="A18" s="2" t="s">
        <v>170</v>
      </c>
      <c r="C18" s="39"/>
      <c r="D18" s="11" t="str">
        <f>A18</f>
        <v>Eivor, Majvor</v>
      </c>
      <c r="E18" s="37"/>
      <c r="F18" s="23"/>
      <c r="G18" s="34"/>
      <c r="I18" s="46"/>
    </row>
    <row r="19" spans="1:9" ht="15" customHeight="1" x14ac:dyDescent="0.2">
      <c r="A19" s="2"/>
      <c r="B19" s="3">
        <f>B17+1</f>
        <v>46913</v>
      </c>
      <c r="C19" s="40">
        <f>DAY(B19)</f>
        <v>9</v>
      </c>
      <c r="D19" s="10" t="str">
        <f>TEXT(B19, "dddd")</f>
        <v>fredag</v>
      </c>
      <c r="E19" s="36">
        <f>(366-(December!$B$63-B19))</f>
        <v>161</v>
      </c>
      <c r="F19" s="22"/>
      <c r="G19" s="56" t="str">
        <f>IF(D19="måndag",WEEKNUM(B19,21),"")</f>
        <v/>
      </c>
      <c r="I19" s="46"/>
    </row>
    <row r="20" spans="1:9" ht="11.1" customHeight="1" thickBot="1" x14ac:dyDescent="0.25">
      <c r="A20" s="2" t="s">
        <v>171</v>
      </c>
      <c r="C20" s="40"/>
      <c r="D20" s="9" t="str">
        <f>A20</f>
        <v>Börje, Birger</v>
      </c>
      <c r="E20" s="37"/>
      <c r="F20" s="23"/>
      <c r="G20" s="56"/>
      <c r="I20" s="46"/>
    </row>
    <row r="21" spans="1:9" ht="15" customHeight="1" x14ac:dyDescent="0.2">
      <c r="A21" s="2"/>
      <c r="B21" s="3">
        <f>B19+1</f>
        <v>46914</v>
      </c>
      <c r="C21" s="38">
        <f>DAY(B21)</f>
        <v>10</v>
      </c>
      <c r="D21" s="13" t="str">
        <f>TEXT(B21, "dddd")</f>
        <v>lördag</v>
      </c>
      <c r="E21" s="36">
        <f>(366-(December!$B$63-B21))</f>
        <v>162</v>
      </c>
      <c r="F21" s="22"/>
      <c r="G21" s="33" t="str">
        <f>IF(D21="måndag",WEEKNUM(B21,21),"")</f>
        <v/>
      </c>
      <c r="I21" s="46"/>
    </row>
    <row r="22" spans="1:9" ht="11.1" customHeight="1" thickBot="1" x14ac:dyDescent="0.25">
      <c r="A22" s="2" t="s">
        <v>172</v>
      </c>
      <c r="C22" s="39"/>
      <c r="D22" s="11" t="str">
        <f>A22</f>
        <v>Svante, Boris</v>
      </c>
      <c r="E22" s="37"/>
      <c r="F22" s="23"/>
      <c r="G22" s="34"/>
      <c r="I22" s="46"/>
    </row>
    <row r="23" spans="1:9" ht="15" customHeight="1" x14ac:dyDescent="0.2">
      <c r="A23" s="2"/>
      <c r="B23" s="3">
        <f>B21+1</f>
        <v>46915</v>
      </c>
      <c r="C23" s="40">
        <f>DAY(B23)</f>
        <v>11</v>
      </c>
      <c r="D23" s="10" t="str">
        <f>TEXT(B23, "dddd")</f>
        <v>söndag</v>
      </c>
      <c r="E23" s="36">
        <f>(366-(December!$B$63-B23))</f>
        <v>163</v>
      </c>
      <c r="F23" s="30"/>
      <c r="G23" s="56" t="str">
        <f>IF(D23="måndag",WEEKNUM(B23,21),"")</f>
        <v/>
      </c>
      <c r="I23" s="46"/>
    </row>
    <row r="24" spans="1:9" ht="11.1" customHeight="1" thickBot="1" x14ac:dyDescent="0.25">
      <c r="A24" s="2" t="s">
        <v>173</v>
      </c>
      <c r="C24" s="40"/>
      <c r="D24" s="9" t="str">
        <f>A24</f>
        <v>Bertil, Berthold</v>
      </c>
      <c r="E24" s="37"/>
      <c r="F24" s="30"/>
      <c r="G24" s="56"/>
      <c r="I24" s="46"/>
    </row>
    <row r="25" spans="1:9" ht="15" customHeight="1" x14ac:dyDescent="0.2">
      <c r="A25" s="2"/>
      <c r="B25" s="3">
        <f>B23+1</f>
        <v>46916</v>
      </c>
      <c r="C25" s="38">
        <f>DAY(B25)</f>
        <v>12</v>
      </c>
      <c r="D25" s="13" t="str">
        <f>TEXT(B25, "dddd")</f>
        <v>måndag</v>
      </c>
      <c r="E25" s="36">
        <f>(366-(December!$B$63-B25))</f>
        <v>164</v>
      </c>
      <c r="F25" s="22"/>
      <c r="G25" s="33">
        <f>IF(D25="måndag",WEEKNUM(B25,21),"")</f>
        <v>24</v>
      </c>
      <c r="I25" s="46"/>
    </row>
    <row r="26" spans="1:9" ht="11.1" customHeight="1" thickBot="1" x14ac:dyDescent="0.25">
      <c r="A26" s="2" t="s">
        <v>174</v>
      </c>
      <c r="C26" s="39"/>
      <c r="D26" s="11" t="str">
        <f>A26</f>
        <v>Eskil</v>
      </c>
      <c r="E26" s="37"/>
      <c r="F26" s="23"/>
      <c r="G26" s="34"/>
      <c r="I26" s="46"/>
    </row>
    <row r="27" spans="1:9" ht="15" customHeight="1" thickBot="1" x14ac:dyDescent="0.25">
      <c r="A27" s="2"/>
      <c r="B27" s="3">
        <f>B25+1</f>
        <v>46917</v>
      </c>
      <c r="C27" s="39">
        <f>DAY(B27)</f>
        <v>13</v>
      </c>
      <c r="D27" s="10" t="str">
        <f>TEXT(B27, "dddd")</f>
        <v>tisdag</v>
      </c>
      <c r="E27" s="36">
        <f>(366-(December!$B$63-B27))</f>
        <v>165</v>
      </c>
      <c r="F27" s="23"/>
      <c r="G27" s="34" t="str">
        <f>IF(D27="måndag",WEEKNUM(B27,21),"")</f>
        <v/>
      </c>
      <c r="I27" s="46"/>
    </row>
    <row r="28" spans="1:9" ht="11.1" customHeight="1" thickBot="1" x14ac:dyDescent="0.25">
      <c r="A28" s="2" t="s">
        <v>175</v>
      </c>
      <c r="C28" s="38"/>
      <c r="D28" s="9" t="str">
        <f>A28</f>
        <v>Aina, Aino</v>
      </c>
      <c r="E28" s="37"/>
      <c r="F28" s="22"/>
      <c r="G28" s="33"/>
      <c r="I28" s="46"/>
    </row>
    <row r="29" spans="1:9" ht="15" customHeight="1" x14ac:dyDescent="0.2">
      <c r="A29" s="2"/>
      <c r="B29" s="3">
        <f>B27+1</f>
        <v>46918</v>
      </c>
      <c r="C29" s="38">
        <f>DAY(B29)</f>
        <v>14</v>
      </c>
      <c r="D29" s="13" t="str">
        <f>TEXT(B29, "dddd")</f>
        <v>onsdag</v>
      </c>
      <c r="E29" s="36">
        <f>(366-(December!$B$63-B29))</f>
        <v>166</v>
      </c>
      <c r="F29" s="22"/>
      <c r="G29" s="33" t="str">
        <f>IF(D29="måndag",WEEKNUM(B29,21),"")</f>
        <v/>
      </c>
      <c r="I29" s="46"/>
    </row>
    <row r="30" spans="1:9" ht="11.1" customHeight="1" thickBot="1" x14ac:dyDescent="0.25">
      <c r="A30" s="2" t="s">
        <v>176</v>
      </c>
      <c r="C30" s="40"/>
      <c r="D30" s="9" t="str">
        <f>A30</f>
        <v>Håkan, Hakon</v>
      </c>
      <c r="E30" s="37"/>
      <c r="F30" s="30"/>
      <c r="G30" s="56"/>
      <c r="I30" s="46"/>
    </row>
    <row r="31" spans="1:9" ht="15" customHeight="1" x14ac:dyDescent="0.2">
      <c r="A31" s="2"/>
      <c r="B31" s="3">
        <f>B29+1</f>
        <v>46919</v>
      </c>
      <c r="C31" s="38">
        <f>DAY(B31)</f>
        <v>15</v>
      </c>
      <c r="D31" s="13" t="str">
        <f>TEXT(B31, "dddd")</f>
        <v>torsdag</v>
      </c>
      <c r="E31" s="36">
        <f>(366-(December!$B$63-B31))</f>
        <v>167</v>
      </c>
      <c r="F31" s="22"/>
      <c r="G31" s="33" t="str">
        <f>IF(D31="måndag",WEEKNUM(B31,21),"")</f>
        <v/>
      </c>
      <c r="I31" s="46"/>
    </row>
    <row r="32" spans="1:9" ht="11.1" customHeight="1" thickBot="1" x14ac:dyDescent="0.25">
      <c r="A32" s="2" t="s">
        <v>177</v>
      </c>
      <c r="C32" s="39"/>
      <c r="D32" s="11" t="str">
        <f>A32</f>
        <v>Margit, Margot</v>
      </c>
      <c r="E32" s="37"/>
      <c r="F32" s="23"/>
      <c r="G32" s="34"/>
      <c r="I32" s="46"/>
    </row>
    <row r="33" spans="1:9" ht="15" customHeight="1" x14ac:dyDescent="0.2">
      <c r="A33" s="2"/>
      <c r="B33" s="3">
        <f>B31+1</f>
        <v>46920</v>
      </c>
      <c r="C33" s="38">
        <f>DAY(B33)</f>
        <v>16</v>
      </c>
      <c r="D33" s="13" t="str">
        <f>TEXT(B33, "dddd")</f>
        <v>fredag</v>
      </c>
      <c r="E33" s="36">
        <f>(366-(December!$B$63-B33))</f>
        <v>168</v>
      </c>
      <c r="F33" s="22"/>
      <c r="G33" s="33" t="str">
        <f>IF(D33="måndag",WEEKNUM(B33,21),"")</f>
        <v/>
      </c>
      <c r="I33" s="46"/>
    </row>
    <row r="34" spans="1:9" ht="11.1" customHeight="1" thickBot="1" x14ac:dyDescent="0.25">
      <c r="A34" s="2" t="s">
        <v>178</v>
      </c>
      <c r="C34" s="39"/>
      <c r="D34" s="11" t="str">
        <f>A34</f>
        <v>Axel, Axelina</v>
      </c>
      <c r="E34" s="37"/>
      <c r="F34" s="23"/>
      <c r="G34" s="34"/>
      <c r="I34" s="46"/>
    </row>
    <row r="35" spans="1:9" ht="15" customHeight="1" x14ac:dyDescent="0.2">
      <c r="A35" s="2"/>
      <c r="B35" s="3">
        <f>B33+1</f>
        <v>46921</v>
      </c>
      <c r="C35" s="38">
        <f>DAY(B35)</f>
        <v>17</v>
      </c>
      <c r="D35" s="13" t="str">
        <f>TEXT(B35, "dddd")</f>
        <v>lördag</v>
      </c>
      <c r="E35" s="36">
        <f>(366-(December!$B$63-B35))</f>
        <v>169</v>
      </c>
      <c r="F35" s="22"/>
      <c r="G35" s="33" t="str">
        <f>IF(D35="måndag",WEEKNUM(B35,21),"")</f>
        <v/>
      </c>
      <c r="I35" s="46"/>
    </row>
    <row r="36" spans="1:9" ht="11.1" customHeight="1" thickBot="1" x14ac:dyDescent="0.25">
      <c r="A36" s="2" t="s">
        <v>179</v>
      </c>
      <c r="C36" s="39"/>
      <c r="D36" s="11" t="str">
        <f>A36</f>
        <v>Torborg, Torvald</v>
      </c>
      <c r="E36" s="37"/>
      <c r="F36" s="23"/>
      <c r="G36" s="34"/>
      <c r="I36" s="46"/>
    </row>
    <row r="37" spans="1:9" ht="15" customHeight="1" x14ac:dyDescent="0.2">
      <c r="A37" s="2"/>
      <c r="B37" s="3">
        <f>B35+1</f>
        <v>46922</v>
      </c>
      <c r="C37" s="38">
        <f>DAY(B37)</f>
        <v>18</v>
      </c>
      <c r="D37" s="13" t="str">
        <f>TEXT(B37, "dddd")</f>
        <v>söndag</v>
      </c>
      <c r="E37" s="36">
        <f>(366-(December!$B$63-B37))</f>
        <v>170</v>
      </c>
      <c r="F37" s="22"/>
      <c r="G37" s="33" t="str">
        <f>IF(D37="måndag",WEEKNUM(B37,21),"")</f>
        <v/>
      </c>
      <c r="I37" s="46"/>
    </row>
    <row r="38" spans="1:9" ht="11.1" customHeight="1" thickBot="1" x14ac:dyDescent="0.25">
      <c r="A38" s="2" t="s">
        <v>180</v>
      </c>
      <c r="C38" s="39"/>
      <c r="D38" s="11" t="str">
        <f>A38</f>
        <v>Björn, Bjarne</v>
      </c>
      <c r="E38" s="37"/>
      <c r="F38" s="23"/>
      <c r="G38" s="34"/>
      <c r="I38" s="46"/>
    </row>
    <row r="39" spans="1:9" ht="15" customHeight="1" x14ac:dyDescent="0.2">
      <c r="A39" s="2"/>
      <c r="B39" s="3">
        <f>B37+1</f>
        <v>46923</v>
      </c>
      <c r="C39" s="61">
        <f>DAY(B39)</f>
        <v>19</v>
      </c>
      <c r="D39" s="13" t="str">
        <f>TEXT(B39, "dddd")</f>
        <v>måndag</v>
      </c>
      <c r="E39" s="36">
        <f>(366-(December!$B$63-B39))</f>
        <v>171</v>
      </c>
      <c r="F39" s="22"/>
      <c r="G39" s="33">
        <f>IF(D39="måndag",WEEKNUM(B39,21),"")</f>
        <v>25</v>
      </c>
      <c r="I39" s="46"/>
    </row>
    <row r="40" spans="1:9" ht="11.1" customHeight="1" thickBot="1" x14ac:dyDescent="0.25">
      <c r="A40" s="2" t="s">
        <v>181</v>
      </c>
      <c r="C40" s="62"/>
      <c r="D40" s="11" t="str">
        <f>A40</f>
        <v>Germund, Görel</v>
      </c>
      <c r="E40" s="37"/>
      <c r="F40" s="23"/>
      <c r="G40" s="34"/>
      <c r="I40" s="46"/>
    </row>
    <row r="41" spans="1:9" ht="15" customHeight="1" x14ac:dyDescent="0.2">
      <c r="A41" s="2"/>
      <c r="B41" s="3">
        <f>B39+1</f>
        <v>46924</v>
      </c>
      <c r="C41" s="43">
        <f>DAY(B41)</f>
        <v>20</v>
      </c>
      <c r="D41" s="14" t="str">
        <f>TEXT(B41, "dddd")</f>
        <v>tisdag</v>
      </c>
      <c r="E41" s="36">
        <f>(366-(December!$B$63-B41))</f>
        <v>172</v>
      </c>
      <c r="F41" s="22" t="s">
        <v>403</v>
      </c>
      <c r="G41" s="33" t="str">
        <f>IF(D41="måndag",WEEKNUM(B41,21),"")</f>
        <v/>
      </c>
      <c r="I41" s="46"/>
    </row>
    <row r="42" spans="1:9" ht="11.1" customHeight="1" thickBot="1" x14ac:dyDescent="0.25">
      <c r="A42" s="2" t="s">
        <v>182</v>
      </c>
      <c r="C42" s="42"/>
      <c r="D42" s="11" t="str">
        <f>A42</f>
        <v>Linda</v>
      </c>
      <c r="E42" s="37"/>
      <c r="F42" s="23"/>
      <c r="G42" s="34"/>
      <c r="I42" s="46"/>
    </row>
    <row r="43" spans="1:9" ht="15" customHeight="1" x14ac:dyDescent="0.2">
      <c r="A43" s="2"/>
      <c r="B43" s="3">
        <f>B41+1</f>
        <v>46925</v>
      </c>
      <c r="C43" s="61">
        <f>DAY(B43)</f>
        <v>21</v>
      </c>
      <c r="D43" s="13" t="str">
        <f>TEXT(B43, "dddd")</f>
        <v>onsdag</v>
      </c>
      <c r="E43" s="36">
        <f>(366-(December!$B$63-B43))</f>
        <v>173</v>
      </c>
      <c r="F43" s="22"/>
      <c r="G43" s="33" t="str">
        <f>IF(D43="måndag",WEEKNUM(B43,21),"")</f>
        <v/>
      </c>
      <c r="I43" s="46"/>
    </row>
    <row r="44" spans="1:9" ht="11.1" customHeight="1" thickBot="1" x14ac:dyDescent="0.25">
      <c r="A44" s="2" t="s">
        <v>183</v>
      </c>
      <c r="C44" s="62"/>
      <c r="D44" s="11" t="str">
        <f>A44</f>
        <v>Alf, Alvar</v>
      </c>
      <c r="E44" s="37"/>
      <c r="F44" s="23"/>
      <c r="G44" s="34"/>
      <c r="I44" s="46"/>
    </row>
    <row r="45" spans="1:9" ht="15" customHeight="1" x14ac:dyDescent="0.2">
      <c r="A45" s="2"/>
      <c r="B45" s="3">
        <f>B43+1</f>
        <v>46926</v>
      </c>
      <c r="C45" s="61">
        <f>DAY(B45)</f>
        <v>22</v>
      </c>
      <c r="D45" s="13" t="str">
        <f>TEXT(B45, "dddd")</f>
        <v>torsdag</v>
      </c>
      <c r="E45" s="36">
        <f>(366-(December!$B$63-B45))</f>
        <v>174</v>
      </c>
      <c r="F45" s="22"/>
      <c r="G45" s="33" t="str">
        <f>IF(D45="måndag",WEEKNUM(B45,21),"")</f>
        <v/>
      </c>
      <c r="I45" s="46"/>
    </row>
    <row r="46" spans="1:9" ht="11.1" customHeight="1" thickBot="1" x14ac:dyDescent="0.25">
      <c r="A46" s="2" t="s">
        <v>184</v>
      </c>
      <c r="C46" s="62"/>
      <c r="D46" s="11" t="str">
        <f>A46</f>
        <v>Paulina, Paula</v>
      </c>
      <c r="E46" s="37"/>
      <c r="F46" s="23"/>
      <c r="G46" s="34"/>
      <c r="I46" s="46"/>
    </row>
    <row r="47" spans="1:9" ht="15" customHeight="1" x14ac:dyDescent="0.2">
      <c r="A47" s="2"/>
      <c r="B47" s="3">
        <f>B45+1</f>
        <v>46927</v>
      </c>
      <c r="C47" s="61">
        <f>DAY(B47)</f>
        <v>23</v>
      </c>
      <c r="D47" s="13" t="str">
        <f>TEXT(B47, "dddd")</f>
        <v>fredag</v>
      </c>
      <c r="E47" s="36">
        <f>(366-(December!$B$63-B47))</f>
        <v>175</v>
      </c>
      <c r="F47" s="22" t="s">
        <v>192</v>
      </c>
      <c r="G47" s="33" t="str">
        <f>IF(D47="måndag",WEEKNUM(B47,21),"")</f>
        <v/>
      </c>
      <c r="I47" s="46"/>
    </row>
    <row r="48" spans="1:9" ht="11.1" customHeight="1" thickBot="1" x14ac:dyDescent="0.25">
      <c r="A48" s="2" t="s">
        <v>185</v>
      </c>
      <c r="C48" s="62"/>
      <c r="D48" s="11" t="str">
        <f>A48</f>
        <v>Adolf, Alice</v>
      </c>
      <c r="E48" s="37"/>
      <c r="F48" s="23"/>
      <c r="G48" s="34"/>
      <c r="I48" s="46"/>
    </row>
    <row r="49" spans="1:9" ht="15" customHeight="1" x14ac:dyDescent="0.2">
      <c r="A49" s="2"/>
      <c r="B49" s="3">
        <f>B47+1</f>
        <v>46928</v>
      </c>
      <c r="C49" s="38">
        <f>DAY(B49)</f>
        <v>24</v>
      </c>
      <c r="D49" s="13" t="str">
        <f>TEXT(B49, "dddd")</f>
        <v>lördag</v>
      </c>
      <c r="E49" s="36">
        <f>(366-(December!$B$63-B49))</f>
        <v>176</v>
      </c>
      <c r="F49" s="22" t="s">
        <v>402</v>
      </c>
      <c r="G49" s="33" t="str">
        <f>IF(D49="måndag",WEEKNUM(B49,21),"")</f>
        <v/>
      </c>
      <c r="I49" s="46"/>
    </row>
    <row r="50" spans="1:9" ht="11.1" customHeight="1" thickBot="1" x14ac:dyDescent="0.25">
      <c r="A50" s="2"/>
      <c r="C50" s="39"/>
      <c r="D50" s="11">
        <f>A50</f>
        <v>0</v>
      </c>
      <c r="E50" s="37"/>
      <c r="F50" s="23"/>
      <c r="G50" s="34"/>
      <c r="I50" s="46"/>
    </row>
    <row r="51" spans="1:9" ht="15" customHeight="1" x14ac:dyDescent="0.2">
      <c r="A51" s="2"/>
      <c r="B51" s="3">
        <f>B49+1</f>
        <v>46929</v>
      </c>
      <c r="C51" s="72">
        <f>DAY(B51)</f>
        <v>25</v>
      </c>
      <c r="D51" s="16" t="str">
        <f>TEXT(B51, "dddd")</f>
        <v>söndag</v>
      </c>
      <c r="E51" s="36">
        <f>(366-(December!$B$63-B51))</f>
        <v>177</v>
      </c>
      <c r="F51" s="22"/>
      <c r="G51" s="33" t="str">
        <f>IF(D51="måndag",WEEKNUM(B51,21),"")</f>
        <v/>
      </c>
      <c r="I51" s="46"/>
    </row>
    <row r="52" spans="1:9" ht="11.1" customHeight="1" thickBot="1" x14ac:dyDescent="0.25">
      <c r="A52" s="2" t="s">
        <v>186</v>
      </c>
      <c r="C52" s="73"/>
      <c r="D52" s="11" t="str">
        <f>A52</f>
        <v>David, Salomon</v>
      </c>
      <c r="E52" s="37"/>
      <c r="F52" s="23"/>
      <c r="G52" s="34"/>
      <c r="I52" s="46"/>
    </row>
    <row r="53" spans="1:9" ht="15" customHeight="1" x14ac:dyDescent="0.2">
      <c r="A53" s="2"/>
      <c r="B53" s="3">
        <f>B51+1</f>
        <v>46930</v>
      </c>
      <c r="C53" s="43">
        <f>DAY(B53)</f>
        <v>26</v>
      </c>
      <c r="D53" s="14" t="str">
        <f>TEXT(B53, "dddd")</f>
        <v>måndag</v>
      </c>
      <c r="E53" s="36">
        <f>(366-(December!$B$63-B53))</f>
        <v>178</v>
      </c>
      <c r="F53" s="22"/>
      <c r="G53" s="33">
        <f>IF(D53="måndag",WEEKNUM(B53,21),"")</f>
        <v>26</v>
      </c>
      <c r="I53" s="46"/>
    </row>
    <row r="54" spans="1:9" ht="11.1" customHeight="1" thickBot="1" x14ac:dyDescent="0.25">
      <c r="A54" s="2" t="s">
        <v>187</v>
      </c>
      <c r="C54" s="42"/>
      <c r="D54" s="11" t="str">
        <f>A54</f>
        <v>Rakel, Lea</v>
      </c>
      <c r="E54" s="37"/>
      <c r="F54" s="23"/>
      <c r="G54" s="34"/>
      <c r="I54" s="46"/>
    </row>
    <row r="55" spans="1:9" ht="15" customHeight="1" x14ac:dyDescent="0.2">
      <c r="A55" s="2"/>
      <c r="B55" s="3">
        <f>B53+1</f>
        <v>46931</v>
      </c>
      <c r="C55" s="72">
        <f>DAY(B55)</f>
        <v>27</v>
      </c>
      <c r="D55" s="16" t="str">
        <f>TEXT(B55, "dddd")</f>
        <v>tisdag</v>
      </c>
      <c r="E55" s="36">
        <f>(366-(December!$B$63-B55))</f>
        <v>179</v>
      </c>
      <c r="F55" s="22"/>
      <c r="G55" s="33" t="str">
        <f>IF(D55="måndag",WEEKNUM(B55,21),"")</f>
        <v/>
      </c>
      <c r="I55" s="46"/>
    </row>
    <row r="56" spans="1:9" ht="11.1" customHeight="1" thickBot="1" x14ac:dyDescent="0.25">
      <c r="A56" s="2" t="s">
        <v>188</v>
      </c>
      <c r="C56" s="73"/>
      <c r="D56" s="11" t="str">
        <f>A56</f>
        <v>Selma, Fingal</v>
      </c>
      <c r="E56" s="37"/>
      <c r="F56" s="23"/>
      <c r="G56" s="34"/>
      <c r="I56" s="46"/>
    </row>
    <row r="57" spans="1:9" ht="15" customHeight="1" x14ac:dyDescent="0.2">
      <c r="A57" s="2"/>
      <c r="B57" s="3">
        <f>B55+1</f>
        <v>46932</v>
      </c>
      <c r="C57" s="38">
        <f>DAY(B57)</f>
        <v>28</v>
      </c>
      <c r="D57" s="13" t="str">
        <f>TEXT(B57, "dddd")</f>
        <v>onsdag</v>
      </c>
      <c r="E57" s="36">
        <f>(366-(December!$B$63-B57))</f>
        <v>180</v>
      </c>
      <c r="F57" s="22"/>
      <c r="G57" s="33" t="str">
        <f>IF(D57="måndag",WEEKNUM(B57,21),"")</f>
        <v/>
      </c>
      <c r="I57" s="46"/>
    </row>
    <row r="58" spans="1:9" ht="11.1" customHeight="1" thickBot="1" x14ac:dyDescent="0.25">
      <c r="A58" s="2" t="s">
        <v>189</v>
      </c>
      <c r="C58" s="39"/>
      <c r="D58" s="11" t="str">
        <f>A58</f>
        <v>Leo</v>
      </c>
      <c r="E58" s="37"/>
      <c r="F58" s="23"/>
      <c r="G58" s="34"/>
      <c r="I58" s="46"/>
    </row>
    <row r="59" spans="1:9" ht="15" customHeight="1" x14ac:dyDescent="0.2">
      <c r="B59" s="3">
        <f>B57+1</f>
        <v>46933</v>
      </c>
      <c r="C59" s="38">
        <f>DAY(B59)</f>
        <v>29</v>
      </c>
      <c r="D59" s="13" t="str">
        <f>TEXT(B59, "dddd")</f>
        <v>torsdag</v>
      </c>
      <c r="E59" s="36">
        <f>(366-(December!$B$63-B59))</f>
        <v>181</v>
      </c>
      <c r="F59" s="22"/>
      <c r="G59" s="33" t="str">
        <f>IF(D59="måndag",WEEKNUM(B59,21),"")</f>
        <v/>
      </c>
      <c r="I59" s="46"/>
    </row>
    <row r="60" spans="1:9" ht="11.1" customHeight="1" thickBot="1" x14ac:dyDescent="0.25">
      <c r="A60" s="2" t="s">
        <v>190</v>
      </c>
      <c r="C60" s="39"/>
      <c r="D60" s="11" t="str">
        <f>A60</f>
        <v>Peter, Petra</v>
      </c>
      <c r="E60" s="37"/>
      <c r="F60" s="23"/>
      <c r="G60" s="34"/>
      <c r="I60" s="46"/>
    </row>
    <row r="61" spans="1:9" ht="15" customHeight="1" x14ac:dyDescent="0.2">
      <c r="A61" s="2"/>
      <c r="B61" s="3">
        <f>B59+1</f>
        <v>46934</v>
      </c>
      <c r="C61" s="38">
        <f>DAY(B61)</f>
        <v>30</v>
      </c>
      <c r="D61" s="13" t="str">
        <f>TEXT(B61, "dddd")</f>
        <v>fredag</v>
      </c>
      <c r="E61" s="36">
        <f>(366-(December!$B$63-B61))</f>
        <v>182</v>
      </c>
      <c r="F61" s="22"/>
      <c r="G61" s="33" t="str">
        <f>IF(D61="måndag",WEEKNUM(B61,21),"")</f>
        <v/>
      </c>
      <c r="I61" s="46"/>
    </row>
    <row r="62" spans="1:9" ht="11.1" customHeight="1" thickBot="1" x14ac:dyDescent="0.25">
      <c r="A62" s="2" t="s">
        <v>191</v>
      </c>
      <c r="C62" s="39"/>
      <c r="D62" s="11" t="str">
        <f>A62</f>
        <v>Elof, Leif</v>
      </c>
      <c r="E62" s="37"/>
      <c r="F62" s="23"/>
      <c r="G62" s="34"/>
      <c r="I62" s="46"/>
    </row>
    <row r="63" spans="1:9" ht="15" customHeight="1" x14ac:dyDescent="0.2">
      <c r="A63" s="2"/>
      <c r="B63" s="3"/>
      <c r="C63" s="57"/>
      <c r="D63" s="13"/>
      <c r="E63" s="36"/>
      <c r="F63" s="22"/>
      <c r="G63" s="59"/>
    </row>
    <row r="64" spans="1:9" ht="11.1" customHeight="1" x14ac:dyDescent="0.2">
      <c r="A64" s="2"/>
      <c r="C64" s="58"/>
      <c r="D64" s="9"/>
      <c r="E64" s="71"/>
      <c r="F64" s="30"/>
      <c r="G64" s="60"/>
    </row>
  </sheetData>
  <mergeCells count="155">
    <mergeCell ref="I57:I58"/>
    <mergeCell ref="I59:I60"/>
    <mergeCell ref="I61:I62"/>
    <mergeCell ref="I39:I40"/>
    <mergeCell ref="I41:I42"/>
    <mergeCell ref="I43:I44"/>
    <mergeCell ref="I45:I46"/>
    <mergeCell ref="I47:I48"/>
    <mergeCell ref="I49:I50"/>
    <mergeCell ref="I51:I52"/>
    <mergeCell ref="I53:I54"/>
    <mergeCell ref="I55:I56"/>
    <mergeCell ref="I21:I22"/>
    <mergeCell ref="I23:I24"/>
    <mergeCell ref="I25:I26"/>
    <mergeCell ref="I27:I28"/>
    <mergeCell ref="I29:I30"/>
    <mergeCell ref="I31:I32"/>
    <mergeCell ref="I33:I34"/>
    <mergeCell ref="I35:I36"/>
    <mergeCell ref="I37:I38"/>
    <mergeCell ref="I3:I4"/>
    <mergeCell ref="I5:I6"/>
    <mergeCell ref="I7:I8"/>
    <mergeCell ref="I9:I10"/>
    <mergeCell ref="I11:I12"/>
    <mergeCell ref="I13:I14"/>
    <mergeCell ref="I15:I16"/>
    <mergeCell ref="I17:I18"/>
    <mergeCell ref="I19:I20"/>
    <mergeCell ref="C7:C8"/>
    <mergeCell ref="E7:E8"/>
    <mergeCell ref="F7:F8"/>
    <mergeCell ref="G7:G8"/>
    <mergeCell ref="C9:C10"/>
    <mergeCell ref="E9:E10"/>
    <mergeCell ref="F9:F10"/>
    <mergeCell ref="G9:G10"/>
    <mergeCell ref="C1:G2"/>
    <mergeCell ref="C3:C4"/>
    <mergeCell ref="E3:E4"/>
    <mergeCell ref="F3:F4"/>
    <mergeCell ref="G3:G4"/>
    <mergeCell ref="C5:C6"/>
    <mergeCell ref="E5:E6"/>
    <mergeCell ref="F5:F6"/>
    <mergeCell ref="G5:G6"/>
    <mergeCell ref="C15:C16"/>
    <mergeCell ref="E15:E16"/>
    <mergeCell ref="F15:F16"/>
    <mergeCell ref="G15:G16"/>
    <mergeCell ref="C17:C18"/>
    <mergeCell ref="E17:E18"/>
    <mergeCell ref="F17:F18"/>
    <mergeCell ref="G17:G18"/>
    <mergeCell ref="C11:C12"/>
    <mergeCell ref="E11:E12"/>
    <mergeCell ref="F11:F12"/>
    <mergeCell ref="G11:G12"/>
    <mergeCell ref="C13:C14"/>
    <mergeCell ref="E13:E14"/>
    <mergeCell ref="F13:F14"/>
    <mergeCell ref="G13:G14"/>
    <mergeCell ref="C23:C24"/>
    <mergeCell ref="E23:E24"/>
    <mergeCell ref="F23:F24"/>
    <mergeCell ref="G23:G24"/>
    <mergeCell ref="C25:C26"/>
    <mergeCell ref="E25:E26"/>
    <mergeCell ref="F25:F26"/>
    <mergeCell ref="G25:G26"/>
    <mergeCell ref="C19:C20"/>
    <mergeCell ref="E19:E20"/>
    <mergeCell ref="F19:F20"/>
    <mergeCell ref="G19:G20"/>
    <mergeCell ref="C21:C22"/>
    <mergeCell ref="E21:E22"/>
    <mergeCell ref="F21:F22"/>
    <mergeCell ref="G21:G22"/>
    <mergeCell ref="C31:C32"/>
    <mergeCell ref="E31:E32"/>
    <mergeCell ref="F31:F32"/>
    <mergeCell ref="G31:G32"/>
    <mergeCell ref="C33:C34"/>
    <mergeCell ref="E33:E34"/>
    <mergeCell ref="F33:F34"/>
    <mergeCell ref="G33:G34"/>
    <mergeCell ref="C27:C28"/>
    <mergeCell ref="E27:E28"/>
    <mergeCell ref="F27:F28"/>
    <mergeCell ref="G27:G28"/>
    <mergeCell ref="C29:C30"/>
    <mergeCell ref="E29:E30"/>
    <mergeCell ref="F29:F30"/>
    <mergeCell ref="G29:G30"/>
    <mergeCell ref="C39:C40"/>
    <mergeCell ref="E39:E40"/>
    <mergeCell ref="F39:F40"/>
    <mergeCell ref="G39:G40"/>
    <mergeCell ref="C41:C42"/>
    <mergeCell ref="E41:E42"/>
    <mergeCell ref="F41:F42"/>
    <mergeCell ref="G41:G42"/>
    <mergeCell ref="C35:C36"/>
    <mergeCell ref="E35:E36"/>
    <mergeCell ref="F35:F36"/>
    <mergeCell ref="G35:G36"/>
    <mergeCell ref="C37:C38"/>
    <mergeCell ref="E37:E38"/>
    <mergeCell ref="F37:F38"/>
    <mergeCell ref="G37:G38"/>
    <mergeCell ref="C47:C48"/>
    <mergeCell ref="E47:E48"/>
    <mergeCell ref="F47:F48"/>
    <mergeCell ref="G47:G48"/>
    <mergeCell ref="C49:C50"/>
    <mergeCell ref="E49:E50"/>
    <mergeCell ref="F49:F50"/>
    <mergeCell ref="G49:G50"/>
    <mergeCell ref="C43:C44"/>
    <mergeCell ref="E43:E44"/>
    <mergeCell ref="F43:F44"/>
    <mergeCell ref="G43:G44"/>
    <mergeCell ref="C45:C46"/>
    <mergeCell ref="E45:E46"/>
    <mergeCell ref="F45:F46"/>
    <mergeCell ref="G45:G46"/>
    <mergeCell ref="C55:C56"/>
    <mergeCell ref="E55:E56"/>
    <mergeCell ref="F55:F56"/>
    <mergeCell ref="G55:G56"/>
    <mergeCell ref="C57:C58"/>
    <mergeCell ref="E57:E58"/>
    <mergeCell ref="F57:F58"/>
    <mergeCell ref="G57:G58"/>
    <mergeCell ref="C51:C52"/>
    <mergeCell ref="E51:E52"/>
    <mergeCell ref="F51:F52"/>
    <mergeCell ref="G51:G52"/>
    <mergeCell ref="C53:C54"/>
    <mergeCell ref="E53:E54"/>
    <mergeCell ref="F53:F54"/>
    <mergeCell ref="G53:G54"/>
    <mergeCell ref="C63:C64"/>
    <mergeCell ref="E63:E64"/>
    <mergeCell ref="F63:F64"/>
    <mergeCell ref="G63:G64"/>
    <mergeCell ref="C59:C60"/>
    <mergeCell ref="E59:E60"/>
    <mergeCell ref="F59:F60"/>
    <mergeCell ref="G59:G60"/>
    <mergeCell ref="C61:C62"/>
    <mergeCell ref="E61:E62"/>
    <mergeCell ref="F61:F62"/>
    <mergeCell ref="G61:G62"/>
  </mergeCells>
  <conditionalFormatting sqref="C3:C64">
    <cfRule type="expression" dxfId="48" priority="5">
      <formula>B3=TODAY()</formula>
    </cfRule>
    <cfRule type="expression" dxfId="47" priority="7">
      <formula>D3="söndag"</formula>
    </cfRule>
  </conditionalFormatting>
  <conditionalFormatting sqref="C7:C8">
    <cfRule type="expression" dxfId="46" priority="3">
      <formula>D7="lördag"</formula>
    </cfRule>
  </conditionalFormatting>
  <conditionalFormatting sqref="C15:C40">
    <cfRule type="expression" dxfId="45" priority="6">
      <formula>D15="lördag"</formula>
    </cfRule>
  </conditionalFormatting>
  <conditionalFormatting sqref="C49:C50">
    <cfRule type="expression" dxfId="44" priority="1">
      <formula>D49="lördag"</formula>
    </cfRule>
  </conditionalFormatting>
  <conditionalFormatting sqref="D3:D64">
    <cfRule type="containsText" dxfId="43" priority="8" stopIfTrue="1" operator="containsText" text="Söndag">
      <formula>NOT(ISERROR(SEARCH("Söndag",D3)))</formula>
    </cfRule>
  </conditionalFormatting>
  <conditionalFormatting sqref="D7:D8">
    <cfRule type="containsText" dxfId="42" priority="4" stopIfTrue="1" operator="containsText" text="Lördag">
      <formula>NOT(ISERROR(SEARCH("Lördag",D7)))</formula>
    </cfRule>
  </conditionalFormatting>
  <conditionalFormatting sqref="D15:D40">
    <cfRule type="containsText" dxfId="41" priority="9" stopIfTrue="1" operator="containsText" text="Lördag">
      <formula>NOT(ISERROR(SEARCH("Lördag",D15)))</formula>
    </cfRule>
  </conditionalFormatting>
  <conditionalFormatting sqref="D49:D50">
    <cfRule type="containsText" dxfId="40" priority="2" stopIfTrue="1" operator="containsText" text="Lördag">
      <formula>NOT(ISERROR(SEARCH("Lördag",D49)))</formula>
    </cfRule>
  </conditionalFormatting>
  <hyperlinks>
    <hyperlink ref="I2" r:id="rId1" xr:uid="{00000000-0004-0000-0500-000000000000}"/>
  </hyperlinks>
  <pageMargins left="0.47244094488188981" right="0.19685039370078741" top="0.39370078740157483" bottom="0.11811023622047245" header="0.15748031496062992" footer="0.31496062992125984"/>
  <pageSetup paperSize="9" scale="96" fitToWidth="0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64"/>
  <sheetViews>
    <sheetView showGridLines="0" zoomScaleNormal="100" workbookViewId="0">
      <pane xSplit="2" ySplit="2" topLeftCell="C3" activePane="bottomRight" state="frozen"/>
      <selection activeCell="C3" sqref="C3:C4"/>
      <selection pane="topRight" activeCell="C3" sqref="C3:C4"/>
      <selection pane="bottomLeft" activeCell="C3" sqref="C3:C4"/>
      <selection pane="bottomRight" activeCell="C3" sqref="C3:C4"/>
    </sheetView>
  </sheetViews>
  <sheetFormatPr defaultColWidth="8.85546875" defaultRowHeight="16.5" outlineLevelCol="1" x14ac:dyDescent="0.25"/>
  <cols>
    <col min="1" max="1" width="8.85546875" hidden="1" customWidth="1" outlineLevel="1"/>
    <col min="2" max="2" width="10.28515625" style="1" hidden="1" customWidth="1" outlineLevel="1"/>
    <col min="3" max="3" width="5.28515625" customWidth="1" collapsed="1"/>
    <col min="4" max="4" width="13.7109375" style="7" customWidth="1"/>
    <col min="5" max="5" width="3.28515625" style="2" customWidth="1"/>
    <col min="6" max="6" width="20.7109375" style="5" customWidth="1"/>
    <col min="7" max="7" width="5.7109375" style="15" customWidth="1"/>
    <col min="8" max="8" width="3.7109375" customWidth="1"/>
    <col min="9" max="9" width="43.7109375" style="17" customWidth="1"/>
  </cols>
  <sheetData>
    <row r="1" spans="1:9" ht="15" customHeight="1" x14ac:dyDescent="0.2">
      <c r="B1" s="1" t="s">
        <v>222</v>
      </c>
      <c r="C1" s="64" t="str">
        <f>B1&amp;" "&amp;B2</f>
        <v>JULI 2028</v>
      </c>
      <c r="D1" s="65"/>
      <c r="E1" s="65"/>
      <c r="F1" s="65"/>
      <c r="G1" s="66"/>
      <c r="I1" s="18"/>
    </row>
    <row r="2" spans="1:9" ht="11.1" customHeight="1" thickBot="1" x14ac:dyDescent="0.25">
      <c r="B2" s="4">
        <v>2028</v>
      </c>
      <c r="C2" s="67"/>
      <c r="D2" s="68"/>
      <c r="E2" s="68"/>
      <c r="F2" s="68"/>
      <c r="G2" s="69"/>
      <c r="I2" s="19" t="s">
        <v>380</v>
      </c>
    </row>
    <row r="3" spans="1:9" ht="15" customHeight="1" x14ac:dyDescent="0.2">
      <c r="B3" s="3">
        <v>46935</v>
      </c>
      <c r="C3" s="54">
        <f>DAY(B3)</f>
        <v>1</v>
      </c>
      <c r="D3" s="12" t="str">
        <f>TEXT(B3, "dddd")</f>
        <v>lördag</v>
      </c>
      <c r="E3" s="36">
        <f>(366-(December!$B$63-B3))</f>
        <v>183</v>
      </c>
      <c r="F3" s="35"/>
      <c r="G3" s="55" t="str">
        <f>IF(D3="måndag",WEEKNUM(B3,21),"")</f>
        <v/>
      </c>
      <c r="I3" s="45"/>
    </row>
    <row r="4" spans="1:9" ht="11.1" customHeight="1" thickBot="1" x14ac:dyDescent="0.25">
      <c r="A4" s="2" t="s">
        <v>194</v>
      </c>
      <c r="C4" s="39"/>
      <c r="D4" s="11" t="str">
        <f>A4</f>
        <v>Aron, Mirjam</v>
      </c>
      <c r="E4" s="37"/>
      <c r="F4" s="23"/>
      <c r="G4" s="34"/>
      <c r="I4" s="46"/>
    </row>
    <row r="5" spans="1:9" ht="15" customHeight="1" x14ac:dyDescent="0.2">
      <c r="A5" s="2"/>
      <c r="B5" s="3">
        <f>B3+1</f>
        <v>46936</v>
      </c>
      <c r="C5" s="38">
        <f>DAY(B5)</f>
        <v>2</v>
      </c>
      <c r="D5" s="13" t="str">
        <f>TEXT(B5, "dddd")</f>
        <v>söndag</v>
      </c>
      <c r="E5" s="36">
        <f>(366-(December!$B$63-B5))</f>
        <v>184</v>
      </c>
      <c r="F5" s="22"/>
      <c r="G5" s="33" t="str">
        <f>IF(D5="måndag",WEEKNUM(B5,21),"")</f>
        <v/>
      </c>
      <c r="I5" s="46"/>
    </row>
    <row r="6" spans="1:9" ht="11.1" customHeight="1" thickBot="1" x14ac:dyDescent="0.25">
      <c r="A6" s="2" t="s">
        <v>195</v>
      </c>
      <c r="C6" s="39"/>
      <c r="D6" s="11" t="str">
        <f>A6</f>
        <v>Rosa, Rosita</v>
      </c>
      <c r="E6" s="37"/>
      <c r="F6" s="23"/>
      <c r="G6" s="34"/>
      <c r="I6" s="46"/>
    </row>
    <row r="7" spans="1:9" ht="15" customHeight="1" x14ac:dyDescent="0.2">
      <c r="A7" s="2"/>
      <c r="B7" s="3">
        <f>B5+1</f>
        <v>46937</v>
      </c>
      <c r="C7" s="38">
        <f>DAY(B7)</f>
        <v>3</v>
      </c>
      <c r="D7" s="13" t="str">
        <f>TEXT(B7, "dddd")</f>
        <v>måndag</v>
      </c>
      <c r="E7" s="36">
        <f>(366-(December!$B$63-B7))</f>
        <v>185</v>
      </c>
      <c r="F7" s="22"/>
      <c r="G7" s="33">
        <f>IF(D7="måndag",WEEKNUM(B7,21),"")</f>
        <v>27</v>
      </c>
      <c r="I7" s="46"/>
    </row>
    <row r="8" spans="1:9" ht="11.1" customHeight="1" thickBot="1" x14ac:dyDescent="0.25">
      <c r="A8" s="2" t="s">
        <v>196</v>
      </c>
      <c r="C8" s="39"/>
      <c r="D8" s="11" t="str">
        <f>A8</f>
        <v>Aurora</v>
      </c>
      <c r="E8" s="37"/>
      <c r="F8" s="23"/>
      <c r="G8" s="34"/>
      <c r="I8" s="46"/>
    </row>
    <row r="9" spans="1:9" ht="15" customHeight="1" x14ac:dyDescent="0.2">
      <c r="A9" s="2"/>
      <c r="B9" s="3">
        <f>B7+1</f>
        <v>46938</v>
      </c>
      <c r="C9" s="38">
        <f>DAY(B9)</f>
        <v>4</v>
      </c>
      <c r="D9" s="13" t="str">
        <f>TEXT(B9, "dddd")</f>
        <v>tisdag</v>
      </c>
      <c r="E9" s="36">
        <f>(366-(December!$B$63-B9))</f>
        <v>186</v>
      </c>
      <c r="F9" s="22"/>
      <c r="G9" s="33" t="str">
        <f>IF(D9="måndag",WEEKNUM(B9,21),"")</f>
        <v/>
      </c>
      <c r="I9" s="46"/>
    </row>
    <row r="10" spans="1:9" ht="11.1" customHeight="1" thickBot="1" x14ac:dyDescent="0.25">
      <c r="A10" s="2" t="s">
        <v>197</v>
      </c>
      <c r="C10" s="39"/>
      <c r="D10" s="11" t="str">
        <f>A10</f>
        <v>Ulrika, Ulla</v>
      </c>
      <c r="E10" s="37"/>
      <c r="F10" s="23"/>
      <c r="G10" s="34"/>
      <c r="I10" s="46"/>
    </row>
    <row r="11" spans="1:9" ht="15" customHeight="1" x14ac:dyDescent="0.2">
      <c r="A11" s="2"/>
      <c r="B11" s="3">
        <f>B9+1</f>
        <v>46939</v>
      </c>
      <c r="C11" s="38">
        <f>DAY(B11)</f>
        <v>5</v>
      </c>
      <c r="D11" s="13" t="str">
        <f>TEXT(B11, "dddd")</f>
        <v>onsdag</v>
      </c>
      <c r="E11" s="36">
        <f>(366-(December!$B$63-B11))</f>
        <v>187</v>
      </c>
      <c r="F11" s="22"/>
      <c r="G11" s="33" t="str">
        <f>IF(D11="måndag",WEEKNUM(B11,21),"")</f>
        <v/>
      </c>
      <c r="I11" s="46"/>
    </row>
    <row r="12" spans="1:9" ht="11.1" customHeight="1" thickBot="1" x14ac:dyDescent="0.25">
      <c r="A12" s="2" t="s">
        <v>198</v>
      </c>
      <c r="C12" s="39"/>
      <c r="D12" s="11" t="str">
        <f>A12</f>
        <v>Laila, Ritva</v>
      </c>
      <c r="E12" s="37"/>
      <c r="F12" s="23"/>
      <c r="G12" s="34"/>
      <c r="I12" s="46"/>
    </row>
    <row r="13" spans="1:9" ht="15" customHeight="1" x14ac:dyDescent="0.2">
      <c r="A13" s="2"/>
      <c r="B13" s="3">
        <f>B11+1</f>
        <v>46940</v>
      </c>
      <c r="C13" s="38">
        <f>DAY(B13)</f>
        <v>6</v>
      </c>
      <c r="D13" s="13" t="str">
        <f>TEXT(B13, "dddd")</f>
        <v>torsdag</v>
      </c>
      <c r="E13" s="36">
        <f>(366-(December!$B$63-B13))</f>
        <v>188</v>
      </c>
      <c r="F13" s="22"/>
      <c r="G13" s="33" t="str">
        <f>IF(D13="måndag",WEEKNUM(B13,21),"")</f>
        <v/>
      </c>
      <c r="I13" s="46"/>
    </row>
    <row r="14" spans="1:9" ht="11.1" customHeight="1" thickBot="1" x14ac:dyDescent="0.25">
      <c r="A14" s="2" t="s">
        <v>199</v>
      </c>
      <c r="C14" s="40"/>
      <c r="D14" s="9" t="str">
        <f>A14</f>
        <v>Esaias, Jessika</v>
      </c>
      <c r="E14" s="37"/>
      <c r="F14" s="30"/>
      <c r="G14" s="56"/>
      <c r="I14" s="46"/>
    </row>
    <row r="15" spans="1:9" ht="15" customHeight="1" x14ac:dyDescent="0.2">
      <c r="A15" s="2"/>
      <c r="B15" s="3">
        <f>B13+1</f>
        <v>46941</v>
      </c>
      <c r="C15" s="38">
        <f>DAY(B15)</f>
        <v>7</v>
      </c>
      <c r="D15" s="13" t="str">
        <f>TEXT(B15, "dddd")</f>
        <v>fredag</v>
      </c>
      <c r="E15" s="36">
        <f>(366-(December!$B$63-B15))</f>
        <v>189</v>
      </c>
      <c r="F15" s="22"/>
      <c r="G15" s="33" t="str">
        <f>IF(D15="måndag",WEEKNUM(B15,21),"")</f>
        <v/>
      </c>
      <c r="I15" s="46"/>
    </row>
    <row r="16" spans="1:9" ht="11.1" customHeight="1" thickBot="1" x14ac:dyDescent="0.25">
      <c r="A16" s="2" t="s">
        <v>200</v>
      </c>
      <c r="C16" s="40"/>
      <c r="D16" s="9" t="str">
        <f>A16</f>
        <v>Klas</v>
      </c>
      <c r="E16" s="37"/>
      <c r="F16" s="30"/>
      <c r="G16" s="56"/>
      <c r="I16" s="46"/>
    </row>
    <row r="17" spans="1:9" ht="15" customHeight="1" x14ac:dyDescent="0.2">
      <c r="A17" s="2"/>
      <c r="B17" s="3">
        <f>B15+1</f>
        <v>46942</v>
      </c>
      <c r="C17" s="38">
        <f>DAY(B17)</f>
        <v>8</v>
      </c>
      <c r="D17" s="13" t="str">
        <f>TEXT(B17, "dddd")</f>
        <v>lördag</v>
      </c>
      <c r="E17" s="36">
        <f>(366-(December!$B$63-B17))</f>
        <v>190</v>
      </c>
      <c r="F17" s="22"/>
      <c r="G17" s="33" t="str">
        <f>IF(D17="måndag",WEEKNUM(B17,21),"")</f>
        <v/>
      </c>
      <c r="I17" s="46"/>
    </row>
    <row r="18" spans="1:9" ht="11.1" customHeight="1" thickBot="1" x14ac:dyDescent="0.25">
      <c r="A18" s="2" t="s">
        <v>201</v>
      </c>
      <c r="C18" s="39"/>
      <c r="D18" s="11" t="str">
        <f>A18</f>
        <v>Kjell</v>
      </c>
      <c r="E18" s="37"/>
      <c r="F18" s="23"/>
      <c r="G18" s="34"/>
      <c r="I18" s="46"/>
    </row>
    <row r="19" spans="1:9" ht="15" customHeight="1" x14ac:dyDescent="0.2">
      <c r="A19" s="2"/>
      <c r="B19" s="3">
        <f>B17+1</f>
        <v>46943</v>
      </c>
      <c r="C19" s="40">
        <f>DAY(B19)</f>
        <v>9</v>
      </c>
      <c r="D19" s="10" t="str">
        <f>TEXT(B19, "dddd")</f>
        <v>söndag</v>
      </c>
      <c r="E19" s="36">
        <f>(366-(December!$B$63-B19))</f>
        <v>191</v>
      </c>
      <c r="F19" s="30"/>
      <c r="G19" s="56" t="str">
        <f>IF(D19="måndag",WEEKNUM(B19,21),"")</f>
        <v/>
      </c>
      <c r="I19" s="46"/>
    </row>
    <row r="20" spans="1:9" ht="11.1" customHeight="1" thickBot="1" x14ac:dyDescent="0.25">
      <c r="A20" s="2" t="s">
        <v>202</v>
      </c>
      <c r="C20" s="40"/>
      <c r="D20" s="9" t="str">
        <f>A20</f>
        <v>Jörgen, Örjan</v>
      </c>
      <c r="E20" s="37"/>
      <c r="F20" s="30"/>
      <c r="G20" s="56"/>
      <c r="I20" s="46"/>
    </row>
    <row r="21" spans="1:9" ht="15" customHeight="1" x14ac:dyDescent="0.2">
      <c r="A21" s="2"/>
      <c r="B21" s="3">
        <f>B19+1</f>
        <v>46944</v>
      </c>
      <c r="C21" s="38">
        <f>DAY(B21)</f>
        <v>10</v>
      </c>
      <c r="D21" s="13" t="str">
        <f>TEXT(B21, "dddd")</f>
        <v>måndag</v>
      </c>
      <c r="E21" s="36">
        <f>(366-(December!$B$63-B21))</f>
        <v>192</v>
      </c>
      <c r="F21" s="22"/>
      <c r="G21" s="33">
        <f>IF(D21="måndag",WEEKNUM(B21,21),"")</f>
        <v>28</v>
      </c>
      <c r="I21" s="46"/>
    </row>
    <row r="22" spans="1:9" ht="11.1" customHeight="1" thickBot="1" x14ac:dyDescent="0.25">
      <c r="A22" s="2" t="s">
        <v>203</v>
      </c>
      <c r="C22" s="39"/>
      <c r="D22" s="11" t="str">
        <f>A22</f>
        <v>André, Andrea</v>
      </c>
      <c r="E22" s="37"/>
      <c r="F22" s="23"/>
      <c r="G22" s="34"/>
      <c r="I22" s="46"/>
    </row>
    <row r="23" spans="1:9" ht="15" customHeight="1" x14ac:dyDescent="0.2">
      <c r="A23" s="2"/>
      <c r="B23" s="3">
        <f>B21+1</f>
        <v>46945</v>
      </c>
      <c r="C23" s="40">
        <f>DAY(B23)</f>
        <v>11</v>
      </c>
      <c r="D23" s="10" t="str">
        <f>TEXT(B23, "dddd")</f>
        <v>tisdag</v>
      </c>
      <c r="E23" s="36">
        <f>(366-(December!$B$63-B23))</f>
        <v>193</v>
      </c>
      <c r="F23" s="30"/>
      <c r="G23" s="56" t="str">
        <f>IF(D23="måndag",WEEKNUM(B23,21),"")</f>
        <v/>
      </c>
      <c r="I23" s="46"/>
    </row>
    <row r="24" spans="1:9" ht="11.1" customHeight="1" thickBot="1" x14ac:dyDescent="0.25">
      <c r="A24" s="2" t="s">
        <v>204</v>
      </c>
      <c r="C24" s="40"/>
      <c r="D24" s="9" t="str">
        <f>A24</f>
        <v>Eleonora, Ellinor</v>
      </c>
      <c r="E24" s="37"/>
      <c r="F24" s="30"/>
      <c r="G24" s="56"/>
      <c r="I24" s="46"/>
    </row>
    <row r="25" spans="1:9" ht="15" customHeight="1" x14ac:dyDescent="0.2">
      <c r="A25" s="2"/>
      <c r="B25" s="3">
        <f>B23+1</f>
        <v>46946</v>
      </c>
      <c r="C25" s="38">
        <f>DAY(B25)</f>
        <v>12</v>
      </c>
      <c r="D25" s="13" t="str">
        <f>TEXT(B25, "dddd")</f>
        <v>onsdag</v>
      </c>
      <c r="E25" s="36">
        <f>(366-(December!$B$63-B25))</f>
        <v>194</v>
      </c>
      <c r="F25" s="22"/>
      <c r="G25" s="33" t="str">
        <f>IF(D25="måndag",WEEKNUM(B25,21),"")</f>
        <v/>
      </c>
      <c r="I25" s="46"/>
    </row>
    <row r="26" spans="1:9" ht="11.1" customHeight="1" thickBot="1" x14ac:dyDescent="0.25">
      <c r="A26" s="2" t="s">
        <v>205</v>
      </c>
      <c r="C26" s="39"/>
      <c r="D26" s="11" t="str">
        <f>A26</f>
        <v>Herman, Hermine</v>
      </c>
      <c r="E26" s="37"/>
      <c r="F26" s="23"/>
      <c r="G26" s="34"/>
      <c r="I26" s="46"/>
    </row>
    <row r="27" spans="1:9" ht="15" customHeight="1" thickBot="1" x14ac:dyDescent="0.25">
      <c r="A27" s="2"/>
      <c r="B27" s="3">
        <f>B25+1</f>
        <v>46947</v>
      </c>
      <c r="C27" s="39">
        <f>DAY(B27)</f>
        <v>13</v>
      </c>
      <c r="D27" s="10" t="str">
        <f>TEXT(B27, "dddd")</f>
        <v>torsdag</v>
      </c>
      <c r="E27" s="36">
        <f>(366-(December!$B$63-B27))</f>
        <v>195</v>
      </c>
      <c r="F27" s="23"/>
      <c r="G27" s="34" t="str">
        <f>IF(D27="måndag",WEEKNUM(B27,21),"")</f>
        <v/>
      </c>
      <c r="I27" s="46"/>
    </row>
    <row r="28" spans="1:9" ht="11.1" customHeight="1" thickBot="1" x14ac:dyDescent="0.25">
      <c r="A28" s="2" t="s">
        <v>206</v>
      </c>
      <c r="C28" s="38"/>
      <c r="D28" s="9" t="str">
        <f>A28</f>
        <v>Joel, Judit</v>
      </c>
      <c r="E28" s="37"/>
      <c r="F28" s="22"/>
      <c r="G28" s="33"/>
      <c r="I28" s="46"/>
    </row>
    <row r="29" spans="1:9" ht="15" customHeight="1" x14ac:dyDescent="0.2">
      <c r="A29" s="2"/>
      <c r="B29" s="3">
        <f>B27+1</f>
        <v>46948</v>
      </c>
      <c r="C29" s="38">
        <f>DAY(B29)</f>
        <v>14</v>
      </c>
      <c r="D29" s="13" t="str">
        <f>TEXT(B29, "dddd")</f>
        <v>fredag</v>
      </c>
      <c r="E29" s="36">
        <f>(366-(December!$B$63-B29))</f>
        <v>196</v>
      </c>
      <c r="F29" s="22"/>
      <c r="G29" s="33" t="str">
        <f>IF(D29="måndag",WEEKNUM(B29,21),"")</f>
        <v/>
      </c>
      <c r="I29" s="46"/>
    </row>
    <row r="30" spans="1:9" ht="11.1" customHeight="1" thickBot="1" x14ac:dyDescent="0.25">
      <c r="A30" s="2" t="s">
        <v>207</v>
      </c>
      <c r="C30" s="40"/>
      <c r="D30" s="9" t="str">
        <f>A30</f>
        <v>Folke</v>
      </c>
      <c r="E30" s="37"/>
      <c r="F30" s="30"/>
      <c r="G30" s="56"/>
      <c r="I30" s="46"/>
    </row>
    <row r="31" spans="1:9" ht="15" customHeight="1" x14ac:dyDescent="0.2">
      <c r="A31" s="2"/>
      <c r="B31" s="3">
        <f>B29+1</f>
        <v>46949</v>
      </c>
      <c r="C31" s="38">
        <f>DAY(B31)</f>
        <v>15</v>
      </c>
      <c r="D31" s="13" t="str">
        <f>TEXT(B31, "dddd")</f>
        <v>lördag</v>
      </c>
      <c r="E31" s="36">
        <f>(366-(December!$B$63-B31))</f>
        <v>197</v>
      </c>
      <c r="F31" s="22"/>
      <c r="G31" s="33" t="str">
        <f>IF(D31="måndag",WEEKNUM(B31,21),"")</f>
        <v/>
      </c>
      <c r="I31" s="46"/>
    </row>
    <row r="32" spans="1:9" ht="11.1" customHeight="1" thickBot="1" x14ac:dyDescent="0.25">
      <c r="A32" s="2" t="s">
        <v>208</v>
      </c>
      <c r="C32" s="39"/>
      <c r="D32" s="11" t="str">
        <f>A32</f>
        <v>Ragnhild, Ragnvald</v>
      </c>
      <c r="E32" s="37"/>
      <c r="F32" s="23"/>
      <c r="G32" s="34"/>
      <c r="I32" s="46"/>
    </row>
    <row r="33" spans="1:9" ht="15" customHeight="1" x14ac:dyDescent="0.2">
      <c r="A33" s="2"/>
      <c r="B33" s="3">
        <f>B31+1</f>
        <v>46950</v>
      </c>
      <c r="C33" s="38">
        <f>DAY(B33)</f>
        <v>16</v>
      </c>
      <c r="D33" s="13" t="str">
        <f>TEXT(B33, "dddd")</f>
        <v>söndag</v>
      </c>
      <c r="E33" s="36">
        <f>(366-(December!$B$63-B33))</f>
        <v>198</v>
      </c>
      <c r="F33" s="22"/>
      <c r="G33" s="33" t="str">
        <f>IF(D33="måndag",WEEKNUM(B33,21),"")</f>
        <v/>
      </c>
      <c r="I33" s="46"/>
    </row>
    <row r="34" spans="1:9" ht="11.1" customHeight="1" thickBot="1" x14ac:dyDescent="0.25">
      <c r="A34" s="2" t="s">
        <v>209</v>
      </c>
      <c r="C34" s="39"/>
      <c r="D34" s="11" t="str">
        <f>A34</f>
        <v>Reinhold, Reine</v>
      </c>
      <c r="E34" s="37"/>
      <c r="F34" s="23"/>
      <c r="G34" s="34"/>
      <c r="I34" s="46"/>
    </row>
    <row r="35" spans="1:9" ht="15" customHeight="1" x14ac:dyDescent="0.2">
      <c r="A35" s="2"/>
      <c r="B35" s="3">
        <f>B33+1</f>
        <v>46951</v>
      </c>
      <c r="C35" s="38">
        <f>DAY(B35)</f>
        <v>17</v>
      </c>
      <c r="D35" s="13" t="str">
        <f>TEXT(B35, "dddd")</f>
        <v>måndag</v>
      </c>
      <c r="E35" s="36">
        <f>(366-(December!$B$63-B35))</f>
        <v>199</v>
      </c>
      <c r="F35" s="22"/>
      <c r="G35" s="33">
        <f>IF(D35="måndag",WEEKNUM(B35,21),"")</f>
        <v>29</v>
      </c>
      <c r="I35" s="46"/>
    </row>
    <row r="36" spans="1:9" ht="11.1" customHeight="1" thickBot="1" x14ac:dyDescent="0.25">
      <c r="A36" s="2" t="s">
        <v>210</v>
      </c>
      <c r="C36" s="39"/>
      <c r="D36" s="11" t="str">
        <f>A36</f>
        <v>Bruno</v>
      </c>
      <c r="E36" s="37"/>
      <c r="F36" s="23"/>
      <c r="G36" s="34"/>
      <c r="I36" s="46"/>
    </row>
    <row r="37" spans="1:9" ht="15" customHeight="1" x14ac:dyDescent="0.2">
      <c r="A37" s="2"/>
      <c r="B37" s="3">
        <f>B35+1</f>
        <v>46952</v>
      </c>
      <c r="C37" s="38">
        <f>DAY(B37)</f>
        <v>18</v>
      </c>
      <c r="D37" s="13" t="str">
        <f>TEXT(B37, "dddd")</f>
        <v>tisdag</v>
      </c>
      <c r="E37" s="36">
        <f>(366-(December!$B$63-B37))</f>
        <v>200</v>
      </c>
      <c r="F37" s="22"/>
      <c r="G37" s="33" t="str">
        <f>IF(D37="måndag",WEEKNUM(B37,21),"")</f>
        <v/>
      </c>
      <c r="I37" s="46"/>
    </row>
    <row r="38" spans="1:9" ht="11.1" customHeight="1" thickBot="1" x14ac:dyDescent="0.25">
      <c r="A38" s="2" t="s">
        <v>211</v>
      </c>
      <c r="C38" s="39"/>
      <c r="D38" s="11" t="str">
        <f>A38</f>
        <v>Fredrik, Fritz</v>
      </c>
      <c r="E38" s="37"/>
      <c r="F38" s="23"/>
      <c r="G38" s="34"/>
      <c r="I38" s="46"/>
    </row>
    <row r="39" spans="1:9" ht="15" customHeight="1" x14ac:dyDescent="0.2">
      <c r="A39" s="2"/>
      <c r="B39" s="3">
        <f>B37+1</f>
        <v>46953</v>
      </c>
      <c r="C39" s="38">
        <f>DAY(B39)</f>
        <v>19</v>
      </c>
      <c r="D39" s="13" t="str">
        <f>TEXT(B39, "dddd")</f>
        <v>onsdag</v>
      </c>
      <c r="E39" s="36">
        <f>(366-(December!$B$63-B39))</f>
        <v>201</v>
      </c>
      <c r="F39" s="22"/>
      <c r="G39" s="33" t="str">
        <f>IF(D39="måndag",WEEKNUM(B39,21),"")</f>
        <v/>
      </c>
      <c r="I39" s="46"/>
    </row>
    <row r="40" spans="1:9" ht="11.1" customHeight="1" thickBot="1" x14ac:dyDescent="0.25">
      <c r="A40" s="2" t="s">
        <v>212</v>
      </c>
      <c r="C40" s="39"/>
      <c r="D40" s="11" t="str">
        <f>A40</f>
        <v>Sara</v>
      </c>
      <c r="E40" s="37"/>
      <c r="F40" s="23"/>
      <c r="G40" s="34"/>
      <c r="I40" s="46"/>
    </row>
    <row r="41" spans="1:9" ht="15" customHeight="1" x14ac:dyDescent="0.2">
      <c r="A41" s="2"/>
      <c r="B41" s="3">
        <f>B39+1</f>
        <v>46954</v>
      </c>
      <c r="C41" s="38">
        <f>DAY(B41)</f>
        <v>20</v>
      </c>
      <c r="D41" s="13" t="str">
        <f>TEXT(B41, "dddd")</f>
        <v>torsdag</v>
      </c>
      <c r="E41" s="36">
        <f>(366-(December!$B$63-B41))</f>
        <v>202</v>
      </c>
      <c r="F41" s="22"/>
      <c r="G41" s="33" t="str">
        <f>IF(D41="måndag",WEEKNUM(B41,21),"")</f>
        <v/>
      </c>
      <c r="I41" s="46"/>
    </row>
    <row r="42" spans="1:9" ht="11.1" customHeight="1" thickBot="1" x14ac:dyDescent="0.25">
      <c r="A42" s="2" t="s">
        <v>213</v>
      </c>
      <c r="C42" s="39"/>
      <c r="D42" s="11" t="str">
        <f>A42</f>
        <v>Margareta, Greta</v>
      </c>
      <c r="E42" s="37"/>
      <c r="F42" s="23"/>
      <c r="G42" s="34"/>
      <c r="I42" s="46"/>
    </row>
    <row r="43" spans="1:9" ht="15" customHeight="1" x14ac:dyDescent="0.2">
      <c r="A43" s="2"/>
      <c r="B43" s="3">
        <f>B41+1</f>
        <v>46955</v>
      </c>
      <c r="C43" s="38">
        <f>DAY(B43)</f>
        <v>21</v>
      </c>
      <c r="D43" s="13" t="str">
        <f>TEXT(B43, "dddd")</f>
        <v>fredag</v>
      </c>
      <c r="E43" s="36">
        <f>(366-(December!$B$63-B43))</f>
        <v>203</v>
      </c>
      <c r="F43" s="22"/>
      <c r="G43" s="33" t="str">
        <f>IF(D43="måndag",WEEKNUM(B43,21),"")</f>
        <v/>
      </c>
      <c r="I43" s="46"/>
    </row>
    <row r="44" spans="1:9" ht="11.1" customHeight="1" thickBot="1" x14ac:dyDescent="0.25">
      <c r="A44" s="2" t="s">
        <v>214</v>
      </c>
      <c r="C44" s="39"/>
      <c r="D44" s="11" t="str">
        <f>A44</f>
        <v>Johanna</v>
      </c>
      <c r="E44" s="37"/>
      <c r="F44" s="23"/>
      <c r="G44" s="34"/>
      <c r="I44" s="46"/>
    </row>
    <row r="45" spans="1:9" ht="15" customHeight="1" x14ac:dyDescent="0.2">
      <c r="A45" s="2"/>
      <c r="B45" s="3">
        <f>B43+1</f>
        <v>46956</v>
      </c>
      <c r="C45" s="38">
        <f>DAY(B45)</f>
        <v>22</v>
      </c>
      <c r="D45" s="13" t="str">
        <f>TEXT(B45, "dddd")</f>
        <v>lördag</v>
      </c>
      <c r="E45" s="36">
        <f>(366-(December!$B$63-B45))</f>
        <v>204</v>
      </c>
      <c r="F45" s="22"/>
      <c r="G45" s="33" t="str">
        <f>IF(D45="måndag",WEEKNUM(B45,21),"")</f>
        <v/>
      </c>
      <c r="I45" s="46"/>
    </row>
    <row r="46" spans="1:9" ht="11.1" customHeight="1" thickBot="1" x14ac:dyDescent="0.25">
      <c r="A46" s="2" t="s">
        <v>215</v>
      </c>
      <c r="C46" s="39"/>
      <c r="D46" s="11" t="str">
        <f>A46</f>
        <v>Magdalena, Madeleine</v>
      </c>
      <c r="E46" s="37"/>
      <c r="F46" s="23"/>
      <c r="G46" s="34"/>
      <c r="I46" s="46"/>
    </row>
    <row r="47" spans="1:9" ht="15" customHeight="1" x14ac:dyDescent="0.2">
      <c r="A47" s="2"/>
      <c r="B47" s="3">
        <f>B45+1</f>
        <v>46957</v>
      </c>
      <c r="C47" s="38">
        <f>DAY(B47)</f>
        <v>23</v>
      </c>
      <c r="D47" s="13" t="str">
        <f>TEXT(B47, "dddd")</f>
        <v>söndag</v>
      </c>
      <c r="E47" s="36">
        <f>(366-(December!$B$63-B47))</f>
        <v>205</v>
      </c>
      <c r="F47" s="22"/>
      <c r="G47" s="33" t="str">
        <f>IF(D47="måndag",WEEKNUM(B47,21),"")</f>
        <v/>
      </c>
      <c r="I47" s="46"/>
    </row>
    <row r="48" spans="1:9" ht="11.1" customHeight="1" thickBot="1" x14ac:dyDescent="0.25">
      <c r="A48" s="2" t="s">
        <v>383</v>
      </c>
      <c r="C48" s="39"/>
      <c r="D48" s="11" t="str">
        <f>A48</f>
        <v>Emma, Emmy</v>
      </c>
      <c r="E48" s="37"/>
      <c r="F48" s="23"/>
      <c r="G48" s="34"/>
      <c r="I48" s="46"/>
    </row>
    <row r="49" spans="1:9" ht="15" customHeight="1" x14ac:dyDescent="0.2">
      <c r="A49" s="2"/>
      <c r="B49" s="3">
        <f>B47+1</f>
        <v>46958</v>
      </c>
      <c r="C49" s="38">
        <f>DAY(B49)</f>
        <v>24</v>
      </c>
      <c r="D49" s="13" t="str">
        <f>TEXT(B49, "dddd")</f>
        <v>måndag</v>
      </c>
      <c r="E49" s="36">
        <f>(366-(December!$B$63-B49))</f>
        <v>206</v>
      </c>
      <c r="F49" s="22"/>
      <c r="G49" s="33">
        <f>IF(D49="måndag",WEEKNUM(B49,21),"")</f>
        <v>30</v>
      </c>
      <c r="I49" s="46"/>
    </row>
    <row r="50" spans="1:9" ht="11.1" customHeight="1" thickBot="1" x14ac:dyDescent="0.25">
      <c r="A50" s="2" t="s">
        <v>216</v>
      </c>
      <c r="C50" s="39"/>
      <c r="D50" s="11" t="str">
        <f>A50</f>
        <v>Kristina, Kerstin</v>
      </c>
      <c r="E50" s="37"/>
      <c r="F50" s="23"/>
      <c r="G50" s="34"/>
      <c r="I50" s="46"/>
    </row>
    <row r="51" spans="1:9" ht="15" customHeight="1" x14ac:dyDescent="0.2">
      <c r="A51" s="2"/>
      <c r="B51" s="3">
        <f>B49+1</f>
        <v>46959</v>
      </c>
      <c r="C51" s="38">
        <f>DAY(B51)</f>
        <v>25</v>
      </c>
      <c r="D51" s="13" t="str">
        <f>TEXT(B51, "dddd")</f>
        <v>tisdag</v>
      </c>
      <c r="E51" s="36">
        <f>(366-(December!$B$63-B51))</f>
        <v>207</v>
      </c>
      <c r="F51" s="22"/>
      <c r="G51" s="33" t="str">
        <f>IF(D51="måndag",WEEKNUM(B51,21),"")</f>
        <v/>
      </c>
      <c r="I51" s="46"/>
    </row>
    <row r="52" spans="1:9" ht="11.1" customHeight="1" thickBot="1" x14ac:dyDescent="0.25">
      <c r="A52" s="2" t="s">
        <v>217</v>
      </c>
      <c r="C52" s="39"/>
      <c r="D52" s="11" t="str">
        <f>A52</f>
        <v>Jakob</v>
      </c>
      <c r="E52" s="37"/>
      <c r="F52" s="23"/>
      <c r="G52" s="34"/>
      <c r="I52" s="46"/>
    </row>
    <row r="53" spans="1:9" ht="15" customHeight="1" x14ac:dyDescent="0.2">
      <c r="A53" s="2"/>
      <c r="B53" s="3">
        <f>B51+1</f>
        <v>46960</v>
      </c>
      <c r="C53" s="38">
        <f>DAY(B53)</f>
        <v>26</v>
      </c>
      <c r="D53" s="13" t="str">
        <f>TEXT(B53, "dddd")</f>
        <v>onsdag</v>
      </c>
      <c r="E53" s="36">
        <f>(366-(December!$B$63-B53))</f>
        <v>208</v>
      </c>
      <c r="F53" s="22"/>
      <c r="G53" s="33" t="str">
        <f>IF(D53="måndag",WEEKNUM(B53,21),"")</f>
        <v/>
      </c>
      <c r="I53" s="46"/>
    </row>
    <row r="54" spans="1:9" ht="11.1" customHeight="1" thickBot="1" x14ac:dyDescent="0.25">
      <c r="A54" s="2" t="s">
        <v>382</v>
      </c>
      <c r="C54" s="39"/>
      <c r="D54" s="11" t="str">
        <f>A54</f>
        <v>Jesper, Jasmine</v>
      </c>
      <c r="E54" s="37"/>
      <c r="F54" s="23"/>
      <c r="G54" s="34"/>
      <c r="I54" s="46"/>
    </row>
    <row r="55" spans="1:9" ht="15" customHeight="1" x14ac:dyDescent="0.2">
      <c r="A55" s="2"/>
      <c r="B55" s="3">
        <f>B53+1</f>
        <v>46961</v>
      </c>
      <c r="C55" s="38">
        <f>DAY(B55)</f>
        <v>27</v>
      </c>
      <c r="D55" s="13" t="str">
        <f>TEXT(B55, "dddd")</f>
        <v>torsdag</v>
      </c>
      <c r="E55" s="36">
        <f>(366-(December!$B$63-B55))</f>
        <v>209</v>
      </c>
      <c r="F55" s="22"/>
      <c r="G55" s="33" t="str">
        <f>IF(D55="måndag",WEEKNUM(B55,21),"")</f>
        <v/>
      </c>
      <c r="I55" s="46"/>
    </row>
    <row r="56" spans="1:9" ht="11.1" customHeight="1" thickBot="1" x14ac:dyDescent="0.25">
      <c r="A56" s="2" t="s">
        <v>218</v>
      </c>
      <c r="C56" s="39"/>
      <c r="D56" s="11" t="str">
        <f>A56</f>
        <v>Marta</v>
      </c>
      <c r="E56" s="37"/>
      <c r="F56" s="23"/>
      <c r="G56" s="34"/>
      <c r="I56" s="46"/>
    </row>
    <row r="57" spans="1:9" ht="15" customHeight="1" x14ac:dyDescent="0.2">
      <c r="A57" s="2"/>
      <c r="B57" s="3">
        <f>B55+1</f>
        <v>46962</v>
      </c>
      <c r="C57" s="38">
        <f>DAY(B57)</f>
        <v>28</v>
      </c>
      <c r="D57" s="13" t="str">
        <f>TEXT(B57, "dddd")</f>
        <v>fredag</v>
      </c>
      <c r="E57" s="36">
        <f>(366-(December!$B$63-B57))</f>
        <v>210</v>
      </c>
      <c r="F57" s="22"/>
      <c r="G57" s="33" t="str">
        <f>IF(D57="måndag",WEEKNUM(B57,21),"")</f>
        <v/>
      </c>
      <c r="I57" s="46"/>
    </row>
    <row r="58" spans="1:9" ht="11.1" customHeight="1" thickBot="1" x14ac:dyDescent="0.25">
      <c r="A58" s="2" t="s">
        <v>219</v>
      </c>
      <c r="C58" s="39"/>
      <c r="D58" s="11" t="str">
        <f>A58</f>
        <v>Botvid, Seved</v>
      </c>
      <c r="E58" s="37"/>
      <c r="F58" s="23"/>
      <c r="G58" s="34"/>
      <c r="I58" s="46"/>
    </row>
    <row r="59" spans="1:9" ht="15" customHeight="1" x14ac:dyDescent="0.2">
      <c r="B59" s="3">
        <f>B57+1</f>
        <v>46963</v>
      </c>
      <c r="C59" s="38">
        <f>DAY(B59)</f>
        <v>29</v>
      </c>
      <c r="D59" s="13" t="str">
        <f>TEXT(B59, "dddd")</f>
        <v>lördag</v>
      </c>
      <c r="E59" s="36">
        <f>(366-(December!$B$63-B59))</f>
        <v>211</v>
      </c>
      <c r="F59" s="22"/>
      <c r="G59" s="33" t="str">
        <f>IF(D59="måndag",WEEKNUM(B59,21),"")</f>
        <v/>
      </c>
      <c r="I59" s="46"/>
    </row>
    <row r="60" spans="1:9" ht="11.1" customHeight="1" thickBot="1" x14ac:dyDescent="0.25">
      <c r="A60" s="2" t="s">
        <v>413</v>
      </c>
      <c r="C60" s="39"/>
      <c r="D60" s="11" t="str">
        <f>A60</f>
        <v>Olof, Olle</v>
      </c>
      <c r="E60" s="37"/>
      <c r="F60" s="23"/>
      <c r="G60" s="34"/>
      <c r="I60" s="46"/>
    </row>
    <row r="61" spans="1:9" ht="15" customHeight="1" x14ac:dyDescent="0.2">
      <c r="A61" s="2"/>
      <c r="B61" s="3">
        <f>B59+1</f>
        <v>46964</v>
      </c>
      <c r="C61" s="61">
        <f>DAY(B61)</f>
        <v>30</v>
      </c>
      <c r="D61" s="13" t="str">
        <f>TEXT(B61, "dddd")</f>
        <v>söndag</v>
      </c>
      <c r="E61" s="36">
        <f>(366-(December!$B$63-B61))</f>
        <v>212</v>
      </c>
      <c r="F61" s="22"/>
      <c r="G61" s="33" t="str">
        <f>IF(D61="måndag",WEEKNUM(B61,21),"")</f>
        <v/>
      </c>
      <c r="I61" s="46"/>
    </row>
    <row r="62" spans="1:9" ht="11.1" customHeight="1" thickBot="1" x14ac:dyDescent="0.25">
      <c r="A62" s="2" t="s">
        <v>220</v>
      </c>
      <c r="C62" s="62"/>
      <c r="D62" s="11" t="str">
        <f>A62</f>
        <v>Algot</v>
      </c>
      <c r="E62" s="37"/>
      <c r="F62" s="23"/>
      <c r="G62" s="34"/>
      <c r="I62" s="46"/>
    </row>
    <row r="63" spans="1:9" ht="15" customHeight="1" x14ac:dyDescent="0.2">
      <c r="A63" s="2"/>
      <c r="B63" s="3">
        <f>B61+1</f>
        <v>46965</v>
      </c>
      <c r="C63" s="38">
        <f>DAY(B63)</f>
        <v>31</v>
      </c>
      <c r="D63" s="13" t="str">
        <f>TEXT(B63, "dddd")</f>
        <v>måndag</v>
      </c>
      <c r="E63" s="36">
        <f>(366-(December!$B$63-B63))</f>
        <v>213</v>
      </c>
      <c r="F63" s="22"/>
      <c r="G63" s="33">
        <f>IF(D63="måndag",WEEKNUM(B63,21),"")</f>
        <v>31</v>
      </c>
      <c r="I63" s="47"/>
    </row>
    <row r="64" spans="1:9" ht="11.1" customHeight="1" thickBot="1" x14ac:dyDescent="0.25">
      <c r="A64" s="2" t="s">
        <v>221</v>
      </c>
      <c r="C64" s="39"/>
      <c r="D64" s="11" t="str">
        <f>A64</f>
        <v>Helena, Elin</v>
      </c>
      <c r="E64" s="37"/>
      <c r="F64" s="23"/>
      <c r="G64" s="34"/>
      <c r="I64" s="45"/>
    </row>
  </sheetData>
  <mergeCells count="156">
    <mergeCell ref="I57:I58"/>
    <mergeCell ref="I59:I60"/>
    <mergeCell ref="I61:I62"/>
    <mergeCell ref="I63:I64"/>
    <mergeCell ref="I39:I40"/>
    <mergeCell ref="I41:I42"/>
    <mergeCell ref="I43:I44"/>
    <mergeCell ref="I45:I46"/>
    <mergeCell ref="I47:I48"/>
    <mergeCell ref="I49:I50"/>
    <mergeCell ref="I51:I52"/>
    <mergeCell ref="I53:I54"/>
    <mergeCell ref="I55:I56"/>
    <mergeCell ref="I21:I22"/>
    <mergeCell ref="I23:I24"/>
    <mergeCell ref="I25:I26"/>
    <mergeCell ref="I27:I28"/>
    <mergeCell ref="I29:I30"/>
    <mergeCell ref="I31:I32"/>
    <mergeCell ref="I33:I34"/>
    <mergeCell ref="I35:I36"/>
    <mergeCell ref="I37:I38"/>
    <mergeCell ref="I3:I4"/>
    <mergeCell ref="I5:I6"/>
    <mergeCell ref="I7:I8"/>
    <mergeCell ref="I9:I10"/>
    <mergeCell ref="I11:I12"/>
    <mergeCell ref="I13:I14"/>
    <mergeCell ref="I15:I16"/>
    <mergeCell ref="I17:I18"/>
    <mergeCell ref="I19:I20"/>
    <mergeCell ref="C7:C8"/>
    <mergeCell ref="E7:E8"/>
    <mergeCell ref="F7:F8"/>
    <mergeCell ref="G7:G8"/>
    <mergeCell ref="C9:C10"/>
    <mergeCell ref="E9:E10"/>
    <mergeCell ref="F9:F10"/>
    <mergeCell ref="G9:G10"/>
    <mergeCell ref="C1:G2"/>
    <mergeCell ref="C3:C4"/>
    <mergeCell ref="E3:E4"/>
    <mergeCell ref="F3:F4"/>
    <mergeCell ref="G3:G4"/>
    <mergeCell ref="C5:C6"/>
    <mergeCell ref="E5:E6"/>
    <mergeCell ref="F5:F6"/>
    <mergeCell ref="G5:G6"/>
    <mergeCell ref="C15:C16"/>
    <mergeCell ref="E15:E16"/>
    <mergeCell ref="F15:F16"/>
    <mergeCell ref="G15:G16"/>
    <mergeCell ref="C17:C18"/>
    <mergeCell ref="E17:E18"/>
    <mergeCell ref="F17:F18"/>
    <mergeCell ref="G17:G18"/>
    <mergeCell ref="C11:C12"/>
    <mergeCell ref="E11:E12"/>
    <mergeCell ref="F11:F12"/>
    <mergeCell ref="G11:G12"/>
    <mergeCell ref="C13:C14"/>
    <mergeCell ref="E13:E14"/>
    <mergeCell ref="F13:F14"/>
    <mergeCell ref="G13:G14"/>
    <mergeCell ref="C23:C24"/>
    <mergeCell ref="E23:E24"/>
    <mergeCell ref="F23:F24"/>
    <mergeCell ref="G23:G24"/>
    <mergeCell ref="C25:C26"/>
    <mergeCell ref="E25:E26"/>
    <mergeCell ref="F25:F26"/>
    <mergeCell ref="G25:G26"/>
    <mergeCell ref="C19:C20"/>
    <mergeCell ref="E19:E20"/>
    <mergeCell ref="F19:F20"/>
    <mergeCell ref="G19:G20"/>
    <mergeCell ref="C21:C22"/>
    <mergeCell ref="E21:E22"/>
    <mergeCell ref="F21:F22"/>
    <mergeCell ref="G21:G22"/>
    <mergeCell ref="C31:C32"/>
    <mergeCell ref="E31:E32"/>
    <mergeCell ref="F31:F32"/>
    <mergeCell ref="G31:G32"/>
    <mergeCell ref="C33:C34"/>
    <mergeCell ref="E33:E34"/>
    <mergeCell ref="F33:F34"/>
    <mergeCell ref="G33:G34"/>
    <mergeCell ref="C27:C28"/>
    <mergeCell ref="E27:E28"/>
    <mergeCell ref="F27:F28"/>
    <mergeCell ref="G27:G28"/>
    <mergeCell ref="C29:C30"/>
    <mergeCell ref="E29:E30"/>
    <mergeCell ref="F29:F30"/>
    <mergeCell ref="G29:G30"/>
    <mergeCell ref="C39:C40"/>
    <mergeCell ref="E39:E40"/>
    <mergeCell ref="F39:F40"/>
    <mergeCell ref="G39:G40"/>
    <mergeCell ref="C41:C42"/>
    <mergeCell ref="E41:E42"/>
    <mergeCell ref="F41:F42"/>
    <mergeCell ref="G41:G42"/>
    <mergeCell ref="C35:C36"/>
    <mergeCell ref="E35:E36"/>
    <mergeCell ref="F35:F36"/>
    <mergeCell ref="G35:G36"/>
    <mergeCell ref="C37:C38"/>
    <mergeCell ref="E37:E38"/>
    <mergeCell ref="F37:F38"/>
    <mergeCell ref="G37:G38"/>
    <mergeCell ref="C47:C48"/>
    <mergeCell ref="E47:E48"/>
    <mergeCell ref="F47:F48"/>
    <mergeCell ref="G47:G48"/>
    <mergeCell ref="C49:C50"/>
    <mergeCell ref="E49:E50"/>
    <mergeCell ref="F49:F50"/>
    <mergeCell ref="G49:G50"/>
    <mergeCell ref="C43:C44"/>
    <mergeCell ref="E43:E44"/>
    <mergeCell ref="F43:F44"/>
    <mergeCell ref="G43:G44"/>
    <mergeCell ref="C45:C46"/>
    <mergeCell ref="E45:E46"/>
    <mergeCell ref="F45:F46"/>
    <mergeCell ref="G45:G46"/>
    <mergeCell ref="C55:C56"/>
    <mergeCell ref="E55:E56"/>
    <mergeCell ref="F55:F56"/>
    <mergeCell ref="G55:G56"/>
    <mergeCell ref="C57:C58"/>
    <mergeCell ref="E57:E58"/>
    <mergeCell ref="F57:F58"/>
    <mergeCell ref="G57:G58"/>
    <mergeCell ref="C51:C52"/>
    <mergeCell ref="E51:E52"/>
    <mergeCell ref="F51:F52"/>
    <mergeCell ref="G51:G52"/>
    <mergeCell ref="C53:C54"/>
    <mergeCell ref="E53:E54"/>
    <mergeCell ref="F53:F54"/>
    <mergeCell ref="G53:G54"/>
    <mergeCell ref="C63:C64"/>
    <mergeCell ref="E63:E64"/>
    <mergeCell ref="F63:F64"/>
    <mergeCell ref="G63:G64"/>
    <mergeCell ref="C59:C60"/>
    <mergeCell ref="E59:E60"/>
    <mergeCell ref="F59:F60"/>
    <mergeCell ref="G59:G60"/>
    <mergeCell ref="C61:C62"/>
    <mergeCell ref="E61:E62"/>
    <mergeCell ref="F61:F62"/>
    <mergeCell ref="G61:G62"/>
  </mergeCells>
  <conditionalFormatting sqref="C3:C64">
    <cfRule type="expression" dxfId="39" priority="1">
      <formula>B3=TODAY()</formula>
    </cfRule>
    <cfRule type="expression" dxfId="38" priority="2">
      <formula>D3="lördag"</formula>
    </cfRule>
    <cfRule type="expression" dxfId="37" priority="3">
      <formula>D3="söndag"</formula>
    </cfRule>
  </conditionalFormatting>
  <conditionalFormatting sqref="D3:D64">
    <cfRule type="containsText" dxfId="36" priority="4" stopIfTrue="1" operator="containsText" text="Söndag">
      <formula>NOT(ISERROR(SEARCH("Söndag",D3)))</formula>
    </cfRule>
    <cfRule type="containsText" dxfId="35" priority="5" stopIfTrue="1" operator="containsText" text="Lördag">
      <formula>NOT(ISERROR(SEARCH("Lördag",D3)))</formula>
    </cfRule>
  </conditionalFormatting>
  <hyperlinks>
    <hyperlink ref="I2" r:id="rId1" xr:uid="{00000000-0004-0000-0600-000000000000}"/>
  </hyperlinks>
  <pageMargins left="0.47244094488188981" right="0.19685039370078741" top="0.39370078740157483" bottom="0.11811023622047245" header="0.15748031496062992" footer="0.31496062992125984"/>
  <pageSetup paperSize="9" scale="96" fitToWidth="0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64"/>
  <sheetViews>
    <sheetView showGridLines="0" zoomScaleNormal="100" workbookViewId="0">
      <pane xSplit="2" ySplit="2" topLeftCell="C3" activePane="bottomRight" state="frozen"/>
      <selection activeCell="C3" sqref="C3:C4"/>
      <selection pane="topRight" activeCell="C3" sqref="C3:C4"/>
      <selection pane="bottomLeft" activeCell="C3" sqref="C3:C4"/>
      <selection pane="bottomRight" activeCell="C3" sqref="C3:C4"/>
    </sheetView>
  </sheetViews>
  <sheetFormatPr defaultColWidth="8.85546875" defaultRowHeight="16.5" outlineLevelCol="1" x14ac:dyDescent="0.25"/>
  <cols>
    <col min="1" max="1" width="8.85546875" hidden="1" customWidth="1" outlineLevel="1"/>
    <col min="2" max="2" width="10.28515625" style="1" hidden="1" customWidth="1" outlineLevel="1"/>
    <col min="3" max="3" width="5.28515625" customWidth="1" collapsed="1"/>
    <col min="4" max="4" width="13.7109375" style="7" customWidth="1"/>
    <col min="5" max="5" width="3.28515625" style="2" customWidth="1"/>
    <col min="6" max="6" width="20.7109375" style="5" customWidth="1"/>
    <col min="7" max="7" width="5.7109375" style="15" customWidth="1"/>
    <col min="8" max="8" width="3.7109375" customWidth="1"/>
    <col min="9" max="9" width="43.7109375" style="17" customWidth="1"/>
  </cols>
  <sheetData>
    <row r="1" spans="1:9" ht="15" customHeight="1" x14ac:dyDescent="0.2">
      <c r="B1" s="1" t="s">
        <v>223</v>
      </c>
      <c r="C1" s="64" t="str">
        <f>B1&amp;" "&amp;B2</f>
        <v>AUGUSTI 2028</v>
      </c>
      <c r="D1" s="65"/>
      <c r="E1" s="65"/>
      <c r="F1" s="65"/>
      <c r="G1" s="66"/>
      <c r="I1" s="18"/>
    </row>
    <row r="2" spans="1:9" ht="11.1" customHeight="1" thickBot="1" x14ac:dyDescent="0.25">
      <c r="B2" s="4">
        <v>2028</v>
      </c>
      <c r="C2" s="67"/>
      <c r="D2" s="68"/>
      <c r="E2" s="68"/>
      <c r="F2" s="68"/>
      <c r="G2" s="69"/>
      <c r="I2" s="19" t="s">
        <v>380</v>
      </c>
    </row>
    <row r="3" spans="1:9" ht="15" customHeight="1" x14ac:dyDescent="0.2">
      <c r="B3" s="3">
        <v>46966</v>
      </c>
      <c r="C3" s="54">
        <f>DAY(B3)</f>
        <v>1</v>
      </c>
      <c r="D3" s="12" t="str">
        <f>TEXT(B3, "dddd")</f>
        <v>tisdag</v>
      </c>
      <c r="E3" s="36">
        <f>(366-(December!$B$63-B3))</f>
        <v>214</v>
      </c>
      <c r="F3" s="35"/>
      <c r="G3" s="55" t="str">
        <f>IF(D3="måndag",WEEKNUM(B3,21),"")</f>
        <v/>
      </c>
      <c r="I3" s="45"/>
    </row>
    <row r="4" spans="1:9" ht="11.1" customHeight="1" thickBot="1" x14ac:dyDescent="0.25">
      <c r="A4" s="2" t="s">
        <v>224</v>
      </c>
      <c r="C4" s="39"/>
      <c r="D4" s="11" t="str">
        <f>A4</f>
        <v>Per</v>
      </c>
      <c r="E4" s="37"/>
      <c r="F4" s="23"/>
      <c r="G4" s="34"/>
      <c r="I4" s="46"/>
    </row>
    <row r="5" spans="1:9" ht="15" customHeight="1" x14ac:dyDescent="0.2">
      <c r="A5" s="2"/>
      <c r="B5" s="3">
        <f>B3+1</f>
        <v>46967</v>
      </c>
      <c r="C5" s="38">
        <f>DAY(B5)</f>
        <v>2</v>
      </c>
      <c r="D5" s="13" t="str">
        <f>TEXT(B5, "dddd")</f>
        <v>onsdag</v>
      </c>
      <c r="E5" s="36">
        <f>(366-(December!$B$63-B5))</f>
        <v>215</v>
      </c>
      <c r="F5" s="22"/>
      <c r="G5" s="33" t="str">
        <f>IF(D5="måndag",WEEKNUM(B5,21),"")</f>
        <v/>
      </c>
      <c r="I5" s="46"/>
    </row>
    <row r="6" spans="1:9" ht="11.1" customHeight="1" thickBot="1" x14ac:dyDescent="0.25">
      <c r="A6" s="2" t="s">
        <v>225</v>
      </c>
      <c r="C6" s="39"/>
      <c r="D6" s="11" t="str">
        <f>A6</f>
        <v>Karin, Kajsa</v>
      </c>
      <c r="E6" s="37"/>
      <c r="F6" s="23"/>
      <c r="G6" s="34"/>
      <c r="I6" s="46"/>
    </row>
    <row r="7" spans="1:9" ht="15" customHeight="1" x14ac:dyDescent="0.2">
      <c r="A7" s="2"/>
      <c r="B7" s="3">
        <f>B5+1</f>
        <v>46968</v>
      </c>
      <c r="C7" s="38">
        <f>DAY(B7)</f>
        <v>3</v>
      </c>
      <c r="D7" s="13" t="str">
        <f>TEXT(B7, "dddd")</f>
        <v>torsdag</v>
      </c>
      <c r="E7" s="36">
        <f>(366-(December!$B$63-B7))</f>
        <v>216</v>
      </c>
      <c r="F7" s="22"/>
      <c r="G7" s="33" t="str">
        <f>IF(D7="måndag",WEEKNUM(B7,21),"")</f>
        <v/>
      </c>
      <c r="I7" s="46"/>
    </row>
    <row r="8" spans="1:9" ht="11.1" customHeight="1" thickBot="1" x14ac:dyDescent="0.25">
      <c r="A8" s="2" t="s">
        <v>226</v>
      </c>
      <c r="C8" s="39"/>
      <c r="D8" s="11" t="str">
        <f>A8</f>
        <v>Tage</v>
      </c>
      <c r="E8" s="37"/>
      <c r="F8" s="23"/>
      <c r="G8" s="34"/>
      <c r="I8" s="46"/>
    </row>
    <row r="9" spans="1:9" ht="15" customHeight="1" x14ac:dyDescent="0.2">
      <c r="A9" s="2"/>
      <c r="B9" s="3">
        <f>B7+1</f>
        <v>46969</v>
      </c>
      <c r="C9" s="38">
        <f>DAY(B9)</f>
        <v>4</v>
      </c>
      <c r="D9" s="13" t="str">
        <f>TEXT(B9, "dddd")</f>
        <v>fredag</v>
      </c>
      <c r="E9" s="36">
        <f>(366-(December!$B$63-B9))</f>
        <v>217</v>
      </c>
      <c r="F9" s="22"/>
      <c r="G9" s="33" t="str">
        <f>IF(D9="måndag",WEEKNUM(B9,21),"")</f>
        <v/>
      </c>
      <c r="I9" s="46"/>
    </row>
    <row r="10" spans="1:9" ht="11.1" customHeight="1" thickBot="1" x14ac:dyDescent="0.25">
      <c r="A10" s="2" t="s">
        <v>227</v>
      </c>
      <c r="C10" s="39"/>
      <c r="D10" s="11" t="str">
        <f>A10</f>
        <v>Arne, Arnold</v>
      </c>
      <c r="E10" s="37"/>
      <c r="F10" s="23"/>
      <c r="G10" s="34"/>
      <c r="I10" s="46"/>
    </row>
    <row r="11" spans="1:9" ht="15" customHeight="1" x14ac:dyDescent="0.2">
      <c r="A11" s="2"/>
      <c r="B11" s="3">
        <f>B9+1</f>
        <v>46970</v>
      </c>
      <c r="C11" s="38">
        <f>DAY(B11)</f>
        <v>5</v>
      </c>
      <c r="D11" s="13" t="str">
        <f>TEXT(B11, "dddd")</f>
        <v>lördag</v>
      </c>
      <c r="E11" s="36">
        <f>(366-(December!$B$63-B11))</f>
        <v>218</v>
      </c>
      <c r="F11" s="22"/>
      <c r="G11" s="33" t="str">
        <f>IF(D11="måndag",WEEKNUM(B11,21),"")</f>
        <v/>
      </c>
      <c r="I11" s="46"/>
    </row>
    <row r="12" spans="1:9" ht="11.1" customHeight="1" thickBot="1" x14ac:dyDescent="0.25">
      <c r="A12" s="2" t="s">
        <v>228</v>
      </c>
      <c r="C12" s="39"/>
      <c r="D12" s="11" t="str">
        <f>A12</f>
        <v>Ulrik, Alrik</v>
      </c>
      <c r="E12" s="37"/>
      <c r="F12" s="23"/>
      <c r="G12" s="34"/>
      <c r="I12" s="46"/>
    </row>
    <row r="13" spans="1:9" ht="15" customHeight="1" x14ac:dyDescent="0.2">
      <c r="A13" s="2"/>
      <c r="B13" s="3">
        <f>B11+1</f>
        <v>46971</v>
      </c>
      <c r="C13" s="38">
        <f>DAY(B13)</f>
        <v>6</v>
      </c>
      <c r="D13" s="13" t="str">
        <f>TEXT(B13, "dddd")</f>
        <v>söndag</v>
      </c>
      <c r="E13" s="36">
        <f>(366-(December!$B$63-B13))</f>
        <v>219</v>
      </c>
      <c r="F13" s="22"/>
      <c r="G13" s="33" t="str">
        <f>IF(D13="måndag",WEEKNUM(B13,21),"")</f>
        <v/>
      </c>
      <c r="I13" s="46"/>
    </row>
    <row r="14" spans="1:9" ht="11.1" customHeight="1" thickBot="1" x14ac:dyDescent="0.25">
      <c r="A14" s="2" t="s">
        <v>229</v>
      </c>
      <c r="C14" s="40"/>
      <c r="D14" s="9" t="str">
        <f>A14</f>
        <v>Alfons, Inez</v>
      </c>
      <c r="E14" s="37"/>
      <c r="F14" s="30"/>
      <c r="G14" s="56"/>
      <c r="I14" s="46"/>
    </row>
    <row r="15" spans="1:9" ht="15" customHeight="1" x14ac:dyDescent="0.2">
      <c r="A15" s="2"/>
      <c r="B15" s="3">
        <f>B13+1</f>
        <v>46972</v>
      </c>
      <c r="C15" s="38">
        <f>DAY(B15)</f>
        <v>7</v>
      </c>
      <c r="D15" s="13" t="str">
        <f>TEXT(B15, "dddd")</f>
        <v>måndag</v>
      </c>
      <c r="E15" s="36">
        <f>(366-(December!$B$63-B15))</f>
        <v>220</v>
      </c>
      <c r="F15" s="22"/>
      <c r="G15" s="33">
        <f>IF(D15="måndag",WEEKNUM(B15,21),"")</f>
        <v>32</v>
      </c>
      <c r="I15" s="46"/>
    </row>
    <row r="16" spans="1:9" ht="11.1" customHeight="1" thickBot="1" x14ac:dyDescent="0.25">
      <c r="A16" s="2" t="s">
        <v>230</v>
      </c>
      <c r="C16" s="40"/>
      <c r="D16" s="9" t="str">
        <f>A16</f>
        <v>Dennis, Denise</v>
      </c>
      <c r="E16" s="37"/>
      <c r="F16" s="30"/>
      <c r="G16" s="56"/>
      <c r="I16" s="46"/>
    </row>
    <row r="17" spans="1:9" ht="15" customHeight="1" x14ac:dyDescent="0.2">
      <c r="A17" s="2"/>
      <c r="B17" s="3">
        <f>B15+1</f>
        <v>46973</v>
      </c>
      <c r="C17" s="38">
        <f>DAY(B17)</f>
        <v>8</v>
      </c>
      <c r="D17" s="13" t="str">
        <f>TEXT(B17, "dddd")</f>
        <v>tisdag</v>
      </c>
      <c r="E17" s="36">
        <f>(366-(December!$B$63-B17))</f>
        <v>221</v>
      </c>
      <c r="F17" s="22"/>
      <c r="G17" s="33" t="str">
        <f>IF(D17="måndag",WEEKNUM(B17,21),"")</f>
        <v/>
      </c>
      <c r="I17" s="46"/>
    </row>
    <row r="18" spans="1:9" ht="11.1" customHeight="1" thickBot="1" x14ac:dyDescent="0.25">
      <c r="A18" s="2" t="s">
        <v>231</v>
      </c>
      <c r="C18" s="39"/>
      <c r="D18" s="11" t="str">
        <f>A18</f>
        <v>Silvia, Sylvia</v>
      </c>
      <c r="E18" s="37"/>
      <c r="F18" s="23"/>
      <c r="G18" s="34"/>
      <c r="I18" s="46"/>
    </row>
    <row r="19" spans="1:9" ht="15" customHeight="1" x14ac:dyDescent="0.2">
      <c r="A19" s="2"/>
      <c r="B19" s="3">
        <f>B17+1</f>
        <v>46974</v>
      </c>
      <c r="C19" s="40">
        <f>DAY(B19)</f>
        <v>9</v>
      </c>
      <c r="D19" s="10" t="str">
        <f>TEXT(B19, "dddd")</f>
        <v>onsdag</v>
      </c>
      <c r="E19" s="36">
        <f>(366-(December!$B$63-B19))</f>
        <v>222</v>
      </c>
      <c r="F19" s="30"/>
      <c r="G19" s="56" t="str">
        <f>IF(D19="måndag",WEEKNUM(B19,21),"")</f>
        <v/>
      </c>
      <c r="I19" s="46"/>
    </row>
    <row r="20" spans="1:9" ht="11.1" customHeight="1" thickBot="1" x14ac:dyDescent="0.25">
      <c r="A20" s="2" t="s">
        <v>232</v>
      </c>
      <c r="C20" s="40"/>
      <c r="D20" s="9" t="str">
        <f>A20</f>
        <v>Roland</v>
      </c>
      <c r="E20" s="37"/>
      <c r="F20" s="30"/>
      <c r="G20" s="56"/>
      <c r="I20" s="46"/>
    </row>
    <row r="21" spans="1:9" ht="15" customHeight="1" x14ac:dyDescent="0.2">
      <c r="A21" s="2"/>
      <c r="B21" s="3">
        <f>B19+1</f>
        <v>46975</v>
      </c>
      <c r="C21" s="38">
        <f>DAY(B21)</f>
        <v>10</v>
      </c>
      <c r="D21" s="13" t="str">
        <f>TEXT(B21, "dddd")</f>
        <v>torsdag</v>
      </c>
      <c r="E21" s="36">
        <f>(366-(December!$B$63-B21))</f>
        <v>223</v>
      </c>
      <c r="F21" s="22"/>
      <c r="G21" s="33" t="str">
        <f>IF(D21="måndag",WEEKNUM(B21,21),"")</f>
        <v/>
      </c>
      <c r="I21" s="46"/>
    </row>
    <row r="22" spans="1:9" ht="11.1" customHeight="1" thickBot="1" x14ac:dyDescent="0.25">
      <c r="A22" s="2" t="s">
        <v>233</v>
      </c>
      <c r="C22" s="39"/>
      <c r="D22" s="11" t="str">
        <f>A22</f>
        <v>Lars</v>
      </c>
      <c r="E22" s="37"/>
      <c r="F22" s="23"/>
      <c r="G22" s="34"/>
      <c r="I22" s="46"/>
    </row>
    <row r="23" spans="1:9" ht="15" customHeight="1" x14ac:dyDescent="0.2">
      <c r="A23" s="2"/>
      <c r="B23" s="3">
        <f>B21+1</f>
        <v>46976</v>
      </c>
      <c r="C23" s="40">
        <f>DAY(B23)</f>
        <v>11</v>
      </c>
      <c r="D23" s="10" t="str">
        <f>TEXT(B23, "dddd")</f>
        <v>fredag</v>
      </c>
      <c r="E23" s="36">
        <f>(366-(December!$B$63-B23))</f>
        <v>224</v>
      </c>
      <c r="F23" s="30"/>
      <c r="G23" s="56" t="str">
        <f>IF(D23="måndag",WEEKNUM(B23,21),"")</f>
        <v/>
      </c>
      <c r="I23" s="46"/>
    </row>
    <row r="24" spans="1:9" ht="11.1" customHeight="1" thickBot="1" x14ac:dyDescent="0.25">
      <c r="A24" s="2" t="s">
        <v>234</v>
      </c>
      <c r="C24" s="40"/>
      <c r="D24" s="9" t="str">
        <f>A24</f>
        <v>Susanna</v>
      </c>
      <c r="E24" s="37"/>
      <c r="F24" s="30"/>
      <c r="G24" s="56"/>
      <c r="I24" s="46"/>
    </row>
    <row r="25" spans="1:9" ht="15" customHeight="1" x14ac:dyDescent="0.2">
      <c r="A25" s="2"/>
      <c r="B25" s="3">
        <f>B23+1</f>
        <v>46977</v>
      </c>
      <c r="C25" s="38">
        <f>DAY(B25)</f>
        <v>12</v>
      </c>
      <c r="D25" s="13" t="str">
        <f>TEXT(B25, "dddd")</f>
        <v>lördag</v>
      </c>
      <c r="E25" s="36">
        <f>(366-(December!$B$63-B25))</f>
        <v>225</v>
      </c>
      <c r="F25" s="22"/>
      <c r="G25" s="33" t="str">
        <f>IF(D25="måndag",WEEKNUM(B25,21),"")</f>
        <v/>
      </c>
      <c r="I25" s="46"/>
    </row>
    <row r="26" spans="1:9" ht="11.1" customHeight="1" thickBot="1" x14ac:dyDescent="0.25">
      <c r="A26" s="2" t="s">
        <v>235</v>
      </c>
      <c r="C26" s="39"/>
      <c r="D26" s="11" t="str">
        <f>A26</f>
        <v>Klara</v>
      </c>
      <c r="E26" s="37"/>
      <c r="F26" s="23"/>
      <c r="G26" s="34"/>
      <c r="I26" s="46"/>
    </row>
    <row r="27" spans="1:9" ht="15" customHeight="1" thickBot="1" x14ac:dyDescent="0.25">
      <c r="A27" s="2"/>
      <c r="B27" s="3">
        <f>B25+1</f>
        <v>46978</v>
      </c>
      <c r="C27" s="39">
        <f>DAY(B27)</f>
        <v>13</v>
      </c>
      <c r="D27" s="10" t="str">
        <f>TEXT(B27, "dddd")</f>
        <v>söndag</v>
      </c>
      <c r="E27" s="36">
        <f>(366-(December!$B$63-B27))</f>
        <v>226</v>
      </c>
      <c r="F27" s="23"/>
      <c r="G27" s="34" t="str">
        <f>IF(D27="måndag",WEEKNUM(B27,21),"")</f>
        <v/>
      </c>
      <c r="I27" s="46"/>
    </row>
    <row r="28" spans="1:9" ht="11.1" customHeight="1" thickBot="1" x14ac:dyDescent="0.25">
      <c r="A28" s="2" t="s">
        <v>236</v>
      </c>
      <c r="C28" s="38"/>
      <c r="D28" s="9" t="str">
        <f>A28</f>
        <v>Kaj</v>
      </c>
      <c r="E28" s="37"/>
      <c r="F28" s="22"/>
      <c r="G28" s="33"/>
      <c r="I28" s="46"/>
    </row>
    <row r="29" spans="1:9" ht="15" customHeight="1" x14ac:dyDescent="0.2">
      <c r="A29" s="2"/>
      <c r="B29" s="3">
        <f>B27+1</f>
        <v>46979</v>
      </c>
      <c r="C29" s="38">
        <f>DAY(B29)</f>
        <v>14</v>
      </c>
      <c r="D29" s="13" t="str">
        <f>TEXT(B29, "dddd")</f>
        <v>måndag</v>
      </c>
      <c r="E29" s="36">
        <f>(366-(December!$B$63-B29))</f>
        <v>227</v>
      </c>
      <c r="F29" s="22"/>
      <c r="G29" s="33">
        <f>IF(D29="måndag",WEEKNUM(B29,21),"")</f>
        <v>33</v>
      </c>
      <c r="I29" s="46"/>
    </row>
    <row r="30" spans="1:9" ht="11.1" customHeight="1" thickBot="1" x14ac:dyDescent="0.25">
      <c r="A30" s="2" t="s">
        <v>237</v>
      </c>
      <c r="C30" s="40"/>
      <c r="D30" s="9" t="str">
        <f>A30</f>
        <v>Uno</v>
      </c>
      <c r="E30" s="37"/>
      <c r="F30" s="30"/>
      <c r="G30" s="56"/>
      <c r="I30" s="46"/>
    </row>
    <row r="31" spans="1:9" ht="15" customHeight="1" x14ac:dyDescent="0.2">
      <c r="A31" s="2"/>
      <c r="B31" s="3">
        <f>B29+1</f>
        <v>46980</v>
      </c>
      <c r="C31" s="38">
        <f>DAY(B31)</f>
        <v>15</v>
      </c>
      <c r="D31" s="13" t="str">
        <f>TEXT(B31, "dddd")</f>
        <v>tisdag</v>
      </c>
      <c r="E31" s="36">
        <f>(366-(December!$B$63-B31))</f>
        <v>228</v>
      </c>
      <c r="F31" s="22"/>
      <c r="G31" s="33" t="str">
        <f>IF(D31="måndag",WEEKNUM(B31,21),"")</f>
        <v/>
      </c>
      <c r="I31" s="46"/>
    </row>
    <row r="32" spans="1:9" ht="11.1" customHeight="1" thickBot="1" x14ac:dyDescent="0.25">
      <c r="A32" s="2" t="s">
        <v>238</v>
      </c>
      <c r="C32" s="39"/>
      <c r="D32" s="11" t="str">
        <f>A32</f>
        <v>Stella, Estelle</v>
      </c>
      <c r="E32" s="37"/>
      <c r="F32" s="23"/>
      <c r="G32" s="34"/>
      <c r="I32" s="46"/>
    </row>
    <row r="33" spans="1:9" ht="15" customHeight="1" x14ac:dyDescent="0.2">
      <c r="A33" s="2"/>
      <c r="B33" s="3">
        <f>B31+1</f>
        <v>46981</v>
      </c>
      <c r="C33" s="38">
        <f>DAY(B33)</f>
        <v>16</v>
      </c>
      <c r="D33" s="13" t="str">
        <f>TEXT(B33, "dddd")</f>
        <v>onsdag</v>
      </c>
      <c r="E33" s="36">
        <f>(366-(December!$B$63-B33))</f>
        <v>229</v>
      </c>
      <c r="F33" s="22"/>
      <c r="G33" s="33" t="str">
        <f>IF(D33="måndag",WEEKNUM(B33,21),"")</f>
        <v/>
      </c>
      <c r="I33" s="46"/>
    </row>
    <row r="34" spans="1:9" ht="11.1" customHeight="1" thickBot="1" x14ac:dyDescent="0.25">
      <c r="A34" s="2" t="s">
        <v>239</v>
      </c>
      <c r="C34" s="39"/>
      <c r="D34" s="11" t="str">
        <f>A34</f>
        <v>Brynolf</v>
      </c>
      <c r="E34" s="37"/>
      <c r="F34" s="23"/>
      <c r="G34" s="34"/>
      <c r="I34" s="46"/>
    </row>
    <row r="35" spans="1:9" ht="15" customHeight="1" x14ac:dyDescent="0.2">
      <c r="A35" s="2"/>
      <c r="B35" s="3">
        <f>B33+1</f>
        <v>46982</v>
      </c>
      <c r="C35" s="38">
        <f>DAY(B35)</f>
        <v>17</v>
      </c>
      <c r="D35" s="13" t="str">
        <f>TEXT(B35, "dddd")</f>
        <v>torsdag</v>
      </c>
      <c r="E35" s="36">
        <f>(366-(December!$B$63-B35))</f>
        <v>230</v>
      </c>
      <c r="F35" s="22"/>
      <c r="G35" s="33" t="str">
        <f>IF(D35="måndag",WEEKNUM(B35,21),"")</f>
        <v/>
      </c>
      <c r="I35" s="46"/>
    </row>
    <row r="36" spans="1:9" ht="11.1" customHeight="1" thickBot="1" x14ac:dyDescent="0.25">
      <c r="A36" s="2" t="s">
        <v>240</v>
      </c>
      <c r="C36" s="39"/>
      <c r="D36" s="11" t="str">
        <f>A36</f>
        <v>Verner, Valter</v>
      </c>
      <c r="E36" s="37"/>
      <c r="F36" s="23"/>
      <c r="G36" s="34"/>
      <c r="I36" s="46"/>
    </row>
    <row r="37" spans="1:9" ht="15" customHeight="1" x14ac:dyDescent="0.2">
      <c r="A37" s="2"/>
      <c r="B37" s="3">
        <f>B35+1</f>
        <v>46983</v>
      </c>
      <c r="C37" s="38">
        <f>DAY(B37)</f>
        <v>18</v>
      </c>
      <c r="D37" s="13" t="str">
        <f>TEXT(B37, "dddd")</f>
        <v>fredag</v>
      </c>
      <c r="E37" s="36">
        <f>(366-(December!$B$63-B37))</f>
        <v>231</v>
      </c>
      <c r="F37" s="22"/>
      <c r="G37" s="33" t="str">
        <f>IF(D37="måndag",WEEKNUM(B37,21),"")</f>
        <v/>
      </c>
      <c r="I37" s="46"/>
    </row>
    <row r="38" spans="1:9" ht="11.1" customHeight="1" thickBot="1" x14ac:dyDescent="0.25">
      <c r="A38" s="2" t="s">
        <v>241</v>
      </c>
      <c r="C38" s="39"/>
      <c r="D38" s="11" t="str">
        <f>A38</f>
        <v>Ellen, Lena</v>
      </c>
      <c r="E38" s="37"/>
      <c r="F38" s="23"/>
      <c r="G38" s="34"/>
      <c r="I38" s="46"/>
    </row>
    <row r="39" spans="1:9" ht="15" customHeight="1" x14ac:dyDescent="0.2">
      <c r="A39" s="2"/>
      <c r="B39" s="3">
        <f>B37+1</f>
        <v>46984</v>
      </c>
      <c r="C39" s="38">
        <f>DAY(B39)</f>
        <v>19</v>
      </c>
      <c r="D39" s="13" t="str">
        <f>TEXT(B39, "dddd")</f>
        <v>lördag</v>
      </c>
      <c r="E39" s="36">
        <f>(366-(December!$B$63-B39))</f>
        <v>232</v>
      </c>
      <c r="F39" s="22"/>
      <c r="G39" s="33" t="str">
        <f>IF(D39="måndag",WEEKNUM(B39,21),"")</f>
        <v/>
      </c>
      <c r="I39" s="46"/>
    </row>
    <row r="40" spans="1:9" ht="11.1" customHeight="1" thickBot="1" x14ac:dyDescent="0.25">
      <c r="A40" s="2" t="s">
        <v>242</v>
      </c>
      <c r="C40" s="39"/>
      <c r="D40" s="11" t="str">
        <f>A40</f>
        <v>Magnus, Måns</v>
      </c>
      <c r="E40" s="37"/>
      <c r="F40" s="23"/>
      <c r="G40" s="34"/>
      <c r="I40" s="46"/>
    </row>
    <row r="41" spans="1:9" ht="15" customHeight="1" x14ac:dyDescent="0.2">
      <c r="A41" s="2"/>
      <c r="B41" s="3">
        <f>B39+1</f>
        <v>46985</v>
      </c>
      <c r="C41" s="38">
        <f>DAY(B41)</f>
        <v>20</v>
      </c>
      <c r="D41" s="13" t="str">
        <f>TEXT(B41, "dddd")</f>
        <v>söndag</v>
      </c>
      <c r="E41" s="36">
        <f>(366-(December!$B$63-B41))</f>
        <v>233</v>
      </c>
      <c r="F41" s="22"/>
      <c r="G41" s="33" t="str">
        <f>IF(D41="måndag",WEEKNUM(B41,21),"")</f>
        <v/>
      </c>
      <c r="I41" s="46"/>
    </row>
    <row r="42" spans="1:9" ht="11.1" customHeight="1" thickBot="1" x14ac:dyDescent="0.25">
      <c r="A42" s="2" t="s">
        <v>243</v>
      </c>
      <c r="C42" s="39"/>
      <c r="D42" s="11" t="str">
        <f>A42</f>
        <v>Bernhard, Bernt</v>
      </c>
      <c r="E42" s="37"/>
      <c r="F42" s="23"/>
      <c r="G42" s="34"/>
      <c r="I42" s="46"/>
    </row>
    <row r="43" spans="1:9" ht="15" customHeight="1" x14ac:dyDescent="0.2">
      <c r="A43" s="2"/>
      <c r="B43" s="3">
        <f>B41+1</f>
        <v>46986</v>
      </c>
      <c r="C43" s="38">
        <f>DAY(B43)</f>
        <v>21</v>
      </c>
      <c r="D43" s="13" t="str">
        <f>TEXT(B43, "dddd")</f>
        <v>måndag</v>
      </c>
      <c r="E43" s="36">
        <f>(366-(December!$B$63-B43))</f>
        <v>234</v>
      </c>
      <c r="F43" s="22"/>
      <c r="G43" s="33">
        <f>IF(D43="måndag",WEEKNUM(B43,21),"")</f>
        <v>34</v>
      </c>
      <c r="I43" s="46"/>
    </row>
    <row r="44" spans="1:9" ht="11.1" customHeight="1" thickBot="1" x14ac:dyDescent="0.25">
      <c r="A44" s="2" t="s">
        <v>244</v>
      </c>
      <c r="C44" s="39"/>
      <c r="D44" s="11" t="str">
        <f>A44</f>
        <v>Jon, Jonna</v>
      </c>
      <c r="E44" s="37"/>
      <c r="F44" s="23"/>
      <c r="G44" s="34"/>
      <c r="I44" s="46"/>
    </row>
    <row r="45" spans="1:9" ht="15" customHeight="1" x14ac:dyDescent="0.2">
      <c r="A45" s="2"/>
      <c r="B45" s="3">
        <f>B43+1</f>
        <v>46987</v>
      </c>
      <c r="C45" s="38">
        <f>DAY(B45)</f>
        <v>22</v>
      </c>
      <c r="D45" s="13" t="str">
        <f>TEXT(B45, "dddd")</f>
        <v>tisdag</v>
      </c>
      <c r="E45" s="36">
        <f>(366-(December!$B$63-B45))</f>
        <v>235</v>
      </c>
      <c r="F45" s="22"/>
      <c r="G45" s="33" t="str">
        <f>IF(D45="måndag",WEEKNUM(B45,21),"")</f>
        <v/>
      </c>
      <c r="I45" s="46"/>
    </row>
    <row r="46" spans="1:9" ht="11.1" customHeight="1" thickBot="1" x14ac:dyDescent="0.25">
      <c r="A46" s="2" t="s">
        <v>245</v>
      </c>
      <c r="C46" s="39"/>
      <c r="D46" s="11" t="str">
        <f>A46</f>
        <v>Henrietta, Henrika</v>
      </c>
      <c r="E46" s="37"/>
      <c r="F46" s="23"/>
      <c r="G46" s="34"/>
      <c r="I46" s="46"/>
    </row>
    <row r="47" spans="1:9" ht="15" customHeight="1" x14ac:dyDescent="0.2">
      <c r="A47" s="2"/>
      <c r="B47" s="3">
        <f>B45+1</f>
        <v>46988</v>
      </c>
      <c r="C47" s="38">
        <f>DAY(B47)</f>
        <v>23</v>
      </c>
      <c r="D47" s="13" t="str">
        <f>TEXT(B47, "dddd")</f>
        <v>onsdag</v>
      </c>
      <c r="E47" s="36">
        <f>(366-(December!$B$63-B47))</f>
        <v>236</v>
      </c>
      <c r="F47" s="22"/>
      <c r="G47" s="33" t="str">
        <f>IF(D47="måndag",WEEKNUM(B47,21),"")</f>
        <v/>
      </c>
      <c r="I47" s="46"/>
    </row>
    <row r="48" spans="1:9" ht="11.1" customHeight="1" thickBot="1" x14ac:dyDescent="0.25">
      <c r="A48" s="2" t="s">
        <v>246</v>
      </c>
      <c r="C48" s="39"/>
      <c r="D48" s="11" t="str">
        <f>A48</f>
        <v>Signe, Signhild</v>
      </c>
      <c r="E48" s="37"/>
      <c r="F48" s="23"/>
      <c r="G48" s="34"/>
      <c r="I48" s="46"/>
    </row>
    <row r="49" spans="1:9" ht="15" customHeight="1" x14ac:dyDescent="0.2">
      <c r="A49" s="2"/>
      <c r="B49" s="3">
        <f>B47+1</f>
        <v>46989</v>
      </c>
      <c r="C49" s="38">
        <f>DAY(B49)</f>
        <v>24</v>
      </c>
      <c r="D49" s="13" t="str">
        <f>TEXT(B49, "dddd")</f>
        <v>torsdag</v>
      </c>
      <c r="E49" s="36">
        <f>(366-(December!$B$63-B49))</f>
        <v>237</v>
      </c>
      <c r="F49" s="22"/>
      <c r="G49" s="33" t="str">
        <f>IF(D49="måndag",WEEKNUM(B49,21),"")</f>
        <v/>
      </c>
      <c r="I49" s="46"/>
    </row>
    <row r="50" spans="1:9" ht="11.1" customHeight="1" thickBot="1" x14ac:dyDescent="0.25">
      <c r="A50" s="2" t="s">
        <v>247</v>
      </c>
      <c r="C50" s="39"/>
      <c r="D50" s="11" t="str">
        <f>A50</f>
        <v>Bartolomeus</v>
      </c>
      <c r="E50" s="37"/>
      <c r="F50" s="23"/>
      <c r="G50" s="34"/>
      <c r="I50" s="46"/>
    </row>
    <row r="51" spans="1:9" ht="15" customHeight="1" x14ac:dyDescent="0.2">
      <c r="A51" s="2"/>
      <c r="B51" s="3">
        <f>B49+1</f>
        <v>46990</v>
      </c>
      <c r="C51" s="38">
        <f>DAY(B51)</f>
        <v>25</v>
      </c>
      <c r="D51" s="13" t="str">
        <f>TEXT(B51, "dddd")</f>
        <v>fredag</v>
      </c>
      <c r="E51" s="36">
        <f>(366-(December!$B$63-B51))</f>
        <v>238</v>
      </c>
      <c r="F51" s="22"/>
      <c r="G51" s="33" t="str">
        <f>IF(D51="måndag",WEEKNUM(B51,21),"")</f>
        <v/>
      </c>
      <c r="I51" s="46"/>
    </row>
    <row r="52" spans="1:9" ht="11.1" customHeight="1" thickBot="1" x14ac:dyDescent="0.25">
      <c r="A52" s="2" t="s">
        <v>248</v>
      </c>
      <c r="C52" s="39"/>
      <c r="D52" s="11" t="str">
        <f>A52</f>
        <v>Lovisa, Louise</v>
      </c>
      <c r="E52" s="37"/>
      <c r="F52" s="23"/>
      <c r="G52" s="34"/>
      <c r="I52" s="46"/>
    </row>
    <row r="53" spans="1:9" ht="15" customHeight="1" x14ac:dyDescent="0.2">
      <c r="A53" s="2"/>
      <c r="B53" s="3">
        <f>B51+1</f>
        <v>46991</v>
      </c>
      <c r="C53" s="38">
        <f>DAY(B53)</f>
        <v>26</v>
      </c>
      <c r="D53" s="13" t="str">
        <f>TEXT(B53, "dddd")</f>
        <v>lördag</v>
      </c>
      <c r="E53" s="36">
        <f>(366-(December!$B$63-B53))</f>
        <v>239</v>
      </c>
      <c r="F53" s="22"/>
      <c r="G53" s="33" t="str">
        <f>IF(D53="måndag",WEEKNUM(B53,21),"")</f>
        <v/>
      </c>
      <c r="I53" s="46"/>
    </row>
    <row r="54" spans="1:9" ht="11.1" customHeight="1" thickBot="1" x14ac:dyDescent="0.25">
      <c r="A54" s="2" t="s">
        <v>249</v>
      </c>
      <c r="C54" s="39"/>
      <c r="D54" s="11" t="str">
        <f>A54</f>
        <v>Östen</v>
      </c>
      <c r="E54" s="37"/>
      <c r="F54" s="23"/>
      <c r="G54" s="34"/>
      <c r="I54" s="46"/>
    </row>
    <row r="55" spans="1:9" ht="15" customHeight="1" x14ac:dyDescent="0.2">
      <c r="A55" s="2"/>
      <c r="B55" s="3">
        <f>B53+1</f>
        <v>46992</v>
      </c>
      <c r="C55" s="38">
        <f>DAY(B55)</f>
        <v>27</v>
      </c>
      <c r="D55" s="13" t="str">
        <f>TEXT(B55, "dddd")</f>
        <v>söndag</v>
      </c>
      <c r="E55" s="36">
        <f>(366-(December!$B$63-B55))</f>
        <v>240</v>
      </c>
      <c r="F55" s="22"/>
      <c r="G55" s="33" t="str">
        <f>IF(D55="måndag",WEEKNUM(B55,21),"")</f>
        <v/>
      </c>
      <c r="I55" s="46"/>
    </row>
    <row r="56" spans="1:9" ht="11.1" customHeight="1" thickBot="1" x14ac:dyDescent="0.25">
      <c r="A56" s="2" t="s">
        <v>250</v>
      </c>
      <c r="C56" s="39"/>
      <c r="D56" s="11" t="str">
        <f>A56</f>
        <v>Rolf, Raoul</v>
      </c>
      <c r="E56" s="37"/>
      <c r="F56" s="23"/>
      <c r="G56" s="34"/>
      <c r="I56" s="46"/>
    </row>
    <row r="57" spans="1:9" ht="15" customHeight="1" x14ac:dyDescent="0.2">
      <c r="A57" s="2"/>
      <c r="B57" s="3">
        <f>B55+1</f>
        <v>46993</v>
      </c>
      <c r="C57" s="38">
        <f>DAY(B57)</f>
        <v>28</v>
      </c>
      <c r="D57" s="13" t="str">
        <f>TEXT(B57, "dddd")</f>
        <v>måndag</v>
      </c>
      <c r="E57" s="36">
        <f>(366-(December!$B$63-B57))</f>
        <v>241</v>
      </c>
      <c r="F57" s="22"/>
      <c r="G57" s="33">
        <f>IF(D57="måndag",WEEKNUM(B57,21),"")</f>
        <v>35</v>
      </c>
      <c r="I57" s="46"/>
    </row>
    <row r="58" spans="1:9" ht="11.1" customHeight="1" thickBot="1" x14ac:dyDescent="0.25">
      <c r="A58" s="2" t="s">
        <v>251</v>
      </c>
      <c r="C58" s="39"/>
      <c r="D58" s="11" t="str">
        <f>A58</f>
        <v>Fatima, Leila</v>
      </c>
      <c r="E58" s="37"/>
      <c r="F58" s="23"/>
      <c r="G58" s="34"/>
      <c r="I58" s="46"/>
    </row>
    <row r="59" spans="1:9" ht="15" customHeight="1" x14ac:dyDescent="0.2">
      <c r="B59" s="3">
        <f>B57+1</f>
        <v>46994</v>
      </c>
      <c r="C59" s="38">
        <f>DAY(B59)</f>
        <v>29</v>
      </c>
      <c r="D59" s="13" t="str">
        <f>TEXT(B59, "dddd")</f>
        <v>tisdag</v>
      </c>
      <c r="E59" s="36">
        <f>(366-(December!$B$63-B59))</f>
        <v>242</v>
      </c>
      <c r="F59" s="22"/>
      <c r="G59" s="33" t="str">
        <f>IF(D59="måndag",WEEKNUM(B59,21),"")</f>
        <v/>
      </c>
      <c r="I59" s="46"/>
    </row>
    <row r="60" spans="1:9" ht="11.1" customHeight="1" thickBot="1" x14ac:dyDescent="0.25">
      <c r="A60" s="2" t="s">
        <v>252</v>
      </c>
      <c r="C60" s="39"/>
      <c r="D60" s="11" t="str">
        <f>A60</f>
        <v>Hans, Hampus</v>
      </c>
      <c r="E60" s="37"/>
      <c r="F60" s="23"/>
      <c r="G60" s="34"/>
      <c r="I60" s="46"/>
    </row>
    <row r="61" spans="1:9" ht="15" customHeight="1" x14ac:dyDescent="0.2">
      <c r="A61" s="2"/>
      <c r="B61" s="3">
        <f>B59+1</f>
        <v>46995</v>
      </c>
      <c r="C61" s="61">
        <f>DAY(B61)</f>
        <v>30</v>
      </c>
      <c r="D61" s="13" t="str">
        <f>TEXT(B61, "dddd")</f>
        <v>onsdag</v>
      </c>
      <c r="E61" s="36">
        <f>(366-(December!$B$63-B61))</f>
        <v>243</v>
      </c>
      <c r="F61" s="22"/>
      <c r="G61" s="33" t="str">
        <f>IF(D61="måndag",WEEKNUM(B61,21),"")</f>
        <v/>
      </c>
      <c r="I61" s="46"/>
    </row>
    <row r="62" spans="1:9" ht="11.1" customHeight="1" thickBot="1" x14ac:dyDescent="0.25">
      <c r="A62" s="2" t="s">
        <v>253</v>
      </c>
      <c r="C62" s="62"/>
      <c r="D62" s="11" t="str">
        <f>A62</f>
        <v>Albert, Albertina</v>
      </c>
      <c r="E62" s="37"/>
      <c r="F62" s="23"/>
      <c r="G62" s="34"/>
      <c r="I62" s="46"/>
    </row>
    <row r="63" spans="1:9" ht="15" customHeight="1" x14ac:dyDescent="0.2">
      <c r="A63" s="2"/>
      <c r="B63" s="3">
        <f>B61+1</f>
        <v>46996</v>
      </c>
      <c r="C63" s="38">
        <f>DAY(B63)</f>
        <v>31</v>
      </c>
      <c r="D63" s="13" t="str">
        <f>TEXT(B63, "dddd")</f>
        <v>torsdag</v>
      </c>
      <c r="E63" s="36">
        <f>(366-(December!$B$63-B63))</f>
        <v>244</v>
      </c>
      <c r="F63" s="22"/>
      <c r="G63" s="33" t="str">
        <f>IF(D63="måndag",WEEKNUM(B63,21),"")</f>
        <v/>
      </c>
      <c r="I63" s="47"/>
    </row>
    <row r="64" spans="1:9" ht="11.1" customHeight="1" thickBot="1" x14ac:dyDescent="0.25">
      <c r="A64" s="2" t="s">
        <v>254</v>
      </c>
      <c r="C64" s="39"/>
      <c r="D64" s="11" t="str">
        <f>A64</f>
        <v>Arvid, Vidar</v>
      </c>
      <c r="E64" s="37"/>
      <c r="F64" s="23"/>
      <c r="G64" s="34"/>
      <c r="I64" s="45"/>
    </row>
  </sheetData>
  <mergeCells count="156">
    <mergeCell ref="I57:I58"/>
    <mergeCell ref="I59:I60"/>
    <mergeCell ref="I61:I62"/>
    <mergeCell ref="I63:I64"/>
    <mergeCell ref="I39:I40"/>
    <mergeCell ref="I41:I42"/>
    <mergeCell ref="I43:I44"/>
    <mergeCell ref="I45:I46"/>
    <mergeCell ref="I47:I48"/>
    <mergeCell ref="I49:I50"/>
    <mergeCell ref="I51:I52"/>
    <mergeCell ref="I53:I54"/>
    <mergeCell ref="I55:I56"/>
    <mergeCell ref="I21:I22"/>
    <mergeCell ref="I23:I24"/>
    <mergeCell ref="I25:I26"/>
    <mergeCell ref="I27:I28"/>
    <mergeCell ref="I29:I30"/>
    <mergeCell ref="I31:I32"/>
    <mergeCell ref="I33:I34"/>
    <mergeCell ref="I35:I36"/>
    <mergeCell ref="I37:I38"/>
    <mergeCell ref="I3:I4"/>
    <mergeCell ref="I5:I6"/>
    <mergeCell ref="I7:I8"/>
    <mergeCell ref="I9:I10"/>
    <mergeCell ref="I11:I12"/>
    <mergeCell ref="I13:I14"/>
    <mergeCell ref="I15:I16"/>
    <mergeCell ref="I17:I18"/>
    <mergeCell ref="I19:I20"/>
    <mergeCell ref="C7:C8"/>
    <mergeCell ref="E7:E8"/>
    <mergeCell ref="F7:F8"/>
    <mergeCell ref="G7:G8"/>
    <mergeCell ref="C9:C10"/>
    <mergeCell ref="E9:E10"/>
    <mergeCell ref="F9:F10"/>
    <mergeCell ref="G9:G10"/>
    <mergeCell ref="C1:G2"/>
    <mergeCell ref="C3:C4"/>
    <mergeCell ref="E3:E4"/>
    <mergeCell ref="F3:F4"/>
    <mergeCell ref="G3:G4"/>
    <mergeCell ref="C5:C6"/>
    <mergeCell ref="E5:E6"/>
    <mergeCell ref="F5:F6"/>
    <mergeCell ref="G5:G6"/>
    <mergeCell ref="C15:C16"/>
    <mergeCell ref="E15:E16"/>
    <mergeCell ref="F15:F16"/>
    <mergeCell ref="G15:G16"/>
    <mergeCell ref="C17:C18"/>
    <mergeCell ref="E17:E18"/>
    <mergeCell ref="F17:F18"/>
    <mergeCell ref="G17:G18"/>
    <mergeCell ref="C11:C12"/>
    <mergeCell ref="E11:E12"/>
    <mergeCell ref="F11:F12"/>
    <mergeCell ref="G11:G12"/>
    <mergeCell ref="C13:C14"/>
    <mergeCell ref="E13:E14"/>
    <mergeCell ref="F13:F14"/>
    <mergeCell ref="G13:G14"/>
    <mergeCell ref="C23:C24"/>
    <mergeCell ref="E23:E24"/>
    <mergeCell ref="F23:F24"/>
    <mergeCell ref="G23:G24"/>
    <mergeCell ref="C25:C26"/>
    <mergeCell ref="E25:E26"/>
    <mergeCell ref="F25:F26"/>
    <mergeCell ref="G25:G26"/>
    <mergeCell ref="C19:C20"/>
    <mergeCell ref="E19:E20"/>
    <mergeCell ref="F19:F20"/>
    <mergeCell ref="G19:G20"/>
    <mergeCell ref="C21:C22"/>
    <mergeCell ref="E21:E22"/>
    <mergeCell ref="F21:F22"/>
    <mergeCell ref="G21:G22"/>
    <mergeCell ref="C31:C32"/>
    <mergeCell ref="E31:E32"/>
    <mergeCell ref="F31:F32"/>
    <mergeCell ref="G31:G32"/>
    <mergeCell ref="C33:C34"/>
    <mergeCell ref="E33:E34"/>
    <mergeCell ref="F33:F34"/>
    <mergeCell ref="G33:G34"/>
    <mergeCell ref="C27:C28"/>
    <mergeCell ref="E27:E28"/>
    <mergeCell ref="F27:F28"/>
    <mergeCell ref="G27:G28"/>
    <mergeCell ref="C29:C30"/>
    <mergeCell ref="E29:E30"/>
    <mergeCell ref="F29:F30"/>
    <mergeCell ref="G29:G30"/>
    <mergeCell ref="C39:C40"/>
    <mergeCell ref="E39:E40"/>
    <mergeCell ref="F39:F40"/>
    <mergeCell ref="G39:G40"/>
    <mergeCell ref="C41:C42"/>
    <mergeCell ref="E41:E42"/>
    <mergeCell ref="F41:F42"/>
    <mergeCell ref="G41:G42"/>
    <mergeCell ref="C35:C36"/>
    <mergeCell ref="E35:E36"/>
    <mergeCell ref="F35:F36"/>
    <mergeCell ref="G35:G36"/>
    <mergeCell ref="C37:C38"/>
    <mergeCell ref="E37:E38"/>
    <mergeCell ref="F37:F38"/>
    <mergeCell ref="G37:G38"/>
    <mergeCell ref="C47:C48"/>
    <mergeCell ref="E47:E48"/>
    <mergeCell ref="F47:F48"/>
    <mergeCell ref="G47:G48"/>
    <mergeCell ref="C49:C50"/>
    <mergeCell ref="E49:E50"/>
    <mergeCell ref="F49:F50"/>
    <mergeCell ref="G49:G50"/>
    <mergeCell ref="C43:C44"/>
    <mergeCell ref="E43:E44"/>
    <mergeCell ref="F43:F44"/>
    <mergeCell ref="G43:G44"/>
    <mergeCell ref="C45:C46"/>
    <mergeCell ref="E45:E46"/>
    <mergeCell ref="F45:F46"/>
    <mergeCell ref="G45:G46"/>
    <mergeCell ref="C55:C56"/>
    <mergeCell ref="E55:E56"/>
    <mergeCell ref="F55:F56"/>
    <mergeCell ref="G55:G56"/>
    <mergeCell ref="C57:C58"/>
    <mergeCell ref="E57:E58"/>
    <mergeCell ref="F57:F58"/>
    <mergeCell ref="G57:G58"/>
    <mergeCell ref="C51:C52"/>
    <mergeCell ref="E51:E52"/>
    <mergeCell ref="F51:F52"/>
    <mergeCell ref="G51:G52"/>
    <mergeCell ref="C53:C54"/>
    <mergeCell ref="E53:E54"/>
    <mergeCell ref="F53:F54"/>
    <mergeCell ref="G53:G54"/>
    <mergeCell ref="C63:C64"/>
    <mergeCell ref="E63:E64"/>
    <mergeCell ref="F63:F64"/>
    <mergeCell ref="G63:G64"/>
    <mergeCell ref="C59:C60"/>
    <mergeCell ref="E59:E60"/>
    <mergeCell ref="F59:F60"/>
    <mergeCell ref="G59:G60"/>
    <mergeCell ref="C61:C62"/>
    <mergeCell ref="E61:E62"/>
    <mergeCell ref="F61:F62"/>
    <mergeCell ref="G61:G62"/>
  </mergeCells>
  <conditionalFormatting sqref="C3:C64">
    <cfRule type="expression" dxfId="34" priority="1">
      <formula>B3=TODAY()</formula>
    </cfRule>
    <cfRule type="expression" dxfId="33" priority="2">
      <formula>D3="lördag"</formula>
    </cfRule>
    <cfRule type="expression" dxfId="32" priority="3">
      <formula>D3="söndag"</formula>
    </cfRule>
  </conditionalFormatting>
  <conditionalFormatting sqref="D3:D64">
    <cfRule type="containsText" dxfId="31" priority="4" stopIfTrue="1" operator="containsText" text="Söndag">
      <formula>NOT(ISERROR(SEARCH("Söndag",D3)))</formula>
    </cfRule>
    <cfRule type="containsText" dxfId="30" priority="5" stopIfTrue="1" operator="containsText" text="Lördag">
      <formula>NOT(ISERROR(SEARCH("Lördag",D3)))</formula>
    </cfRule>
  </conditionalFormatting>
  <hyperlinks>
    <hyperlink ref="I2" r:id="rId1" xr:uid="{00000000-0004-0000-0700-000000000000}"/>
  </hyperlinks>
  <pageMargins left="0.47244094488188981" right="0.19685039370078741" top="0.39370078740157483" bottom="0.11811023622047245" header="0.15748031496062992" footer="0.31496062992125984"/>
  <pageSetup paperSize="9" scale="96" fitToWidth="0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64"/>
  <sheetViews>
    <sheetView showGridLines="0" zoomScaleNormal="100" workbookViewId="0">
      <pane xSplit="2" ySplit="2" topLeftCell="C3" activePane="bottomRight" state="frozen"/>
      <selection activeCell="C3" sqref="C3:C4"/>
      <selection pane="topRight" activeCell="C3" sqref="C3:C4"/>
      <selection pane="bottomLeft" activeCell="C3" sqref="C3:C4"/>
      <selection pane="bottomRight" activeCell="C3" sqref="C3:C4"/>
    </sheetView>
  </sheetViews>
  <sheetFormatPr defaultColWidth="8.85546875" defaultRowHeight="16.5" outlineLevelCol="1" x14ac:dyDescent="0.25"/>
  <cols>
    <col min="1" max="1" width="8.85546875" hidden="1" customWidth="1" outlineLevel="1"/>
    <col min="2" max="2" width="10.28515625" style="1" hidden="1" customWidth="1" outlineLevel="1"/>
    <col min="3" max="3" width="5.28515625" customWidth="1" collapsed="1"/>
    <col min="4" max="4" width="13.7109375" style="7" customWidth="1"/>
    <col min="5" max="5" width="3.28515625" style="2" customWidth="1"/>
    <col min="6" max="6" width="20.7109375" style="5" customWidth="1"/>
    <col min="7" max="7" width="5.7109375" style="15" customWidth="1"/>
    <col min="8" max="8" width="3.7109375" customWidth="1"/>
    <col min="9" max="9" width="43.7109375" style="17" customWidth="1"/>
  </cols>
  <sheetData>
    <row r="1" spans="1:9" ht="15" customHeight="1" x14ac:dyDescent="0.2">
      <c r="B1" s="1" t="s">
        <v>255</v>
      </c>
      <c r="C1" s="64" t="str">
        <f>B1&amp;" "&amp;B2</f>
        <v>SEPTEMBER 2028</v>
      </c>
      <c r="D1" s="65"/>
      <c r="E1" s="65"/>
      <c r="F1" s="65"/>
      <c r="G1" s="66"/>
      <c r="I1" s="18"/>
    </row>
    <row r="2" spans="1:9" ht="11.1" customHeight="1" thickBot="1" x14ac:dyDescent="0.25">
      <c r="B2" s="4">
        <v>2028</v>
      </c>
      <c r="C2" s="67"/>
      <c r="D2" s="68"/>
      <c r="E2" s="68"/>
      <c r="F2" s="68"/>
      <c r="G2" s="69"/>
      <c r="I2" s="19" t="s">
        <v>380</v>
      </c>
    </row>
    <row r="3" spans="1:9" ht="15" customHeight="1" x14ac:dyDescent="0.2">
      <c r="B3" s="3">
        <v>46997</v>
      </c>
      <c r="C3" s="54">
        <f>DAY(B3)</f>
        <v>1</v>
      </c>
      <c r="D3" s="12" t="str">
        <f>TEXT(B3, "dddd")</f>
        <v>fredag</v>
      </c>
      <c r="E3" s="36">
        <f>(366-(December!$B$63-B3))</f>
        <v>245</v>
      </c>
      <c r="F3" s="35"/>
      <c r="G3" s="55" t="str">
        <f>IF(D3="måndag",WEEKNUM(B3,21),"")</f>
        <v/>
      </c>
      <c r="I3" s="45"/>
    </row>
    <row r="4" spans="1:9" ht="11.1" customHeight="1" thickBot="1" x14ac:dyDescent="0.25">
      <c r="A4" s="2" t="s">
        <v>384</v>
      </c>
      <c r="C4" s="39"/>
      <c r="D4" s="11" t="str">
        <f>A4</f>
        <v>Samuel, Sam</v>
      </c>
      <c r="E4" s="37"/>
      <c r="F4" s="23"/>
      <c r="G4" s="34"/>
      <c r="I4" s="46"/>
    </row>
    <row r="5" spans="1:9" ht="15" customHeight="1" x14ac:dyDescent="0.2">
      <c r="A5" s="2"/>
      <c r="B5" s="3">
        <f>B3+1</f>
        <v>46998</v>
      </c>
      <c r="C5" s="61">
        <f>DAY(B5)</f>
        <v>2</v>
      </c>
      <c r="D5" s="13" t="str">
        <f>TEXT(B5, "dddd")</f>
        <v>lördag</v>
      </c>
      <c r="E5" s="36">
        <f>(366-(December!$B$63-B5))</f>
        <v>246</v>
      </c>
      <c r="F5" s="22"/>
      <c r="G5" s="33" t="str">
        <f>IF(D5="måndag",WEEKNUM(B5,21),"")</f>
        <v/>
      </c>
      <c r="I5" s="46"/>
    </row>
    <row r="6" spans="1:9" ht="11.1" customHeight="1" thickBot="1" x14ac:dyDescent="0.25">
      <c r="A6" s="2" t="s">
        <v>256</v>
      </c>
      <c r="C6" s="62"/>
      <c r="D6" s="11" t="str">
        <f>A6</f>
        <v>Justus, Justina</v>
      </c>
      <c r="E6" s="37"/>
      <c r="F6" s="23"/>
      <c r="G6" s="34"/>
      <c r="I6" s="46"/>
    </row>
    <row r="7" spans="1:9" ht="15" customHeight="1" x14ac:dyDescent="0.2">
      <c r="A7" s="2"/>
      <c r="B7" s="3">
        <f>B5+1</f>
        <v>46999</v>
      </c>
      <c r="C7" s="38">
        <f>DAY(B7)</f>
        <v>3</v>
      </c>
      <c r="D7" s="13" t="str">
        <f>TEXT(B7, "dddd")</f>
        <v>söndag</v>
      </c>
      <c r="E7" s="36">
        <f>(366-(December!$B$63-B7))</f>
        <v>247</v>
      </c>
      <c r="F7" s="22"/>
      <c r="G7" s="33" t="str">
        <f>IF(D7="måndag",WEEKNUM(B7,21),"")</f>
        <v/>
      </c>
      <c r="I7" s="46"/>
    </row>
    <row r="8" spans="1:9" ht="11.1" customHeight="1" thickBot="1" x14ac:dyDescent="0.25">
      <c r="A8" s="2" t="s">
        <v>257</v>
      </c>
      <c r="C8" s="39"/>
      <c r="D8" s="11" t="str">
        <f>A8</f>
        <v>Alfhild, Alva</v>
      </c>
      <c r="E8" s="37"/>
      <c r="F8" s="23"/>
      <c r="G8" s="34"/>
      <c r="I8" s="46"/>
    </row>
    <row r="9" spans="1:9" ht="15" customHeight="1" x14ac:dyDescent="0.2">
      <c r="A9" s="2"/>
      <c r="B9" s="3">
        <f>B7+1</f>
        <v>47000</v>
      </c>
      <c r="C9" s="38">
        <f>DAY(B9)</f>
        <v>4</v>
      </c>
      <c r="D9" s="13" t="str">
        <f>TEXT(B9, "dddd")</f>
        <v>måndag</v>
      </c>
      <c r="E9" s="36">
        <f>(366-(December!$B$63-B9))</f>
        <v>248</v>
      </c>
      <c r="F9" s="22"/>
      <c r="G9" s="33">
        <f>IF(D9="måndag",WEEKNUM(B9,21),"")</f>
        <v>36</v>
      </c>
      <c r="I9" s="46"/>
    </row>
    <row r="10" spans="1:9" ht="11.1" customHeight="1" thickBot="1" x14ac:dyDescent="0.25">
      <c r="A10" s="2" t="s">
        <v>258</v>
      </c>
      <c r="C10" s="39"/>
      <c r="D10" s="11" t="str">
        <f>A10</f>
        <v>Gisela</v>
      </c>
      <c r="E10" s="37"/>
      <c r="F10" s="23"/>
      <c r="G10" s="34"/>
      <c r="I10" s="46"/>
    </row>
    <row r="11" spans="1:9" ht="15" customHeight="1" x14ac:dyDescent="0.2">
      <c r="A11" s="2"/>
      <c r="B11" s="3">
        <f>B9+1</f>
        <v>47001</v>
      </c>
      <c r="C11" s="38">
        <f>DAY(B11)</f>
        <v>5</v>
      </c>
      <c r="D11" s="13" t="str">
        <f>TEXT(B11, "dddd")</f>
        <v>tisdag</v>
      </c>
      <c r="E11" s="36">
        <f>(366-(December!$B$63-B11))</f>
        <v>249</v>
      </c>
      <c r="F11" s="22"/>
      <c r="G11" s="33" t="str">
        <f>IF(D11="måndag",WEEKNUM(B11,21),"")</f>
        <v/>
      </c>
      <c r="I11" s="46"/>
    </row>
    <row r="12" spans="1:9" ht="11.1" customHeight="1" thickBot="1" x14ac:dyDescent="0.25">
      <c r="A12" s="2" t="s">
        <v>259</v>
      </c>
      <c r="C12" s="39"/>
      <c r="D12" s="11" t="str">
        <f>A12</f>
        <v>Adela, Heidi</v>
      </c>
      <c r="E12" s="37"/>
      <c r="F12" s="23"/>
      <c r="G12" s="34"/>
      <c r="I12" s="46"/>
    </row>
    <row r="13" spans="1:9" ht="15" customHeight="1" x14ac:dyDescent="0.2">
      <c r="A13" s="2"/>
      <c r="B13" s="3">
        <f>B11+1</f>
        <v>47002</v>
      </c>
      <c r="C13" s="61">
        <f>DAY(B13)</f>
        <v>6</v>
      </c>
      <c r="D13" s="13" t="str">
        <f>TEXT(B13, "dddd")</f>
        <v>onsdag</v>
      </c>
      <c r="E13" s="36">
        <f>(366-(December!$B$63-B13))</f>
        <v>250</v>
      </c>
      <c r="F13" s="22"/>
      <c r="G13" s="33" t="str">
        <f>IF(D13="måndag",WEEKNUM(B13,21),"")</f>
        <v/>
      </c>
      <c r="I13" s="46"/>
    </row>
    <row r="14" spans="1:9" ht="11.1" customHeight="1" thickBot="1" x14ac:dyDescent="0.25">
      <c r="A14" s="2" t="s">
        <v>260</v>
      </c>
      <c r="C14" s="63"/>
      <c r="D14" s="9" t="str">
        <f>A14</f>
        <v>Lilian, Lilly</v>
      </c>
      <c r="E14" s="37"/>
      <c r="F14" s="30"/>
      <c r="G14" s="56"/>
      <c r="I14" s="46"/>
    </row>
    <row r="15" spans="1:9" ht="15" customHeight="1" x14ac:dyDescent="0.2">
      <c r="A15" s="2"/>
      <c r="B15" s="3">
        <f>B13+1</f>
        <v>47003</v>
      </c>
      <c r="C15" s="38">
        <f>DAY(B15)</f>
        <v>7</v>
      </c>
      <c r="D15" s="13" t="str">
        <f>TEXT(B15, "dddd")</f>
        <v>torsdag</v>
      </c>
      <c r="E15" s="36">
        <f>(366-(December!$B$63-B15))</f>
        <v>251</v>
      </c>
      <c r="F15" s="22"/>
      <c r="G15" s="33" t="str">
        <f>IF(D15="måndag",WEEKNUM(B15,21),"")</f>
        <v/>
      </c>
      <c r="I15" s="46"/>
    </row>
    <row r="16" spans="1:9" ht="11.1" customHeight="1" thickBot="1" x14ac:dyDescent="0.25">
      <c r="A16" s="2" t="s">
        <v>261</v>
      </c>
      <c r="C16" s="40"/>
      <c r="D16" s="9" t="str">
        <f>A16</f>
        <v>Kevin, Roy</v>
      </c>
      <c r="E16" s="37"/>
      <c r="F16" s="30"/>
      <c r="G16" s="56"/>
      <c r="I16" s="46"/>
    </row>
    <row r="17" spans="1:9" ht="15" customHeight="1" x14ac:dyDescent="0.2">
      <c r="A17" s="2"/>
      <c r="B17" s="3">
        <f>B15+1</f>
        <v>47004</v>
      </c>
      <c r="C17" s="38">
        <f>DAY(B17)</f>
        <v>8</v>
      </c>
      <c r="D17" s="13" t="str">
        <f>TEXT(B17, "dddd")</f>
        <v>fredag</v>
      </c>
      <c r="E17" s="36">
        <f>(366-(December!$B$63-B17))</f>
        <v>252</v>
      </c>
      <c r="F17" s="22"/>
      <c r="G17" s="33" t="str">
        <f>IF(D17="måndag",WEEKNUM(B17,21),"")</f>
        <v/>
      </c>
      <c r="I17" s="46"/>
    </row>
    <row r="18" spans="1:9" ht="11.1" customHeight="1" thickBot="1" x14ac:dyDescent="0.25">
      <c r="A18" s="2" t="s">
        <v>262</v>
      </c>
      <c r="C18" s="39"/>
      <c r="D18" s="11" t="str">
        <f>A18</f>
        <v>Alma, Hulda</v>
      </c>
      <c r="E18" s="37"/>
      <c r="F18" s="23"/>
      <c r="G18" s="34"/>
      <c r="I18" s="46"/>
    </row>
    <row r="19" spans="1:9" ht="15" customHeight="1" x14ac:dyDescent="0.2">
      <c r="A19" s="2"/>
      <c r="B19" s="3">
        <f>B17+1</f>
        <v>47005</v>
      </c>
      <c r="C19" s="40">
        <f>DAY(B19)</f>
        <v>9</v>
      </c>
      <c r="D19" s="10" t="str">
        <f>TEXT(B19, "dddd")</f>
        <v>lördag</v>
      </c>
      <c r="E19" s="36">
        <f>(366-(December!$B$63-B19))</f>
        <v>253</v>
      </c>
      <c r="F19" s="30"/>
      <c r="G19" s="56" t="str">
        <f>IF(D19="måndag",WEEKNUM(B19,21),"")</f>
        <v/>
      </c>
      <c r="I19" s="46"/>
    </row>
    <row r="20" spans="1:9" ht="11.1" customHeight="1" thickBot="1" x14ac:dyDescent="0.25">
      <c r="A20" s="2" t="s">
        <v>263</v>
      </c>
      <c r="C20" s="40"/>
      <c r="D20" s="9" t="str">
        <f>A20</f>
        <v>Anita, Annette</v>
      </c>
      <c r="E20" s="37"/>
      <c r="F20" s="30"/>
      <c r="G20" s="56"/>
      <c r="I20" s="46"/>
    </row>
    <row r="21" spans="1:9" ht="15" customHeight="1" x14ac:dyDescent="0.2">
      <c r="A21" s="2"/>
      <c r="B21" s="3">
        <f>B19+1</f>
        <v>47006</v>
      </c>
      <c r="C21" s="38">
        <f>DAY(B21)</f>
        <v>10</v>
      </c>
      <c r="D21" s="13" t="str">
        <f>TEXT(B21, "dddd")</f>
        <v>söndag</v>
      </c>
      <c r="E21" s="36">
        <f>(366-(December!$B$63-B21))</f>
        <v>254</v>
      </c>
      <c r="F21" s="22"/>
      <c r="G21" s="33" t="str">
        <f>IF(D21="måndag",WEEKNUM(B21,21),"")</f>
        <v/>
      </c>
      <c r="I21" s="46"/>
    </row>
    <row r="22" spans="1:9" ht="11.1" customHeight="1" thickBot="1" x14ac:dyDescent="0.25">
      <c r="A22" s="2" t="s">
        <v>264</v>
      </c>
      <c r="C22" s="39"/>
      <c r="D22" s="11" t="str">
        <f>A22</f>
        <v>Tord, Turid</v>
      </c>
      <c r="E22" s="37"/>
      <c r="F22" s="23"/>
      <c r="G22" s="34"/>
      <c r="I22" s="46"/>
    </row>
    <row r="23" spans="1:9" ht="15" customHeight="1" x14ac:dyDescent="0.2">
      <c r="A23" s="2"/>
      <c r="B23" s="3">
        <f>B21+1</f>
        <v>47007</v>
      </c>
      <c r="C23" s="40">
        <f>DAY(B23)</f>
        <v>11</v>
      </c>
      <c r="D23" s="10" t="str">
        <f>TEXT(B23, "dddd")</f>
        <v>måndag</v>
      </c>
      <c r="E23" s="36">
        <f>(366-(December!$B$63-B23))</f>
        <v>255</v>
      </c>
      <c r="F23" s="30"/>
      <c r="G23" s="56">
        <f>IF(D23="måndag",WEEKNUM(B23,21),"")</f>
        <v>37</v>
      </c>
      <c r="I23" s="46"/>
    </row>
    <row r="24" spans="1:9" ht="11.1" customHeight="1" thickBot="1" x14ac:dyDescent="0.25">
      <c r="A24" s="2" t="s">
        <v>265</v>
      </c>
      <c r="C24" s="40"/>
      <c r="D24" s="9" t="str">
        <f>A24</f>
        <v>Dagny, Helny</v>
      </c>
      <c r="E24" s="37"/>
      <c r="F24" s="30"/>
      <c r="G24" s="56"/>
      <c r="I24" s="46"/>
    </row>
    <row r="25" spans="1:9" ht="15" customHeight="1" x14ac:dyDescent="0.2">
      <c r="A25" s="2"/>
      <c r="B25" s="3">
        <f>B23+1</f>
        <v>47008</v>
      </c>
      <c r="C25" s="38">
        <f>DAY(B25)</f>
        <v>12</v>
      </c>
      <c r="D25" s="13" t="str">
        <f>TEXT(B25, "dddd")</f>
        <v>tisdag</v>
      </c>
      <c r="E25" s="36">
        <f>(366-(December!$B$63-B25))</f>
        <v>256</v>
      </c>
      <c r="F25" s="22"/>
      <c r="G25" s="33" t="str">
        <f>IF(D25="måndag",WEEKNUM(B25,21),"")</f>
        <v/>
      </c>
      <c r="I25" s="46"/>
    </row>
    <row r="26" spans="1:9" ht="11.1" customHeight="1" thickBot="1" x14ac:dyDescent="0.25">
      <c r="A26" s="2" t="s">
        <v>266</v>
      </c>
      <c r="C26" s="39"/>
      <c r="D26" s="11" t="str">
        <f>A26</f>
        <v>Åsa, Åslög</v>
      </c>
      <c r="E26" s="37"/>
      <c r="F26" s="23"/>
      <c r="G26" s="34"/>
      <c r="I26" s="46"/>
    </row>
    <row r="27" spans="1:9" ht="15" customHeight="1" thickBot="1" x14ac:dyDescent="0.25">
      <c r="A27" s="2"/>
      <c r="B27" s="3">
        <f>B25+1</f>
        <v>47009</v>
      </c>
      <c r="C27" s="39">
        <f>DAY(B27)</f>
        <v>13</v>
      </c>
      <c r="D27" s="10" t="str">
        <f>TEXT(B27, "dddd")</f>
        <v>onsdag</v>
      </c>
      <c r="E27" s="36">
        <f>(366-(December!$B$63-B27))</f>
        <v>257</v>
      </c>
      <c r="F27" s="23"/>
      <c r="G27" s="34" t="str">
        <f>IF(D27="måndag",WEEKNUM(B27,21),"")</f>
        <v/>
      </c>
      <c r="I27" s="46"/>
    </row>
    <row r="28" spans="1:9" ht="11.1" customHeight="1" thickBot="1" x14ac:dyDescent="0.25">
      <c r="A28" s="2" t="s">
        <v>267</v>
      </c>
      <c r="C28" s="38"/>
      <c r="D28" s="9" t="str">
        <f>A28</f>
        <v>Sture</v>
      </c>
      <c r="E28" s="37"/>
      <c r="F28" s="22"/>
      <c r="G28" s="33"/>
      <c r="I28" s="46"/>
    </row>
    <row r="29" spans="1:9" ht="15" customHeight="1" x14ac:dyDescent="0.2">
      <c r="A29" s="2"/>
      <c r="B29" s="3">
        <f>B27+1</f>
        <v>47010</v>
      </c>
      <c r="C29" s="38">
        <f>DAY(B29)</f>
        <v>14</v>
      </c>
      <c r="D29" s="13" t="str">
        <f>TEXT(B29, "dddd")</f>
        <v>torsdag</v>
      </c>
      <c r="E29" s="36">
        <f>(366-(December!$B$63-B29))</f>
        <v>258</v>
      </c>
      <c r="F29" s="22"/>
      <c r="G29" s="33" t="str">
        <f>IF(D29="måndag",WEEKNUM(B29,21),"")</f>
        <v/>
      </c>
      <c r="I29" s="46"/>
    </row>
    <row r="30" spans="1:9" ht="11.1" customHeight="1" thickBot="1" x14ac:dyDescent="0.25">
      <c r="A30" s="2" t="s">
        <v>394</v>
      </c>
      <c r="C30" s="40"/>
      <c r="D30" s="9" t="str">
        <f>A30</f>
        <v>Ida, Ronja</v>
      </c>
      <c r="E30" s="37"/>
      <c r="F30" s="30"/>
      <c r="G30" s="56"/>
      <c r="I30" s="46"/>
    </row>
    <row r="31" spans="1:9" ht="15" customHeight="1" x14ac:dyDescent="0.2">
      <c r="A31" s="2"/>
      <c r="B31" s="3">
        <f>B29+1</f>
        <v>47011</v>
      </c>
      <c r="C31" s="38">
        <f>DAY(B31)</f>
        <v>15</v>
      </c>
      <c r="D31" s="13" t="str">
        <f>TEXT(B31, "dddd")</f>
        <v>fredag</v>
      </c>
      <c r="E31" s="36">
        <f>(366-(December!$B$63-B31))</f>
        <v>259</v>
      </c>
      <c r="F31" s="22"/>
      <c r="G31" s="33" t="str">
        <f>IF(D31="måndag",WEEKNUM(B31,21),"")</f>
        <v/>
      </c>
      <c r="I31" s="46"/>
    </row>
    <row r="32" spans="1:9" ht="11.1" customHeight="1" thickBot="1" x14ac:dyDescent="0.25">
      <c r="A32" s="2" t="s">
        <v>268</v>
      </c>
      <c r="C32" s="39"/>
      <c r="D32" s="11" t="str">
        <f>A32</f>
        <v>Sigrid, Siri</v>
      </c>
      <c r="E32" s="37"/>
      <c r="F32" s="23"/>
      <c r="G32" s="34"/>
      <c r="I32" s="46"/>
    </row>
    <row r="33" spans="1:9" ht="15" customHeight="1" x14ac:dyDescent="0.2">
      <c r="A33" s="2"/>
      <c r="B33" s="3">
        <f>B31+1</f>
        <v>47012</v>
      </c>
      <c r="C33" s="38">
        <f>DAY(B33)</f>
        <v>16</v>
      </c>
      <c r="D33" s="13" t="str">
        <f>TEXT(B33, "dddd")</f>
        <v>lördag</v>
      </c>
      <c r="E33" s="36">
        <f>(366-(December!$B$63-B33))</f>
        <v>260</v>
      </c>
      <c r="F33" s="22"/>
      <c r="G33" s="33" t="str">
        <f>IF(D33="måndag",WEEKNUM(B33,21),"")</f>
        <v/>
      </c>
      <c r="I33" s="46"/>
    </row>
    <row r="34" spans="1:9" ht="11.1" customHeight="1" thickBot="1" x14ac:dyDescent="0.25">
      <c r="A34" s="2" t="s">
        <v>269</v>
      </c>
      <c r="C34" s="39"/>
      <c r="D34" s="11" t="str">
        <f>A34</f>
        <v>Dag, Daga</v>
      </c>
      <c r="E34" s="37"/>
      <c r="F34" s="23"/>
      <c r="G34" s="34"/>
      <c r="I34" s="46"/>
    </row>
    <row r="35" spans="1:9" ht="15" customHeight="1" x14ac:dyDescent="0.2">
      <c r="A35" s="2"/>
      <c r="B35" s="3">
        <f>B33+1</f>
        <v>47013</v>
      </c>
      <c r="C35" s="38">
        <f>DAY(B35)</f>
        <v>17</v>
      </c>
      <c r="D35" s="13" t="str">
        <f>TEXT(B35, "dddd")</f>
        <v>söndag</v>
      </c>
      <c r="E35" s="36">
        <f>(366-(December!$B$63-B35))</f>
        <v>261</v>
      </c>
      <c r="F35" s="22"/>
      <c r="G35" s="33" t="str">
        <f>IF(D35="måndag",WEEKNUM(B35,21),"")</f>
        <v/>
      </c>
      <c r="I35" s="46"/>
    </row>
    <row r="36" spans="1:9" ht="11.1" customHeight="1" thickBot="1" x14ac:dyDescent="0.25">
      <c r="A36" s="2" t="s">
        <v>270</v>
      </c>
      <c r="C36" s="39"/>
      <c r="D36" s="11" t="str">
        <f>A36</f>
        <v>Hildegard, Magnhild</v>
      </c>
      <c r="E36" s="37"/>
      <c r="F36" s="23"/>
      <c r="G36" s="34"/>
      <c r="I36" s="46"/>
    </row>
    <row r="37" spans="1:9" ht="15" customHeight="1" x14ac:dyDescent="0.2">
      <c r="A37" s="2"/>
      <c r="B37" s="3">
        <f>B35+1</f>
        <v>47014</v>
      </c>
      <c r="C37" s="38">
        <f>DAY(B37)</f>
        <v>18</v>
      </c>
      <c r="D37" s="13" t="str">
        <f>TEXT(B37, "dddd")</f>
        <v>måndag</v>
      </c>
      <c r="E37" s="36">
        <f>(366-(December!$B$63-B37))</f>
        <v>262</v>
      </c>
      <c r="F37" s="22"/>
      <c r="G37" s="33">
        <f>IF(D37="måndag",WEEKNUM(B37,21),"")</f>
        <v>38</v>
      </c>
      <c r="I37" s="46"/>
    </row>
    <row r="38" spans="1:9" ht="11.1" customHeight="1" thickBot="1" x14ac:dyDescent="0.25">
      <c r="A38" s="2" t="s">
        <v>271</v>
      </c>
      <c r="C38" s="39"/>
      <c r="D38" s="11" t="str">
        <f>A38</f>
        <v>Orvar</v>
      </c>
      <c r="E38" s="37"/>
      <c r="F38" s="23"/>
      <c r="G38" s="34"/>
      <c r="I38" s="46"/>
    </row>
    <row r="39" spans="1:9" ht="15" customHeight="1" x14ac:dyDescent="0.2">
      <c r="A39" s="2"/>
      <c r="B39" s="3">
        <f>B37+1</f>
        <v>47015</v>
      </c>
      <c r="C39" s="38">
        <f>DAY(B39)</f>
        <v>19</v>
      </c>
      <c r="D39" s="13" t="str">
        <f>TEXT(B39, "dddd")</f>
        <v>tisdag</v>
      </c>
      <c r="E39" s="36">
        <f>(366-(December!$B$63-B39))</f>
        <v>263</v>
      </c>
      <c r="F39" s="22"/>
      <c r="G39" s="33" t="str">
        <f>IF(D39="måndag",WEEKNUM(B39,21),"")</f>
        <v/>
      </c>
      <c r="I39" s="46"/>
    </row>
    <row r="40" spans="1:9" ht="11.1" customHeight="1" thickBot="1" x14ac:dyDescent="0.25">
      <c r="A40" s="2" t="s">
        <v>272</v>
      </c>
      <c r="C40" s="39"/>
      <c r="D40" s="11" t="str">
        <f>A40</f>
        <v>Fredrika</v>
      </c>
      <c r="E40" s="37"/>
      <c r="F40" s="23"/>
      <c r="G40" s="34"/>
      <c r="I40" s="46"/>
    </row>
    <row r="41" spans="1:9" ht="15" customHeight="1" x14ac:dyDescent="0.2">
      <c r="A41" s="2"/>
      <c r="B41" s="3">
        <f>B39+1</f>
        <v>47016</v>
      </c>
      <c r="C41" s="38">
        <f>DAY(B41)</f>
        <v>20</v>
      </c>
      <c r="D41" s="13" t="str">
        <f>TEXT(B41, "dddd")</f>
        <v>onsdag</v>
      </c>
      <c r="E41" s="36">
        <f>(366-(December!$B$63-B41))</f>
        <v>264</v>
      </c>
      <c r="F41" s="22"/>
      <c r="G41" s="33" t="str">
        <f>IF(D41="måndag",WEEKNUM(B41,21),"")</f>
        <v/>
      </c>
      <c r="I41" s="46"/>
    </row>
    <row r="42" spans="1:9" ht="11.1" customHeight="1" thickBot="1" x14ac:dyDescent="0.25">
      <c r="A42" s="2" t="s">
        <v>273</v>
      </c>
      <c r="C42" s="39"/>
      <c r="D42" s="11" t="str">
        <f>A42</f>
        <v>Elise, Lisa</v>
      </c>
      <c r="E42" s="37"/>
      <c r="F42" s="23"/>
      <c r="G42" s="34"/>
      <c r="I42" s="46"/>
    </row>
    <row r="43" spans="1:9" ht="15" customHeight="1" x14ac:dyDescent="0.2">
      <c r="A43" s="2"/>
      <c r="B43" s="3">
        <f>B41+1</f>
        <v>47017</v>
      </c>
      <c r="C43" s="38">
        <f>DAY(B43)</f>
        <v>21</v>
      </c>
      <c r="D43" s="13" t="str">
        <f>TEXT(B43, "dddd")</f>
        <v>torsdag</v>
      </c>
      <c r="E43" s="36">
        <f>(366-(December!$B$63-B43))</f>
        <v>265</v>
      </c>
      <c r="F43" s="22"/>
      <c r="G43" s="33" t="str">
        <f>IF(D43="måndag",WEEKNUM(B43,21),"")</f>
        <v/>
      </c>
      <c r="I43" s="46"/>
    </row>
    <row r="44" spans="1:9" ht="11.1" customHeight="1" thickBot="1" x14ac:dyDescent="0.25">
      <c r="A44" s="2" t="s">
        <v>274</v>
      </c>
      <c r="C44" s="39"/>
      <c r="D44" s="11" t="str">
        <f>A44</f>
        <v>Matteus</v>
      </c>
      <c r="E44" s="37"/>
      <c r="F44" s="23"/>
      <c r="G44" s="34"/>
      <c r="I44" s="46"/>
    </row>
    <row r="45" spans="1:9" ht="15" customHeight="1" x14ac:dyDescent="0.2">
      <c r="A45" s="2"/>
      <c r="B45" s="3">
        <f>B43+1</f>
        <v>47018</v>
      </c>
      <c r="C45" s="38">
        <f>DAY(B45)</f>
        <v>22</v>
      </c>
      <c r="D45" s="13" t="str">
        <f>TEXT(B45, "dddd")</f>
        <v>fredag</v>
      </c>
      <c r="E45" s="36">
        <f>(366-(December!$B$63-B45))</f>
        <v>266</v>
      </c>
      <c r="F45" s="22" t="s">
        <v>379</v>
      </c>
      <c r="G45" s="33" t="str">
        <f>IF(D45="måndag",WEEKNUM(B45,21),"")</f>
        <v/>
      </c>
      <c r="I45" s="46"/>
    </row>
    <row r="46" spans="1:9" ht="11.1" customHeight="1" thickBot="1" x14ac:dyDescent="0.25">
      <c r="A46" s="2" t="s">
        <v>275</v>
      </c>
      <c r="C46" s="39"/>
      <c r="D46" s="11" t="str">
        <f>A46</f>
        <v>Maurits, Moritz</v>
      </c>
      <c r="E46" s="37"/>
      <c r="F46" s="30"/>
      <c r="G46" s="34"/>
      <c r="I46" s="46"/>
    </row>
    <row r="47" spans="1:9" ht="15" customHeight="1" x14ac:dyDescent="0.2">
      <c r="A47" s="2"/>
      <c r="B47" s="3">
        <f>B45+1</f>
        <v>47019</v>
      </c>
      <c r="C47" s="61">
        <f>DAY(B47)</f>
        <v>23</v>
      </c>
      <c r="D47" s="13" t="str">
        <f>TEXT(B47, "dddd")</f>
        <v>lördag</v>
      </c>
      <c r="E47" s="36">
        <f>(366-(December!$B$63-B47))</f>
        <v>267</v>
      </c>
      <c r="F47" s="22"/>
      <c r="G47" s="33" t="str">
        <f>IF(D47="måndag",WEEKNUM(B47,21),"")</f>
        <v/>
      </c>
      <c r="I47" s="46"/>
    </row>
    <row r="48" spans="1:9" ht="11.1" customHeight="1" thickBot="1" x14ac:dyDescent="0.25">
      <c r="A48" s="2" t="s">
        <v>276</v>
      </c>
      <c r="C48" s="62"/>
      <c r="D48" s="11" t="str">
        <f>A48</f>
        <v>Tekla, Tea</v>
      </c>
      <c r="E48" s="37"/>
      <c r="F48" s="30"/>
      <c r="G48" s="34"/>
      <c r="I48" s="46"/>
    </row>
    <row r="49" spans="1:9" ht="15" customHeight="1" x14ac:dyDescent="0.2">
      <c r="A49" s="2"/>
      <c r="B49" s="3">
        <f>B47+1</f>
        <v>47020</v>
      </c>
      <c r="C49" s="38">
        <f>DAY(B49)</f>
        <v>24</v>
      </c>
      <c r="D49" s="13" t="str">
        <f>TEXT(B49, "dddd")</f>
        <v>söndag</v>
      </c>
      <c r="E49" s="36">
        <f>(366-(December!$B$63-B49))</f>
        <v>268</v>
      </c>
      <c r="F49" s="22"/>
      <c r="G49" s="33" t="str">
        <f>IF(D49="måndag",WEEKNUM(B49,21),"")</f>
        <v/>
      </c>
      <c r="I49" s="46"/>
    </row>
    <row r="50" spans="1:9" ht="11.1" customHeight="1" thickBot="1" x14ac:dyDescent="0.25">
      <c r="A50" s="2" t="s">
        <v>277</v>
      </c>
      <c r="C50" s="39"/>
      <c r="D50" s="11" t="str">
        <f>A50</f>
        <v>Gerhard, Gert</v>
      </c>
      <c r="E50" s="37"/>
      <c r="F50" s="23"/>
      <c r="G50" s="34"/>
      <c r="I50" s="46"/>
    </row>
    <row r="51" spans="1:9" ht="15" customHeight="1" x14ac:dyDescent="0.2">
      <c r="A51" s="2"/>
      <c r="B51" s="3">
        <f>B49+1</f>
        <v>47021</v>
      </c>
      <c r="C51" s="38">
        <f>DAY(B51)</f>
        <v>25</v>
      </c>
      <c r="D51" s="13" t="str">
        <f>TEXT(B51, "dddd")</f>
        <v>måndag</v>
      </c>
      <c r="E51" s="36">
        <f>(366-(December!$B$63-B51))</f>
        <v>269</v>
      </c>
      <c r="F51" s="22"/>
      <c r="G51" s="33">
        <f>IF(D51="måndag",WEEKNUM(B51,21),"")</f>
        <v>39</v>
      </c>
      <c r="I51" s="46"/>
    </row>
    <row r="52" spans="1:9" ht="11.1" customHeight="1" thickBot="1" x14ac:dyDescent="0.25">
      <c r="A52" s="2" t="s">
        <v>278</v>
      </c>
      <c r="C52" s="39"/>
      <c r="D52" s="11" t="str">
        <f>A52</f>
        <v>Tryggve</v>
      </c>
      <c r="E52" s="37"/>
      <c r="F52" s="23"/>
      <c r="G52" s="34"/>
      <c r="I52" s="46"/>
    </row>
    <row r="53" spans="1:9" ht="15" customHeight="1" x14ac:dyDescent="0.2">
      <c r="A53" s="2"/>
      <c r="B53" s="3">
        <f>B51+1</f>
        <v>47022</v>
      </c>
      <c r="C53" s="38">
        <f>DAY(B53)</f>
        <v>26</v>
      </c>
      <c r="D53" s="13" t="str">
        <f>TEXT(B53, "dddd")</f>
        <v>tisdag</v>
      </c>
      <c r="E53" s="36">
        <f>(366-(December!$B$63-B53))</f>
        <v>270</v>
      </c>
      <c r="F53" s="22"/>
      <c r="G53" s="33" t="str">
        <f>IF(D53="måndag",WEEKNUM(B53,21),"")</f>
        <v/>
      </c>
      <c r="I53" s="46"/>
    </row>
    <row r="54" spans="1:9" ht="11.1" customHeight="1" thickBot="1" x14ac:dyDescent="0.25">
      <c r="A54" s="2" t="s">
        <v>279</v>
      </c>
      <c r="C54" s="39"/>
      <c r="D54" s="11" t="str">
        <f>A54</f>
        <v>Enar, Einar</v>
      </c>
      <c r="E54" s="37"/>
      <c r="F54" s="23"/>
      <c r="G54" s="34"/>
      <c r="I54" s="46"/>
    </row>
    <row r="55" spans="1:9" ht="15" customHeight="1" x14ac:dyDescent="0.2">
      <c r="A55" s="2"/>
      <c r="B55" s="3">
        <f>B53+1</f>
        <v>47023</v>
      </c>
      <c r="C55" s="38">
        <f>DAY(B55)</f>
        <v>27</v>
      </c>
      <c r="D55" s="13" t="str">
        <f>TEXT(B55, "dddd")</f>
        <v>onsdag</v>
      </c>
      <c r="E55" s="36">
        <f>(366-(December!$B$63-B55))</f>
        <v>271</v>
      </c>
      <c r="F55" s="22"/>
      <c r="G55" s="33" t="str">
        <f>IF(D55="måndag",WEEKNUM(B55,21),"")</f>
        <v/>
      </c>
      <c r="I55" s="46"/>
    </row>
    <row r="56" spans="1:9" ht="11.1" customHeight="1" thickBot="1" x14ac:dyDescent="0.25">
      <c r="A56" s="2" t="s">
        <v>280</v>
      </c>
      <c r="C56" s="39"/>
      <c r="D56" s="11" t="str">
        <f>A56</f>
        <v>Dagmar, Rigmor</v>
      </c>
      <c r="E56" s="37"/>
      <c r="F56" s="23"/>
      <c r="G56" s="34"/>
      <c r="I56" s="46"/>
    </row>
    <row r="57" spans="1:9" ht="15" customHeight="1" x14ac:dyDescent="0.2">
      <c r="A57" s="2"/>
      <c r="B57" s="3">
        <f>B55+1</f>
        <v>47024</v>
      </c>
      <c r="C57" s="38">
        <f>DAY(B57)</f>
        <v>28</v>
      </c>
      <c r="D57" s="13" t="str">
        <f>TEXT(B57, "dddd")</f>
        <v>torsdag</v>
      </c>
      <c r="E57" s="36">
        <f>(366-(December!$B$63-B57))</f>
        <v>272</v>
      </c>
      <c r="F57" s="22"/>
      <c r="G57" s="33" t="str">
        <f>IF(D57="måndag",WEEKNUM(B57,21),"")</f>
        <v/>
      </c>
      <c r="I57" s="46"/>
    </row>
    <row r="58" spans="1:9" ht="11.1" customHeight="1" thickBot="1" x14ac:dyDescent="0.25">
      <c r="A58" s="2" t="s">
        <v>281</v>
      </c>
      <c r="C58" s="39"/>
      <c r="D58" s="11" t="str">
        <f>A58</f>
        <v>Lennart, Leonard</v>
      </c>
      <c r="E58" s="37"/>
      <c r="F58" s="23"/>
      <c r="G58" s="34"/>
      <c r="I58" s="46"/>
    </row>
    <row r="59" spans="1:9" ht="15" customHeight="1" x14ac:dyDescent="0.2">
      <c r="B59" s="3">
        <f>B57+1</f>
        <v>47025</v>
      </c>
      <c r="C59" s="38">
        <f>DAY(B59)</f>
        <v>29</v>
      </c>
      <c r="D59" s="13" t="str">
        <f>TEXT(B59, "dddd")</f>
        <v>fredag</v>
      </c>
      <c r="E59" s="36">
        <f>(366-(December!$B$63-B59))</f>
        <v>273</v>
      </c>
      <c r="F59" s="22"/>
      <c r="G59" s="33" t="str">
        <f>IF(D59="måndag",WEEKNUM(B59,21),"")</f>
        <v/>
      </c>
      <c r="I59" s="46"/>
    </row>
    <row r="60" spans="1:9" ht="11.1" customHeight="1" thickBot="1" x14ac:dyDescent="0.25">
      <c r="A60" s="2" t="s">
        <v>282</v>
      </c>
      <c r="C60" s="39"/>
      <c r="D60" s="11" t="str">
        <f>A60</f>
        <v>Mikael, Mikaela</v>
      </c>
      <c r="E60" s="37"/>
      <c r="F60" s="23"/>
      <c r="G60" s="34"/>
      <c r="I60" s="46"/>
    </row>
    <row r="61" spans="1:9" ht="15" customHeight="1" x14ac:dyDescent="0.2">
      <c r="A61" s="2"/>
      <c r="B61" s="3">
        <f>B59+1</f>
        <v>47026</v>
      </c>
      <c r="C61" s="38">
        <f>DAY(B61)</f>
        <v>30</v>
      </c>
      <c r="D61" s="13" t="str">
        <f>TEXT(B61, "dddd")</f>
        <v>lördag</v>
      </c>
      <c r="E61" s="36">
        <f>(366-(December!$B$63-B61))</f>
        <v>274</v>
      </c>
      <c r="F61" s="22"/>
      <c r="G61" s="33" t="str">
        <f>IF(D61="måndag",WEEKNUM(B61,21),"")</f>
        <v/>
      </c>
      <c r="I61" s="46"/>
    </row>
    <row r="62" spans="1:9" ht="11.1" customHeight="1" thickBot="1" x14ac:dyDescent="0.25">
      <c r="A62" s="2" t="s">
        <v>283</v>
      </c>
      <c r="C62" s="39"/>
      <c r="D62" s="11" t="str">
        <f>A62</f>
        <v>Helge</v>
      </c>
      <c r="E62" s="37"/>
      <c r="F62" s="23"/>
      <c r="G62" s="34"/>
      <c r="I62" s="46"/>
    </row>
    <row r="63" spans="1:9" ht="15" customHeight="1" x14ac:dyDescent="0.2">
      <c r="A63" s="2"/>
      <c r="B63" s="3"/>
      <c r="C63" s="57"/>
      <c r="D63" s="13"/>
      <c r="E63" s="13"/>
      <c r="F63" s="22"/>
      <c r="G63" s="59"/>
    </row>
    <row r="64" spans="1:9" ht="11.1" customHeight="1" x14ac:dyDescent="0.2">
      <c r="A64" s="2"/>
      <c r="C64" s="58"/>
      <c r="D64" s="9"/>
      <c r="E64" s="9"/>
      <c r="F64" s="30"/>
      <c r="G64" s="60"/>
    </row>
  </sheetData>
  <mergeCells count="154">
    <mergeCell ref="I57:I58"/>
    <mergeCell ref="I59:I60"/>
    <mergeCell ref="I61:I62"/>
    <mergeCell ref="I39:I40"/>
    <mergeCell ref="I41:I42"/>
    <mergeCell ref="I43:I44"/>
    <mergeCell ref="I45:I46"/>
    <mergeCell ref="I47:I48"/>
    <mergeCell ref="I49:I50"/>
    <mergeCell ref="I51:I52"/>
    <mergeCell ref="I53:I54"/>
    <mergeCell ref="I55:I56"/>
    <mergeCell ref="I21:I22"/>
    <mergeCell ref="I23:I24"/>
    <mergeCell ref="I25:I26"/>
    <mergeCell ref="I27:I28"/>
    <mergeCell ref="I29:I30"/>
    <mergeCell ref="I31:I32"/>
    <mergeCell ref="I33:I34"/>
    <mergeCell ref="I35:I36"/>
    <mergeCell ref="I37:I38"/>
    <mergeCell ref="I3:I4"/>
    <mergeCell ref="I5:I6"/>
    <mergeCell ref="I7:I8"/>
    <mergeCell ref="I9:I10"/>
    <mergeCell ref="I11:I12"/>
    <mergeCell ref="I13:I14"/>
    <mergeCell ref="I15:I16"/>
    <mergeCell ref="I17:I18"/>
    <mergeCell ref="I19:I20"/>
    <mergeCell ref="C7:C8"/>
    <mergeCell ref="E7:E8"/>
    <mergeCell ref="F7:F8"/>
    <mergeCell ref="G7:G8"/>
    <mergeCell ref="C9:C10"/>
    <mergeCell ref="E9:E10"/>
    <mergeCell ref="F9:F10"/>
    <mergeCell ref="G9:G10"/>
    <mergeCell ref="C1:G2"/>
    <mergeCell ref="C3:C4"/>
    <mergeCell ref="E3:E4"/>
    <mergeCell ref="F3:F4"/>
    <mergeCell ref="G3:G4"/>
    <mergeCell ref="C5:C6"/>
    <mergeCell ref="E5:E6"/>
    <mergeCell ref="F5:F6"/>
    <mergeCell ref="G5:G6"/>
    <mergeCell ref="C15:C16"/>
    <mergeCell ref="E15:E16"/>
    <mergeCell ref="F15:F16"/>
    <mergeCell ref="G15:G16"/>
    <mergeCell ref="C17:C18"/>
    <mergeCell ref="E17:E18"/>
    <mergeCell ref="F17:F18"/>
    <mergeCell ref="G17:G18"/>
    <mergeCell ref="C11:C12"/>
    <mergeCell ref="E11:E12"/>
    <mergeCell ref="F11:F12"/>
    <mergeCell ref="G11:G12"/>
    <mergeCell ref="C13:C14"/>
    <mergeCell ref="E13:E14"/>
    <mergeCell ref="F13:F14"/>
    <mergeCell ref="G13:G14"/>
    <mergeCell ref="C23:C24"/>
    <mergeCell ref="E23:E24"/>
    <mergeCell ref="F23:F24"/>
    <mergeCell ref="G23:G24"/>
    <mergeCell ref="C25:C26"/>
    <mergeCell ref="E25:E26"/>
    <mergeCell ref="F25:F26"/>
    <mergeCell ref="G25:G26"/>
    <mergeCell ref="C19:C20"/>
    <mergeCell ref="E19:E20"/>
    <mergeCell ref="F19:F20"/>
    <mergeCell ref="G19:G20"/>
    <mergeCell ref="C21:C22"/>
    <mergeCell ref="E21:E22"/>
    <mergeCell ref="F21:F22"/>
    <mergeCell ref="G21:G22"/>
    <mergeCell ref="C31:C32"/>
    <mergeCell ref="E31:E32"/>
    <mergeCell ref="F31:F32"/>
    <mergeCell ref="G31:G32"/>
    <mergeCell ref="C33:C34"/>
    <mergeCell ref="E33:E34"/>
    <mergeCell ref="F33:F34"/>
    <mergeCell ref="G33:G34"/>
    <mergeCell ref="C27:C28"/>
    <mergeCell ref="E27:E28"/>
    <mergeCell ref="F27:F28"/>
    <mergeCell ref="G27:G28"/>
    <mergeCell ref="C29:C30"/>
    <mergeCell ref="E29:E30"/>
    <mergeCell ref="F29:F30"/>
    <mergeCell ref="G29:G30"/>
    <mergeCell ref="C39:C40"/>
    <mergeCell ref="E39:E40"/>
    <mergeCell ref="F39:F40"/>
    <mergeCell ref="G39:G40"/>
    <mergeCell ref="C41:C42"/>
    <mergeCell ref="E41:E42"/>
    <mergeCell ref="F41:F42"/>
    <mergeCell ref="G41:G42"/>
    <mergeCell ref="C35:C36"/>
    <mergeCell ref="E35:E36"/>
    <mergeCell ref="F35:F36"/>
    <mergeCell ref="G35:G36"/>
    <mergeCell ref="C37:C38"/>
    <mergeCell ref="E37:E38"/>
    <mergeCell ref="F37:F38"/>
    <mergeCell ref="G37:G38"/>
    <mergeCell ref="C47:C48"/>
    <mergeCell ref="E47:E48"/>
    <mergeCell ref="F47:F48"/>
    <mergeCell ref="G47:G48"/>
    <mergeCell ref="C49:C50"/>
    <mergeCell ref="E49:E50"/>
    <mergeCell ref="F49:F50"/>
    <mergeCell ref="G49:G50"/>
    <mergeCell ref="C43:C44"/>
    <mergeCell ref="E43:E44"/>
    <mergeCell ref="F43:F44"/>
    <mergeCell ref="G43:G44"/>
    <mergeCell ref="C45:C46"/>
    <mergeCell ref="E45:E46"/>
    <mergeCell ref="F45:F46"/>
    <mergeCell ref="G45:G46"/>
    <mergeCell ref="C55:C56"/>
    <mergeCell ref="E55:E56"/>
    <mergeCell ref="F55:F56"/>
    <mergeCell ref="G55:G56"/>
    <mergeCell ref="C57:C58"/>
    <mergeCell ref="E57:E58"/>
    <mergeCell ref="F57:F58"/>
    <mergeCell ref="G57:G58"/>
    <mergeCell ref="C51:C52"/>
    <mergeCell ref="E51:E52"/>
    <mergeCell ref="F51:F52"/>
    <mergeCell ref="G51:G52"/>
    <mergeCell ref="C53:C54"/>
    <mergeCell ref="E53:E54"/>
    <mergeCell ref="F53:F54"/>
    <mergeCell ref="G53:G54"/>
    <mergeCell ref="C63:C64"/>
    <mergeCell ref="F63:F64"/>
    <mergeCell ref="G63:G64"/>
    <mergeCell ref="C59:C60"/>
    <mergeCell ref="E59:E60"/>
    <mergeCell ref="F59:F60"/>
    <mergeCell ref="G59:G60"/>
    <mergeCell ref="C61:C62"/>
    <mergeCell ref="E61:E62"/>
    <mergeCell ref="F61:F62"/>
    <mergeCell ref="G61:G62"/>
  </mergeCells>
  <conditionalFormatting sqref="C3:C64">
    <cfRule type="expression" dxfId="29" priority="1">
      <formula>B3=TODAY()</formula>
    </cfRule>
    <cfRule type="expression" dxfId="28" priority="2">
      <formula>D3="lördag"</formula>
    </cfRule>
    <cfRule type="expression" dxfId="27" priority="3">
      <formula>D3="söndag"</formula>
    </cfRule>
  </conditionalFormatting>
  <conditionalFormatting sqref="D3:D62">
    <cfRule type="containsText" dxfId="26" priority="8" stopIfTrue="1" operator="containsText" text="Söndag">
      <formula>NOT(ISERROR(SEARCH("Söndag",D3)))</formula>
    </cfRule>
    <cfRule type="containsText" dxfId="25" priority="9" stopIfTrue="1" operator="containsText" text="Lördag">
      <formula>NOT(ISERROR(SEARCH("Lördag",D3)))</formula>
    </cfRule>
  </conditionalFormatting>
  <conditionalFormatting sqref="D63:E64">
    <cfRule type="containsText" dxfId="24" priority="4" stopIfTrue="1" operator="containsText" text="Söndag">
      <formula>NOT(ISERROR(SEARCH("Söndag",D63)))</formula>
    </cfRule>
    <cfRule type="containsText" dxfId="23" priority="5" stopIfTrue="1" operator="containsText" text="Lördag">
      <formula>NOT(ISERROR(SEARCH("Lördag",D63)))</formula>
    </cfRule>
  </conditionalFormatting>
  <hyperlinks>
    <hyperlink ref="I2" r:id="rId1" xr:uid="{00000000-0004-0000-0800-000000000000}"/>
  </hyperlinks>
  <pageMargins left="0.47244094488188981" right="0.19685039370078741" top="0.39370078740157483" bottom="0.11811023622047245" header="0.15748031496062992" footer="0.31496062992125984"/>
  <pageSetup paperSize="9" scale="96" fitToWidth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13</vt:i4>
      </vt:variant>
    </vt:vector>
  </HeadingPairs>
  <TitlesOfParts>
    <vt:vector size="13" baseType="lpstr">
      <vt:lpstr>Januari</vt:lpstr>
      <vt:lpstr>Februari</vt:lpstr>
      <vt:lpstr>Mars</vt:lpstr>
      <vt:lpstr>April</vt:lpstr>
      <vt:lpstr>Maj</vt:lpstr>
      <vt:lpstr>Juni</vt:lpstr>
      <vt:lpstr>Juli</vt:lpstr>
      <vt:lpstr>Augusti</vt:lpstr>
      <vt:lpstr>September</vt:lpstr>
      <vt:lpstr>Oktober</vt:lpstr>
      <vt:lpstr>November</vt:lpstr>
      <vt:lpstr>December</vt:lpstr>
      <vt:lpstr>Januari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Viveka</dc:creator>
  <cp:lastModifiedBy>Viveka Söderström</cp:lastModifiedBy>
  <cp:lastPrinted>2025-12-15T15:40:40Z</cp:lastPrinted>
  <dcterms:created xsi:type="dcterms:W3CDTF">2017-12-03T08:33:56Z</dcterms:created>
  <dcterms:modified xsi:type="dcterms:W3CDTF">2025-12-15T15:41:46Z</dcterms:modified>
</cp:coreProperties>
</file>