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713" documentId="8_{AC947250-B64A-4D71-BB5D-7618E5F38CD6}" xr6:coauthVersionLast="47" xr6:coauthVersionMax="47" xr10:uidLastSave="{F6F59F21-5A2A-4069-8823-40605C4A421D}"/>
  <bookViews>
    <workbookView xWindow="-120" yWindow="-120" windowWidth="29040" windowHeight="15720" xr2:uid="{DE0FA3A1-FE8C-4947-826B-CC00909FDC35}"/>
  </bookViews>
  <sheets>
    <sheet name="Veckoplan" sheetId="1" r:id="rId1"/>
    <sheet name="Mall" sheetId="2" r:id="rId2"/>
    <sheet name="Namnsdagar" sheetId="3" r:id="rId3"/>
  </sheets>
  <definedNames>
    <definedName name="_xlnm._FilterDatabase" localSheetId="1" hidden="1">Mall!$A$1:$E$2646</definedName>
    <definedName name="_xlnm._FilterDatabase" localSheetId="0" hidden="1">Veckoplan!$A$1:$L$2646</definedName>
    <definedName name="_xlnm.Print_Area" localSheetId="0">Veckoplan!$C:$L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3" i="3"/>
  <c r="E2655" i="2"/>
  <c r="D2655" i="2"/>
  <c r="E2648" i="2"/>
  <c r="D2648" i="2"/>
  <c r="E2" i="2"/>
  <c r="D2" i="2"/>
  <c r="C4" i="1"/>
  <c r="B2646" i="1"/>
  <c r="B2645" i="1"/>
  <c r="B2644" i="1"/>
  <c r="B2643" i="1"/>
  <c r="B2642" i="1"/>
  <c r="B2639" i="1"/>
  <c r="B2638" i="1"/>
  <c r="B2637" i="1"/>
  <c r="B2636" i="1"/>
  <c r="B2635" i="1"/>
  <c r="B2632" i="1"/>
  <c r="B2631" i="1"/>
  <c r="B2630" i="1"/>
  <c r="B2629" i="1"/>
  <c r="B2628" i="1"/>
  <c r="B2625" i="1"/>
  <c r="B2624" i="1"/>
  <c r="B2623" i="1"/>
  <c r="B2622" i="1"/>
  <c r="B2621" i="1"/>
  <c r="B2618" i="1"/>
  <c r="B2617" i="1"/>
  <c r="B2616" i="1"/>
  <c r="B2615" i="1"/>
  <c r="B2614" i="1"/>
  <c r="B2611" i="1"/>
  <c r="B2610" i="1"/>
  <c r="B2609" i="1"/>
  <c r="B2608" i="1"/>
  <c r="B2607" i="1"/>
  <c r="B2604" i="1"/>
  <c r="B2603" i="1"/>
  <c r="B2602" i="1"/>
  <c r="B2601" i="1"/>
  <c r="B2600" i="1"/>
  <c r="B2597" i="1"/>
  <c r="B2596" i="1"/>
  <c r="B2595" i="1"/>
  <c r="B2594" i="1"/>
  <c r="B2593" i="1"/>
  <c r="B2590" i="1"/>
  <c r="B2589" i="1"/>
  <c r="B2588" i="1"/>
  <c r="B2587" i="1"/>
  <c r="B2586" i="1"/>
  <c r="B2583" i="1"/>
  <c r="B2582" i="1"/>
  <c r="B2581" i="1"/>
  <c r="B2580" i="1"/>
  <c r="B2579" i="1"/>
  <c r="B2576" i="1"/>
  <c r="B2575" i="1"/>
  <c r="B2574" i="1"/>
  <c r="B2573" i="1"/>
  <c r="B2572" i="1"/>
  <c r="B2569" i="1"/>
  <c r="B2568" i="1"/>
  <c r="B2567" i="1"/>
  <c r="B2566" i="1"/>
  <c r="B2565" i="1"/>
  <c r="B2562" i="1"/>
  <c r="B2561" i="1"/>
  <c r="B2560" i="1"/>
  <c r="B2559" i="1"/>
  <c r="B2558" i="1"/>
  <c r="B2555" i="1"/>
  <c r="B2554" i="1"/>
  <c r="B2553" i="1"/>
  <c r="B2552" i="1"/>
  <c r="B2551" i="1"/>
  <c r="B2548" i="1"/>
  <c r="B2547" i="1"/>
  <c r="B2546" i="1"/>
  <c r="B2545" i="1"/>
  <c r="B2544" i="1"/>
  <c r="B2541" i="1"/>
  <c r="B2540" i="1"/>
  <c r="B2539" i="1"/>
  <c r="B2538" i="1"/>
  <c r="B2537" i="1"/>
  <c r="B2534" i="1"/>
  <c r="B2533" i="1"/>
  <c r="B2532" i="1"/>
  <c r="B2531" i="1"/>
  <c r="B2530" i="1"/>
  <c r="B2527" i="1"/>
  <c r="B2526" i="1"/>
  <c r="B2525" i="1"/>
  <c r="B2524" i="1"/>
  <c r="B2523" i="1"/>
  <c r="B2520" i="1"/>
  <c r="B2519" i="1"/>
  <c r="B2518" i="1"/>
  <c r="B2517" i="1"/>
  <c r="B2516" i="1"/>
  <c r="B2513" i="1"/>
  <c r="B2512" i="1"/>
  <c r="B2511" i="1"/>
  <c r="B2510" i="1"/>
  <c r="B2509" i="1"/>
  <c r="B2506" i="1"/>
  <c r="B2505" i="1"/>
  <c r="B2504" i="1"/>
  <c r="B2503" i="1"/>
  <c r="B2502" i="1"/>
  <c r="B2499" i="1"/>
  <c r="C2499" i="1" s="1"/>
  <c r="B2498" i="1"/>
  <c r="B2497" i="1"/>
  <c r="B2496" i="1"/>
  <c r="B2495" i="1"/>
  <c r="B2492" i="1"/>
  <c r="B2491" i="1"/>
  <c r="B2490" i="1"/>
  <c r="B2489" i="1"/>
  <c r="B2488" i="1"/>
  <c r="B2485" i="1"/>
  <c r="B2484" i="1"/>
  <c r="B2483" i="1"/>
  <c r="B2482" i="1"/>
  <c r="B2481" i="1"/>
  <c r="B2478" i="1"/>
  <c r="B2477" i="1"/>
  <c r="B2476" i="1"/>
  <c r="B2475" i="1"/>
  <c r="B2474" i="1"/>
  <c r="B2471" i="1"/>
  <c r="B2470" i="1"/>
  <c r="B2469" i="1"/>
  <c r="B2468" i="1"/>
  <c r="B2467" i="1"/>
  <c r="B2464" i="1"/>
  <c r="B2463" i="1"/>
  <c r="B2462" i="1"/>
  <c r="B2461" i="1"/>
  <c r="B2460" i="1"/>
  <c r="B2457" i="1"/>
  <c r="B2456" i="1"/>
  <c r="B2455" i="1"/>
  <c r="B2454" i="1"/>
  <c r="B2453" i="1"/>
  <c r="B2450" i="1"/>
  <c r="B2449" i="1"/>
  <c r="B2448" i="1"/>
  <c r="B2447" i="1"/>
  <c r="B2446" i="1"/>
  <c r="B2443" i="1"/>
  <c r="B2442" i="1"/>
  <c r="B2441" i="1"/>
  <c r="B2440" i="1"/>
  <c r="B2439" i="1"/>
  <c r="B2436" i="1"/>
  <c r="B2435" i="1"/>
  <c r="B2434" i="1"/>
  <c r="B2433" i="1"/>
  <c r="B2432" i="1"/>
  <c r="B2429" i="1"/>
  <c r="B2428" i="1"/>
  <c r="B2427" i="1"/>
  <c r="B2426" i="1"/>
  <c r="B2425" i="1"/>
  <c r="B2422" i="1"/>
  <c r="B2421" i="1"/>
  <c r="B2420" i="1"/>
  <c r="B2419" i="1"/>
  <c r="B2418" i="1"/>
  <c r="B2415" i="1"/>
  <c r="B2414" i="1"/>
  <c r="B2413" i="1"/>
  <c r="B2412" i="1"/>
  <c r="B2411" i="1"/>
  <c r="B2408" i="1"/>
  <c r="B2407" i="1"/>
  <c r="B2406" i="1"/>
  <c r="B2405" i="1"/>
  <c r="B2404" i="1"/>
  <c r="B2401" i="1"/>
  <c r="B2400" i="1"/>
  <c r="B2399" i="1"/>
  <c r="B2398" i="1"/>
  <c r="B2397" i="1"/>
  <c r="B2394" i="1"/>
  <c r="B2393" i="1"/>
  <c r="B2392" i="1"/>
  <c r="B2391" i="1"/>
  <c r="B2390" i="1"/>
  <c r="B2387" i="1"/>
  <c r="B2386" i="1"/>
  <c r="B2385" i="1"/>
  <c r="B2384" i="1"/>
  <c r="B2383" i="1"/>
  <c r="B2380" i="1"/>
  <c r="B2379" i="1"/>
  <c r="B2378" i="1"/>
  <c r="B2377" i="1"/>
  <c r="B2376" i="1"/>
  <c r="B2373" i="1"/>
  <c r="B2372" i="1"/>
  <c r="B2371" i="1"/>
  <c r="B2370" i="1"/>
  <c r="B2369" i="1"/>
  <c r="B2366" i="1"/>
  <c r="B2365" i="1"/>
  <c r="B2364" i="1"/>
  <c r="B2363" i="1"/>
  <c r="B2362" i="1"/>
  <c r="B2359" i="1"/>
  <c r="B2358" i="1"/>
  <c r="B2357" i="1"/>
  <c r="B2356" i="1"/>
  <c r="B2355" i="1"/>
  <c r="B2352" i="1"/>
  <c r="B2351" i="1"/>
  <c r="B2350" i="1"/>
  <c r="B2349" i="1"/>
  <c r="B2348" i="1"/>
  <c r="B2345" i="1"/>
  <c r="B2344" i="1"/>
  <c r="B2343" i="1"/>
  <c r="B2342" i="1"/>
  <c r="B2341" i="1"/>
  <c r="B2338" i="1"/>
  <c r="B2337" i="1"/>
  <c r="B2336" i="1"/>
  <c r="B2335" i="1"/>
  <c r="B2334" i="1"/>
  <c r="B2331" i="1"/>
  <c r="B2330" i="1"/>
  <c r="B2329" i="1"/>
  <c r="B2328" i="1"/>
  <c r="B2327" i="1"/>
  <c r="B2324" i="1"/>
  <c r="B2323" i="1"/>
  <c r="B2322" i="1"/>
  <c r="B2321" i="1"/>
  <c r="B2320" i="1"/>
  <c r="B2317" i="1"/>
  <c r="B2316" i="1"/>
  <c r="B2315" i="1"/>
  <c r="B2314" i="1"/>
  <c r="B2313" i="1"/>
  <c r="B2310" i="1"/>
  <c r="B2309" i="1"/>
  <c r="B2308" i="1"/>
  <c r="B2307" i="1"/>
  <c r="B2306" i="1"/>
  <c r="B2303" i="1"/>
  <c r="B2302" i="1"/>
  <c r="B2301" i="1"/>
  <c r="B2300" i="1"/>
  <c r="B2299" i="1"/>
  <c r="B2296" i="1"/>
  <c r="B2295" i="1"/>
  <c r="B2294" i="1"/>
  <c r="B2293" i="1"/>
  <c r="B2292" i="1"/>
  <c r="B2289" i="1"/>
  <c r="B2288" i="1"/>
  <c r="B2287" i="1"/>
  <c r="B2286" i="1"/>
  <c r="B2285" i="1"/>
  <c r="B2282" i="1"/>
  <c r="B2281" i="1"/>
  <c r="B2280" i="1"/>
  <c r="B2279" i="1"/>
  <c r="B2278" i="1"/>
  <c r="B2275" i="1"/>
  <c r="B2274" i="1"/>
  <c r="B2273" i="1"/>
  <c r="B2272" i="1"/>
  <c r="B2271" i="1"/>
  <c r="B2268" i="1"/>
  <c r="B2267" i="1"/>
  <c r="B2266" i="1"/>
  <c r="B2265" i="1"/>
  <c r="B2264" i="1"/>
  <c r="B2261" i="1"/>
  <c r="B2260" i="1"/>
  <c r="B2259" i="1"/>
  <c r="B2258" i="1"/>
  <c r="B2257" i="1"/>
  <c r="B2254" i="1"/>
  <c r="B2253" i="1"/>
  <c r="B2252" i="1"/>
  <c r="B2251" i="1"/>
  <c r="B2250" i="1"/>
  <c r="B2247" i="1"/>
  <c r="B2246" i="1"/>
  <c r="B2245" i="1"/>
  <c r="B2244" i="1"/>
  <c r="B2243" i="1"/>
  <c r="B2240" i="1"/>
  <c r="B2239" i="1"/>
  <c r="B2238" i="1"/>
  <c r="B2237" i="1"/>
  <c r="B2236" i="1"/>
  <c r="B2233" i="1"/>
  <c r="B2232" i="1"/>
  <c r="B2231" i="1"/>
  <c r="B2230" i="1"/>
  <c r="B2229" i="1"/>
  <c r="B2226" i="1"/>
  <c r="B2225" i="1"/>
  <c r="B2224" i="1"/>
  <c r="B2223" i="1"/>
  <c r="B2222" i="1"/>
  <c r="B2219" i="1"/>
  <c r="B2218" i="1"/>
  <c r="B2217" i="1"/>
  <c r="B2216" i="1"/>
  <c r="B2215" i="1"/>
  <c r="B2212" i="1"/>
  <c r="B2211" i="1"/>
  <c r="B2210" i="1"/>
  <c r="B2209" i="1"/>
  <c r="B2208" i="1"/>
  <c r="B2205" i="1"/>
  <c r="B2204" i="1"/>
  <c r="B2203" i="1"/>
  <c r="B2202" i="1"/>
  <c r="B2201" i="1"/>
  <c r="B2198" i="1"/>
  <c r="B2197" i="1"/>
  <c r="B2196" i="1"/>
  <c r="B2195" i="1"/>
  <c r="B2194" i="1"/>
  <c r="B2191" i="1"/>
  <c r="B2190" i="1"/>
  <c r="B2189" i="1"/>
  <c r="B2188" i="1"/>
  <c r="B2187" i="1"/>
  <c r="B2184" i="1"/>
  <c r="B2183" i="1"/>
  <c r="B2182" i="1"/>
  <c r="B2181" i="1"/>
  <c r="B2180" i="1"/>
  <c r="B2177" i="1"/>
  <c r="B2176" i="1"/>
  <c r="B2175" i="1"/>
  <c r="B2174" i="1"/>
  <c r="B2173" i="1"/>
  <c r="B2170" i="1"/>
  <c r="B2169" i="1"/>
  <c r="B2168" i="1"/>
  <c r="B2167" i="1"/>
  <c r="B2166" i="1"/>
  <c r="B2163" i="1"/>
  <c r="B2162" i="1"/>
  <c r="B2161" i="1"/>
  <c r="B2160" i="1"/>
  <c r="B2159" i="1"/>
  <c r="B2156" i="1"/>
  <c r="B2155" i="1"/>
  <c r="B2154" i="1"/>
  <c r="B2153" i="1"/>
  <c r="B2152" i="1"/>
  <c r="B2149" i="1"/>
  <c r="B2148" i="1"/>
  <c r="B2147" i="1"/>
  <c r="B2146" i="1"/>
  <c r="B2145" i="1"/>
  <c r="B2142" i="1"/>
  <c r="B2141" i="1"/>
  <c r="B2140" i="1"/>
  <c r="B2139" i="1"/>
  <c r="B2138" i="1"/>
  <c r="B2135" i="1"/>
  <c r="B2134" i="1"/>
  <c r="B2133" i="1"/>
  <c r="B2132" i="1"/>
  <c r="B2131" i="1"/>
  <c r="B2128" i="1"/>
  <c r="B2127" i="1"/>
  <c r="B2126" i="1"/>
  <c r="B2125" i="1"/>
  <c r="B2124" i="1"/>
  <c r="B2121" i="1"/>
  <c r="B2120" i="1"/>
  <c r="B2119" i="1"/>
  <c r="B2118" i="1"/>
  <c r="B2117" i="1"/>
  <c r="B2114" i="1"/>
  <c r="B2113" i="1"/>
  <c r="B2112" i="1"/>
  <c r="B2111" i="1"/>
  <c r="B2110" i="1"/>
  <c r="B2107" i="1"/>
  <c r="B2106" i="1"/>
  <c r="B2105" i="1"/>
  <c r="B2104" i="1"/>
  <c r="B2103" i="1"/>
  <c r="B2100" i="1"/>
  <c r="B2099" i="1"/>
  <c r="B2098" i="1"/>
  <c r="B2097" i="1"/>
  <c r="B2096" i="1"/>
  <c r="B2093" i="1"/>
  <c r="B2092" i="1"/>
  <c r="B2091" i="1"/>
  <c r="B2090" i="1"/>
  <c r="B2089" i="1"/>
  <c r="B2086" i="1"/>
  <c r="B2085" i="1"/>
  <c r="B2084" i="1"/>
  <c r="B2083" i="1"/>
  <c r="B2082" i="1"/>
  <c r="B2079" i="1"/>
  <c r="B2078" i="1"/>
  <c r="B2077" i="1"/>
  <c r="B2076" i="1"/>
  <c r="B2075" i="1"/>
  <c r="B2072" i="1"/>
  <c r="B2071" i="1"/>
  <c r="B2070" i="1"/>
  <c r="B2069" i="1"/>
  <c r="B2068" i="1"/>
  <c r="B2065" i="1"/>
  <c r="B2064" i="1"/>
  <c r="B2063" i="1"/>
  <c r="B2062" i="1"/>
  <c r="B2061" i="1"/>
  <c r="B2058" i="1"/>
  <c r="B2057" i="1"/>
  <c r="B2056" i="1"/>
  <c r="B2055" i="1"/>
  <c r="B2054" i="1"/>
  <c r="B2051" i="1"/>
  <c r="B2050" i="1"/>
  <c r="B2049" i="1"/>
  <c r="B2048" i="1"/>
  <c r="B2047" i="1"/>
  <c r="B2044" i="1"/>
  <c r="B2043" i="1"/>
  <c r="B2042" i="1"/>
  <c r="B2041" i="1"/>
  <c r="B2040" i="1"/>
  <c r="B2037" i="1"/>
  <c r="B2036" i="1"/>
  <c r="B2035" i="1"/>
  <c r="B2034" i="1"/>
  <c r="B2033" i="1"/>
  <c r="B2030" i="1"/>
  <c r="B2029" i="1"/>
  <c r="B2028" i="1"/>
  <c r="B2027" i="1"/>
  <c r="B2026" i="1"/>
  <c r="B2023" i="1"/>
  <c r="B2022" i="1"/>
  <c r="B2021" i="1"/>
  <c r="B2020" i="1"/>
  <c r="B2019" i="1"/>
  <c r="B2016" i="1"/>
  <c r="B2015" i="1"/>
  <c r="B2014" i="1"/>
  <c r="B2013" i="1"/>
  <c r="B2012" i="1"/>
  <c r="B2009" i="1"/>
  <c r="B2008" i="1"/>
  <c r="B2007" i="1"/>
  <c r="B2006" i="1"/>
  <c r="B2005" i="1"/>
  <c r="B2002" i="1"/>
  <c r="B2001" i="1"/>
  <c r="B2000" i="1"/>
  <c r="B1999" i="1"/>
  <c r="B1998" i="1"/>
  <c r="B1995" i="1"/>
  <c r="B1994" i="1"/>
  <c r="B1993" i="1"/>
  <c r="B1992" i="1"/>
  <c r="B1991" i="1"/>
  <c r="B1988" i="1"/>
  <c r="B1987" i="1"/>
  <c r="B1986" i="1"/>
  <c r="B1985" i="1"/>
  <c r="B1984" i="1"/>
  <c r="B1981" i="1"/>
  <c r="B1980" i="1"/>
  <c r="B1979" i="1"/>
  <c r="B1978" i="1"/>
  <c r="B1977" i="1"/>
  <c r="B1974" i="1"/>
  <c r="B1973" i="1"/>
  <c r="B1972" i="1"/>
  <c r="B1971" i="1"/>
  <c r="B1970" i="1"/>
  <c r="B1967" i="1"/>
  <c r="B1966" i="1"/>
  <c r="B1965" i="1"/>
  <c r="B1964" i="1"/>
  <c r="B1963" i="1"/>
  <c r="B1960" i="1"/>
  <c r="B1959" i="1"/>
  <c r="B1958" i="1"/>
  <c r="B1957" i="1"/>
  <c r="B1956" i="1"/>
  <c r="B1953" i="1"/>
  <c r="B1952" i="1"/>
  <c r="B1951" i="1"/>
  <c r="B1950" i="1"/>
  <c r="B1949" i="1"/>
  <c r="B1946" i="1"/>
  <c r="B1945" i="1"/>
  <c r="B1944" i="1"/>
  <c r="B1943" i="1"/>
  <c r="B1942" i="1"/>
  <c r="B1939" i="1"/>
  <c r="B1938" i="1"/>
  <c r="B1937" i="1"/>
  <c r="B1936" i="1"/>
  <c r="B1935" i="1"/>
  <c r="B1932" i="1"/>
  <c r="B1931" i="1"/>
  <c r="B1930" i="1"/>
  <c r="B1929" i="1"/>
  <c r="B1928" i="1"/>
  <c r="B1925" i="1"/>
  <c r="B1924" i="1"/>
  <c r="B1923" i="1"/>
  <c r="B1922" i="1"/>
  <c r="B1921" i="1"/>
  <c r="B1918" i="1"/>
  <c r="B1917" i="1"/>
  <c r="B1916" i="1"/>
  <c r="B1915" i="1"/>
  <c r="B1914" i="1"/>
  <c r="B1911" i="1"/>
  <c r="B1910" i="1"/>
  <c r="B1909" i="1"/>
  <c r="B1908" i="1"/>
  <c r="B1907" i="1"/>
  <c r="B1904" i="1"/>
  <c r="B1903" i="1"/>
  <c r="B1902" i="1"/>
  <c r="B1901" i="1"/>
  <c r="B1900" i="1"/>
  <c r="B1897" i="1"/>
  <c r="B1896" i="1"/>
  <c r="B1895" i="1"/>
  <c r="B1894" i="1"/>
  <c r="B1893" i="1"/>
  <c r="B1890" i="1"/>
  <c r="B1889" i="1"/>
  <c r="B1888" i="1"/>
  <c r="B1887" i="1"/>
  <c r="B1886" i="1"/>
  <c r="B1883" i="1"/>
  <c r="B1882" i="1"/>
  <c r="B1881" i="1"/>
  <c r="B1880" i="1"/>
  <c r="B1879" i="1"/>
  <c r="B1876" i="1"/>
  <c r="B1875" i="1"/>
  <c r="B1874" i="1"/>
  <c r="B1873" i="1"/>
  <c r="B1872" i="1"/>
  <c r="B1869" i="1"/>
  <c r="B1868" i="1"/>
  <c r="B1867" i="1"/>
  <c r="B1866" i="1"/>
  <c r="B1865" i="1"/>
  <c r="B1862" i="1"/>
  <c r="B1861" i="1"/>
  <c r="B1860" i="1"/>
  <c r="B1859" i="1"/>
  <c r="B1858" i="1"/>
  <c r="B1855" i="1"/>
  <c r="B1854" i="1"/>
  <c r="B1853" i="1"/>
  <c r="B1852" i="1"/>
  <c r="B1851" i="1"/>
  <c r="B1848" i="1"/>
  <c r="B1847" i="1"/>
  <c r="B1846" i="1"/>
  <c r="B1845" i="1"/>
  <c r="B1844" i="1"/>
  <c r="B1841" i="1"/>
  <c r="B1840" i="1"/>
  <c r="B1839" i="1"/>
  <c r="B1838" i="1"/>
  <c r="B1837" i="1"/>
  <c r="B1834" i="1"/>
  <c r="B1833" i="1"/>
  <c r="B1832" i="1"/>
  <c r="B1831" i="1"/>
  <c r="B1830" i="1"/>
  <c r="B1827" i="1"/>
  <c r="B1826" i="1"/>
  <c r="B1825" i="1"/>
  <c r="B1824" i="1"/>
  <c r="B1823" i="1"/>
  <c r="B1820" i="1"/>
  <c r="B1819" i="1"/>
  <c r="B1818" i="1"/>
  <c r="B1817" i="1"/>
  <c r="B1816" i="1"/>
  <c r="B1813" i="1"/>
  <c r="B1812" i="1"/>
  <c r="B1811" i="1"/>
  <c r="B1810" i="1"/>
  <c r="B1809" i="1"/>
  <c r="B1806" i="1"/>
  <c r="B1805" i="1"/>
  <c r="B1804" i="1"/>
  <c r="B1803" i="1"/>
  <c r="B1802" i="1"/>
  <c r="B1799" i="1"/>
  <c r="B1798" i="1"/>
  <c r="B1797" i="1"/>
  <c r="B1796" i="1"/>
  <c r="B1795" i="1"/>
  <c r="B1792" i="1"/>
  <c r="B1791" i="1"/>
  <c r="B1790" i="1"/>
  <c r="B1789" i="1"/>
  <c r="B1788" i="1"/>
  <c r="B1785" i="1"/>
  <c r="B1784" i="1"/>
  <c r="B1783" i="1"/>
  <c r="B1782" i="1"/>
  <c r="B1781" i="1"/>
  <c r="B1778" i="1"/>
  <c r="B1777" i="1"/>
  <c r="B1776" i="1"/>
  <c r="B1775" i="1"/>
  <c r="B1774" i="1"/>
  <c r="B1771" i="1"/>
  <c r="B1770" i="1"/>
  <c r="B1769" i="1"/>
  <c r="B1768" i="1"/>
  <c r="B1767" i="1"/>
  <c r="B1764" i="1"/>
  <c r="B1763" i="1"/>
  <c r="B1762" i="1"/>
  <c r="B1761" i="1"/>
  <c r="B1760" i="1"/>
  <c r="B1757" i="1"/>
  <c r="B1756" i="1"/>
  <c r="B1755" i="1"/>
  <c r="B1754" i="1"/>
  <c r="B1753" i="1"/>
  <c r="B1750" i="1"/>
  <c r="B1749" i="1"/>
  <c r="B1748" i="1"/>
  <c r="B1747" i="1"/>
  <c r="B1746" i="1"/>
  <c r="B1743" i="1"/>
  <c r="B1742" i="1"/>
  <c r="B1741" i="1"/>
  <c r="B1740" i="1"/>
  <c r="B1739" i="1"/>
  <c r="B1736" i="1"/>
  <c r="B1735" i="1"/>
  <c r="B1734" i="1"/>
  <c r="B1733" i="1"/>
  <c r="B1732" i="1"/>
  <c r="B1729" i="1"/>
  <c r="B1728" i="1"/>
  <c r="B1727" i="1"/>
  <c r="B1726" i="1"/>
  <c r="B1725" i="1"/>
  <c r="B1722" i="1"/>
  <c r="B1721" i="1"/>
  <c r="B1720" i="1"/>
  <c r="B1719" i="1"/>
  <c r="B1718" i="1"/>
  <c r="B1715" i="1"/>
  <c r="B1714" i="1"/>
  <c r="B1713" i="1"/>
  <c r="B1712" i="1"/>
  <c r="B1711" i="1"/>
  <c r="B1708" i="1"/>
  <c r="B1707" i="1"/>
  <c r="B1706" i="1"/>
  <c r="B1705" i="1"/>
  <c r="B1704" i="1"/>
  <c r="B1701" i="1"/>
  <c r="B1700" i="1"/>
  <c r="B1699" i="1"/>
  <c r="B1698" i="1"/>
  <c r="B1697" i="1"/>
  <c r="B1694" i="1"/>
  <c r="B1693" i="1"/>
  <c r="B1692" i="1"/>
  <c r="B1691" i="1"/>
  <c r="B1690" i="1"/>
  <c r="B1687" i="1"/>
  <c r="B1686" i="1"/>
  <c r="B1685" i="1"/>
  <c r="B1684" i="1"/>
  <c r="B1683" i="1"/>
  <c r="B1680" i="1"/>
  <c r="B1679" i="1"/>
  <c r="B1678" i="1"/>
  <c r="B1677" i="1"/>
  <c r="B1676" i="1"/>
  <c r="B1673" i="1"/>
  <c r="B1672" i="1"/>
  <c r="B1671" i="1"/>
  <c r="B1670" i="1"/>
  <c r="B1669" i="1"/>
  <c r="B1666" i="1"/>
  <c r="B1665" i="1"/>
  <c r="B1664" i="1"/>
  <c r="B1663" i="1"/>
  <c r="B1662" i="1"/>
  <c r="B1659" i="1"/>
  <c r="B1658" i="1"/>
  <c r="B1657" i="1"/>
  <c r="B1656" i="1"/>
  <c r="B1655" i="1"/>
  <c r="B1652" i="1"/>
  <c r="B1651" i="1"/>
  <c r="B1650" i="1"/>
  <c r="B1649" i="1"/>
  <c r="B1648" i="1"/>
  <c r="B1645" i="1"/>
  <c r="B1644" i="1"/>
  <c r="B1643" i="1"/>
  <c r="B1642" i="1"/>
  <c r="B1641" i="1"/>
  <c r="B1638" i="1"/>
  <c r="B1637" i="1"/>
  <c r="B1636" i="1"/>
  <c r="B1635" i="1"/>
  <c r="B1634" i="1"/>
  <c r="B1631" i="1"/>
  <c r="B1630" i="1"/>
  <c r="B1629" i="1"/>
  <c r="B1628" i="1"/>
  <c r="B1627" i="1"/>
  <c r="B1624" i="1"/>
  <c r="B1623" i="1"/>
  <c r="B1622" i="1"/>
  <c r="B1621" i="1"/>
  <c r="B1620" i="1"/>
  <c r="B1617" i="1"/>
  <c r="B1616" i="1"/>
  <c r="B1615" i="1"/>
  <c r="B1614" i="1"/>
  <c r="B1613" i="1"/>
  <c r="B1610" i="1"/>
  <c r="B1609" i="1"/>
  <c r="B1608" i="1"/>
  <c r="B1607" i="1"/>
  <c r="B1606" i="1"/>
  <c r="B1603" i="1"/>
  <c r="B1602" i="1"/>
  <c r="B1601" i="1"/>
  <c r="B1600" i="1"/>
  <c r="B1599" i="1"/>
  <c r="B1596" i="1"/>
  <c r="B1595" i="1"/>
  <c r="B1594" i="1"/>
  <c r="B1593" i="1"/>
  <c r="B1592" i="1"/>
  <c r="B1589" i="1"/>
  <c r="B1588" i="1"/>
  <c r="B1587" i="1"/>
  <c r="B1586" i="1"/>
  <c r="B1585" i="1"/>
  <c r="B1582" i="1"/>
  <c r="B1581" i="1"/>
  <c r="B1580" i="1"/>
  <c r="B1579" i="1"/>
  <c r="B1578" i="1"/>
  <c r="B1575" i="1"/>
  <c r="B1574" i="1"/>
  <c r="B1573" i="1"/>
  <c r="B1572" i="1"/>
  <c r="B1571" i="1"/>
  <c r="B1568" i="1"/>
  <c r="B1567" i="1"/>
  <c r="B1566" i="1"/>
  <c r="B1565" i="1"/>
  <c r="B1564" i="1"/>
  <c r="B1561" i="1"/>
  <c r="B1560" i="1"/>
  <c r="B1559" i="1"/>
  <c r="B1558" i="1"/>
  <c r="B1557" i="1"/>
  <c r="B1554" i="1"/>
  <c r="B1553" i="1"/>
  <c r="B1552" i="1"/>
  <c r="B1551" i="1"/>
  <c r="B1550" i="1"/>
  <c r="B1547" i="1"/>
  <c r="B1546" i="1"/>
  <c r="B1545" i="1"/>
  <c r="B1544" i="1"/>
  <c r="B1543" i="1"/>
  <c r="B1540" i="1"/>
  <c r="B1539" i="1"/>
  <c r="B1538" i="1"/>
  <c r="B1537" i="1"/>
  <c r="B1536" i="1"/>
  <c r="B1533" i="1"/>
  <c r="B1532" i="1"/>
  <c r="B1531" i="1"/>
  <c r="B1530" i="1"/>
  <c r="B1529" i="1"/>
  <c r="B1526" i="1"/>
  <c r="B1525" i="1"/>
  <c r="B1524" i="1"/>
  <c r="B1523" i="1"/>
  <c r="B1522" i="1"/>
  <c r="B1519" i="1"/>
  <c r="B1518" i="1"/>
  <c r="B1517" i="1"/>
  <c r="B1516" i="1"/>
  <c r="B1515" i="1"/>
  <c r="B1512" i="1"/>
  <c r="B1511" i="1"/>
  <c r="B1510" i="1"/>
  <c r="B1509" i="1"/>
  <c r="B1508" i="1"/>
  <c r="B1505" i="1"/>
  <c r="B1504" i="1"/>
  <c r="B1503" i="1"/>
  <c r="B1502" i="1"/>
  <c r="B1501" i="1"/>
  <c r="B1498" i="1"/>
  <c r="B1497" i="1"/>
  <c r="B1496" i="1"/>
  <c r="B1495" i="1"/>
  <c r="B1494" i="1"/>
  <c r="B1491" i="1"/>
  <c r="B1490" i="1"/>
  <c r="B1489" i="1"/>
  <c r="B1488" i="1"/>
  <c r="B1487" i="1"/>
  <c r="B1484" i="1"/>
  <c r="B1483" i="1"/>
  <c r="B1482" i="1"/>
  <c r="B1481" i="1"/>
  <c r="B1480" i="1"/>
  <c r="B1477" i="1"/>
  <c r="B1476" i="1"/>
  <c r="B1475" i="1"/>
  <c r="B1474" i="1"/>
  <c r="B1473" i="1"/>
  <c r="B1470" i="1"/>
  <c r="B1469" i="1"/>
  <c r="B1468" i="1"/>
  <c r="B1467" i="1"/>
  <c r="B1466" i="1"/>
  <c r="B1463" i="1"/>
  <c r="B1462" i="1"/>
  <c r="B1461" i="1"/>
  <c r="B1460" i="1"/>
  <c r="B1459" i="1"/>
  <c r="B1456" i="1"/>
  <c r="B1455" i="1"/>
  <c r="B1454" i="1"/>
  <c r="B1453" i="1"/>
  <c r="B1452" i="1"/>
  <c r="B1449" i="1"/>
  <c r="B1448" i="1"/>
  <c r="B1447" i="1"/>
  <c r="B1446" i="1"/>
  <c r="B1445" i="1"/>
  <c r="B1442" i="1"/>
  <c r="B1441" i="1"/>
  <c r="B1440" i="1"/>
  <c r="B1439" i="1"/>
  <c r="B1438" i="1"/>
  <c r="B1435" i="1"/>
  <c r="B1434" i="1"/>
  <c r="B1433" i="1"/>
  <c r="B1432" i="1"/>
  <c r="B1431" i="1"/>
  <c r="B1428" i="1"/>
  <c r="B1427" i="1"/>
  <c r="B1426" i="1"/>
  <c r="B1425" i="1"/>
  <c r="B1424" i="1"/>
  <c r="B1421" i="1"/>
  <c r="B1420" i="1"/>
  <c r="B1419" i="1"/>
  <c r="B1418" i="1"/>
  <c r="B1417" i="1"/>
  <c r="B1414" i="1"/>
  <c r="B1413" i="1"/>
  <c r="B1412" i="1"/>
  <c r="B1411" i="1"/>
  <c r="B1410" i="1"/>
  <c r="B1407" i="1"/>
  <c r="B1406" i="1"/>
  <c r="B1405" i="1"/>
  <c r="B1404" i="1"/>
  <c r="B1403" i="1"/>
  <c r="B1400" i="1"/>
  <c r="B1399" i="1"/>
  <c r="B1398" i="1"/>
  <c r="B1397" i="1"/>
  <c r="B1396" i="1"/>
  <c r="B1393" i="1"/>
  <c r="B1392" i="1"/>
  <c r="B1391" i="1"/>
  <c r="B1390" i="1"/>
  <c r="B1389" i="1"/>
  <c r="B1386" i="1"/>
  <c r="B1385" i="1"/>
  <c r="B1384" i="1"/>
  <c r="B1383" i="1"/>
  <c r="B1382" i="1"/>
  <c r="B1379" i="1"/>
  <c r="B1378" i="1"/>
  <c r="B1377" i="1"/>
  <c r="B1376" i="1"/>
  <c r="B1375" i="1"/>
  <c r="B1372" i="1"/>
  <c r="B1371" i="1"/>
  <c r="B1370" i="1"/>
  <c r="B1369" i="1"/>
  <c r="B1368" i="1"/>
  <c r="B1365" i="1"/>
  <c r="B1364" i="1"/>
  <c r="B1363" i="1"/>
  <c r="B1362" i="1"/>
  <c r="B1361" i="1"/>
  <c r="B1358" i="1"/>
  <c r="B1357" i="1"/>
  <c r="B1356" i="1"/>
  <c r="B1355" i="1"/>
  <c r="B1354" i="1"/>
  <c r="B1351" i="1"/>
  <c r="B1350" i="1"/>
  <c r="B1349" i="1"/>
  <c r="B1348" i="1"/>
  <c r="B1347" i="1"/>
  <c r="B1344" i="1"/>
  <c r="B1343" i="1"/>
  <c r="B1342" i="1"/>
  <c r="B1341" i="1"/>
  <c r="B1340" i="1"/>
  <c r="B1337" i="1"/>
  <c r="B1336" i="1"/>
  <c r="B1335" i="1"/>
  <c r="B1334" i="1"/>
  <c r="B1333" i="1"/>
  <c r="B1330" i="1"/>
  <c r="B1329" i="1"/>
  <c r="B1328" i="1"/>
  <c r="B1327" i="1"/>
  <c r="B1326" i="1"/>
  <c r="B1323" i="1"/>
  <c r="B1322" i="1"/>
  <c r="B1321" i="1"/>
  <c r="B1320" i="1"/>
  <c r="B1319" i="1"/>
  <c r="B1316" i="1"/>
  <c r="B1315" i="1"/>
  <c r="B1314" i="1"/>
  <c r="B1313" i="1"/>
  <c r="B1312" i="1"/>
  <c r="B1309" i="1"/>
  <c r="B1308" i="1"/>
  <c r="B1307" i="1"/>
  <c r="B1306" i="1"/>
  <c r="B1305" i="1"/>
  <c r="B1302" i="1"/>
  <c r="B1301" i="1"/>
  <c r="B1300" i="1"/>
  <c r="B1299" i="1"/>
  <c r="B1298" i="1"/>
  <c r="B1295" i="1"/>
  <c r="B1294" i="1"/>
  <c r="B1293" i="1"/>
  <c r="B1292" i="1"/>
  <c r="B1291" i="1"/>
  <c r="B1288" i="1"/>
  <c r="B1287" i="1"/>
  <c r="B1286" i="1"/>
  <c r="B1285" i="1"/>
  <c r="B1284" i="1"/>
  <c r="B1281" i="1"/>
  <c r="B1280" i="1"/>
  <c r="B1279" i="1"/>
  <c r="B1278" i="1"/>
  <c r="B1277" i="1"/>
  <c r="B1274" i="1"/>
  <c r="B1273" i="1"/>
  <c r="B1272" i="1"/>
  <c r="B1271" i="1"/>
  <c r="B1270" i="1"/>
  <c r="B1267" i="1"/>
  <c r="B1266" i="1"/>
  <c r="B1265" i="1"/>
  <c r="B1264" i="1"/>
  <c r="B1263" i="1"/>
  <c r="B1260" i="1"/>
  <c r="B1259" i="1"/>
  <c r="B1258" i="1"/>
  <c r="B1257" i="1"/>
  <c r="B1256" i="1"/>
  <c r="B1253" i="1"/>
  <c r="B1252" i="1"/>
  <c r="B1251" i="1"/>
  <c r="B1250" i="1"/>
  <c r="B1249" i="1"/>
  <c r="B1246" i="1"/>
  <c r="B1245" i="1"/>
  <c r="B1244" i="1"/>
  <c r="B1243" i="1"/>
  <c r="B1242" i="1"/>
  <c r="B1239" i="1"/>
  <c r="B1238" i="1"/>
  <c r="B1237" i="1"/>
  <c r="B1236" i="1"/>
  <c r="B1235" i="1"/>
  <c r="B1232" i="1"/>
  <c r="B1231" i="1"/>
  <c r="B1230" i="1"/>
  <c r="B1229" i="1"/>
  <c r="B1228" i="1"/>
  <c r="B1225" i="1"/>
  <c r="B1224" i="1"/>
  <c r="B1223" i="1"/>
  <c r="B1222" i="1"/>
  <c r="B1221" i="1"/>
  <c r="B1218" i="1"/>
  <c r="B1217" i="1"/>
  <c r="B1216" i="1"/>
  <c r="B1215" i="1"/>
  <c r="B1214" i="1"/>
  <c r="B1211" i="1"/>
  <c r="B1210" i="1"/>
  <c r="B1209" i="1"/>
  <c r="B1208" i="1"/>
  <c r="B1207" i="1"/>
  <c r="B1204" i="1"/>
  <c r="B1203" i="1"/>
  <c r="B1202" i="1"/>
  <c r="B1201" i="1"/>
  <c r="B1200" i="1"/>
  <c r="B1197" i="1"/>
  <c r="B1196" i="1"/>
  <c r="B1195" i="1"/>
  <c r="B1194" i="1"/>
  <c r="B1193" i="1"/>
  <c r="B1190" i="1"/>
  <c r="B1189" i="1"/>
  <c r="B1188" i="1"/>
  <c r="B1187" i="1"/>
  <c r="B1186" i="1"/>
  <c r="B1183" i="1"/>
  <c r="B1182" i="1"/>
  <c r="B1181" i="1"/>
  <c r="B1180" i="1"/>
  <c r="B1179" i="1"/>
  <c r="B1176" i="1"/>
  <c r="B1175" i="1"/>
  <c r="B1174" i="1"/>
  <c r="B1173" i="1"/>
  <c r="B1172" i="1"/>
  <c r="B1169" i="1"/>
  <c r="B1168" i="1"/>
  <c r="B1167" i="1"/>
  <c r="B1166" i="1"/>
  <c r="B1165" i="1"/>
  <c r="B1162" i="1"/>
  <c r="B1161" i="1"/>
  <c r="B1160" i="1"/>
  <c r="B1159" i="1"/>
  <c r="B1158" i="1"/>
  <c r="B1155" i="1"/>
  <c r="B1154" i="1"/>
  <c r="B1153" i="1"/>
  <c r="B1152" i="1"/>
  <c r="B1151" i="1"/>
  <c r="B1148" i="1"/>
  <c r="B1147" i="1"/>
  <c r="B1146" i="1"/>
  <c r="B1145" i="1"/>
  <c r="B1144" i="1"/>
  <c r="B1141" i="1"/>
  <c r="B1140" i="1"/>
  <c r="B1139" i="1"/>
  <c r="B1138" i="1"/>
  <c r="B1137" i="1"/>
  <c r="B1134" i="1"/>
  <c r="B1133" i="1"/>
  <c r="B1132" i="1"/>
  <c r="B1131" i="1"/>
  <c r="B1130" i="1"/>
  <c r="B1127" i="1"/>
  <c r="B1126" i="1"/>
  <c r="B1125" i="1"/>
  <c r="B1124" i="1"/>
  <c r="B1123" i="1"/>
  <c r="B1120" i="1"/>
  <c r="B1119" i="1"/>
  <c r="B1118" i="1"/>
  <c r="B1117" i="1"/>
  <c r="B1116" i="1"/>
  <c r="B1113" i="1"/>
  <c r="B1112" i="1"/>
  <c r="B1111" i="1"/>
  <c r="B1110" i="1"/>
  <c r="B1109" i="1"/>
  <c r="B1106" i="1"/>
  <c r="B1105" i="1"/>
  <c r="B1104" i="1"/>
  <c r="B1103" i="1"/>
  <c r="B1102" i="1"/>
  <c r="B1099" i="1"/>
  <c r="B1098" i="1"/>
  <c r="B1097" i="1"/>
  <c r="B1096" i="1"/>
  <c r="B1095" i="1"/>
  <c r="B1092" i="1"/>
  <c r="B1091" i="1"/>
  <c r="B1090" i="1"/>
  <c r="B1089" i="1"/>
  <c r="B1088" i="1"/>
  <c r="B1085" i="1"/>
  <c r="B1084" i="1"/>
  <c r="B1083" i="1"/>
  <c r="B1082" i="1"/>
  <c r="B1081" i="1"/>
  <c r="B1078" i="1"/>
  <c r="B1077" i="1"/>
  <c r="B1076" i="1"/>
  <c r="B1075" i="1"/>
  <c r="B1074" i="1"/>
  <c r="B1071" i="1"/>
  <c r="B1070" i="1"/>
  <c r="B1069" i="1"/>
  <c r="B1068" i="1"/>
  <c r="B1067" i="1"/>
  <c r="B1064" i="1"/>
  <c r="B1063" i="1"/>
  <c r="B1062" i="1"/>
  <c r="B1061" i="1"/>
  <c r="B1060" i="1"/>
  <c r="B1057" i="1"/>
  <c r="B1056" i="1"/>
  <c r="B1055" i="1"/>
  <c r="B1054" i="1"/>
  <c r="B1053" i="1"/>
  <c r="B1050" i="1"/>
  <c r="B1049" i="1"/>
  <c r="B1048" i="1"/>
  <c r="B1047" i="1"/>
  <c r="B1046" i="1"/>
  <c r="B1043" i="1"/>
  <c r="B1042" i="1"/>
  <c r="B1041" i="1"/>
  <c r="B1040" i="1"/>
  <c r="B1039" i="1"/>
  <c r="B1036" i="1"/>
  <c r="B1035" i="1"/>
  <c r="B1034" i="1"/>
  <c r="B1033" i="1"/>
  <c r="B1032" i="1"/>
  <c r="B1029" i="1"/>
  <c r="B1028" i="1"/>
  <c r="B1027" i="1"/>
  <c r="B1026" i="1"/>
  <c r="B1025" i="1"/>
  <c r="B1022" i="1"/>
  <c r="B1021" i="1"/>
  <c r="B1020" i="1"/>
  <c r="B1019" i="1"/>
  <c r="B1018" i="1"/>
  <c r="B1015" i="1"/>
  <c r="B1014" i="1"/>
  <c r="B1013" i="1"/>
  <c r="B1012" i="1"/>
  <c r="B1011" i="1"/>
  <c r="B1008" i="1"/>
  <c r="B1007" i="1"/>
  <c r="B1006" i="1"/>
  <c r="B1005" i="1"/>
  <c r="B1004" i="1"/>
  <c r="B1001" i="1"/>
  <c r="B1000" i="1"/>
  <c r="B999" i="1"/>
  <c r="B998" i="1"/>
  <c r="B997" i="1"/>
  <c r="B994" i="1"/>
  <c r="B993" i="1"/>
  <c r="B992" i="1"/>
  <c r="B991" i="1"/>
  <c r="B990" i="1"/>
  <c r="B987" i="1"/>
  <c r="B986" i="1"/>
  <c r="B985" i="1"/>
  <c r="B984" i="1"/>
  <c r="B983" i="1"/>
  <c r="B980" i="1"/>
  <c r="B979" i="1"/>
  <c r="B978" i="1"/>
  <c r="B977" i="1"/>
  <c r="B976" i="1"/>
  <c r="B973" i="1"/>
  <c r="B972" i="1"/>
  <c r="B971" i="1"/>
  <c r="B970" i="1"/>
  <c r="B969" i="1"/>
  <c r="B966" i="1"/>
  <c r="B965" i="1"/>
  <c r="B964" i="1"/>
  <c r="B963" i="1"/>
  <c r="B962" i="1"/>
  <c r="B959" i="1"/>
  <c r="B958" i="1"/>
  <c r="B957" i="1"/>
  <c r="B956" i="1"/>
  <c r="B955" i="1"/>
  <c r="B952" i="1"/>
  <c r="B951" i="1"/>
  <c r="B950" i="1"/>
  <c r="B949" i="1"/>
  <c r="B948" i="1"/>
  <c r="B945" i="1"/>
  <c r="B944" i="1"/>
  <c r="B943" i="1"/>
  <c r="B942" i="1"/>
  <c r="B941" i="1"/>
  <c r="B938" i="1"/>
  <c r="B937" i="1"/>
  <c r="B936" i="1"/>
  <c r="B935" i="1"/>
  <c r="B934" i="1"/>
  <c r="B931" i="1"/>
  <c r="B930" i="1"/>
  <c r="B929" i="1"/>
  <c r="B928" i="1"/>
  <c r="B927" i="1"/>
  <c r="B924" i="1"/>
  <c r="B923" i="1"/>
  <c r="B922" i="1"/>
  <c r="B921" i="1"/>
  <c r="B920" i="1"/>
  <c r="B917" i="1"/>
  <c r="B916" i="1"/>
  <c r="B915" i="1"/>
  <c r="B914" i="1"/>
  <c r="B913" i="1"/>
  <c r="B910" i="1"/>
  <c r="B909" i="1"/>
  <c r="B908" i="1"/>
  <c r="B907" i="1"/>
  <c r="B906" i="1"/>
  <c r="B903" i="1"/>
  <c r="B902" i="1"/>
  <c r="B901" i="1"/>
  <c r="B900" i="1"/>
  <c r="B899" i="1"/>
  <c r="B896" i="1"/>
  <c r="B895" i="1"/>
  <c r="B894" i="1"/>
  <c r="B893" i="1"/>
  <c r="B892" i="1"/>
  <c r="B889" i="1"/>
  <c r="B888" i="1"/>
  <c r="B887" i="1"/>
  <c r="B886" i="1"/>
  <c r="B885" i="1"/>
  <c r="B882" i="1"/>
  <c r="B881" i="1"/>
  <c r="B880" i="1"/>
  <c r="B879" i="1"/>
  <c r="B878" i="1"/>
  <c r="B875" i="1"/>
  <c r="B874" i="1"/>
  <c r="B873" i="1"/>
  <c r="B872" i="1"/>
  <c r="B871" i="1"/>
  <c r="B868" i="1"/>
  <c r="B867" i="1"/>
  <c r="B866" i="1"/>
  <c r="B865" i="1"/>
  <c r="B864" i="1"/>
  <c r="B861" i="1"/>
  <c r="B860" i="1"/>
  <c r="B859" i="1"/>
  <c r="B858" i="1"/>
  <c r="B857" i="1"/>
  <c r="B854" i="1"/>
  <c r="B853" i="1"/>
  <c r="B852" i="1"/>
  <c r="B851" i="1"/>
  <c r="B850" i="1"/>
  <c r="B847" i="1"/>
  <c r="B846" i="1"/>
  <c r="B845" i="1"/>
  <c r="B844" i="1"/>
  <c r="B843" i="1"/>
  <c r="B840" i="1"/>
  <c r="B839" i="1"/>
  <c r="B838" i="1"/>
  <c r="B837" i="1"/>
  <c r="B836" i="1"/>
  <c r="B833" i="1"/>
  <c r="B832" i="1"/>
  <c r="B831" i="1"/>
  <c r="B830" i="1"/>
  <c r="B829" i="1"/>
  <c r="B826" i="1"/>
  <c r="B825" i="1"/>
  <c r="B824" i="1"/>
  <c r="B823" i="1"/>
  <c r="B822" i="1"/>
  <c r="B819" i="1"/>
  <c r="B818" i="1"/>
  <c r="B817" i="1"/>
  <c r="B816" i="1"/>
  <c r="B815" i="1"/>
  <c r="B812" i="1"/>
  <c r="B811" i="1"/>
  <c r="B810" i="1"/>
  <c r="B809" i="1"/>
  <c r="B808" i="1"/>
  <c r="B805" i="1"/>
  <c r="B804" i="1"/>
  <c r="B803" i="1"/>
  <c r="B802" i="1"/>
  <c r="B801" i="1"/>
  <c r="B798" i="1"/>
  <c r="B797" i="1"/>
  <c r="B796" i="1"/>
  <c r="B795" i="1"/>
  <c r="B794" i="1"/>
  <c r="B791" i="1"/>
  <c r="B790" i="1"/>
  <c r="B789" i="1"/>
  <c r="B788" i="1"/>
  <c r="B787" i="1"/>
  <c r="B784" i="1"/>
  <c r="B783" i="1"/>
  <c r="B782" i="1"/>
  <c r="B781" i="1"/>
  <c r="B780" i="1"/>
  <c r="B777" i="1"/>
  <c r="B776" i="1"/>
  <c r="B775" i="1"/>
  <c r="B774" i="1"/>
  <c r="B773" i="1"/>
  <c r="B770" i="1"/>
  <c r="B769" i="1"/>
  <c r="B768" i="1"/>
  <c r="B767" i="1"/>
  <c r="B766" i="1"/>
  <c r="B763" i="1"/>
  <c r="B762" i="1"/>
  <c r="B761" i="1"/>
  <c r="B760" i="1"/>
  <c r="B759" i="1"/>
  <c r="B756" i="1"/>
  <c r="B755" i="1"/>
  <c r="B754" i="1"/>
  <c r="B753" i="1"/>
  <c r="B752" i="1"/>
  <c r="B749" i="1"/>
  <c r="B748" i="1"/>
  <c r="B747" i="1"/>
  <c r="B746" i="1"/>
  <c r="B745" i="1"/>
  <c r="B742" i="1"/>
  <c r="B741" i="1"/>
  <c r="B740" i="1"/>
  <c r="B739" i="1"/>
  <c r="B738" i="1"/>
  <c r="B735" i="1"/>
  <c r="B734" i="1"/>
  <c r="B733" i="1"/>
  <c r="B732" i="1"/>
  <c r="B731" i="1"/>
  <c r="B728" i="1"/>
  <c r="B727" i="1"/>
  <c r="B726" i="1"/>
  <c r="B725" i="1"/>
  <c r="B724" i="1"/>
  <c r="B721" i="1"/>
  <c r="B720" i="1"/>
  <c r="B719" i="1"/>
  <c r="B718" i="1"/>
  <c r="B717" i="1"/>
  <c r="B714" i="1"/>
  <c r="B713" i="1"/>
  <c r="B712" i="1"/>
  <c r="B711" i="1"/>
  <c r="B710" i="1"/>
  <c r="B707" i="1"/>
  <c r="B706" i="1"/>
  <c r="B705" i="1"/>
  <c r="B704" i="1"/>
  <c r="B703" i="1"/>
  <c r="B700" i="1"/>
  <c r="B699" i="1"/>
  <c r="B698" i="1"/>
  <c r="B697" i="1"/>
  <c r="B696" i="1"/>
  <c r="B693" i="1"/>
  <c r="B692" i="1"/>
  <c r="B691" i="1"/>
  <c r="B690" i="1"/>
  <c r="B689" i="1"/>
  <c r="B686" i="1"/>
  <c r="B685" i="1"/>
  <c r="B684" i="1"/>
  <c r="B683" i="1"/>
  <c r="B682" i="1"/>
  <c r="B679" i="1"/>
  <c r="B678" i="1"/>
  <c r="B677" i="1"/>
  <c r="B676" i="1"/>
  <c r="B675" i="1"/>
  <c r="B672" i="1"/>
  <c r="B671" i="1"/>
  <c r="B670" i="1"/>
  <c r="B669" i="1"/>
  <c r="B668" i="1"/>
  <c r="B665" i="1"/>
  <c r="B664" i="1"/>
  <c r="B663" i="1"/>
  <c r="B662" i="1"/>
  <c r="B661" i="1"/>
  <c r="B658" i="1"/>
  <c r="B657" i="1"/>
  <c r="B656" i="1"/>
  <c r="B655" i="1"/>
  <c r="B654" i="1"/>
  <c r="B651" i="1"/>
  <c r="B650" i="1"/>
  <c r="B649" i="1"/>
  <c r="B648" i="1"/>
  <c r="B647" i="1"/>
  <c r="B644" i="1"/>
  <c r="B643" i="1"/>
  <c r="B642" i="1"/>
  <c r="B641" i="1"/>
  <c r="B640" i="1"/>
  <c r="B637" i="1"/>
  <c r="B636" i="1"/>
  <c r="B635" i="1"/>
  <c r="B634" i="1"/>
  <c r="B633" i="1"/>
  <c r="B630" i="1"/>
  <c r="B629" i="1"/>
  <c r="B628" i="1"/>
  <c r="B627" i="1"/>
  <c r="B626" i="1"/>
  <c r="B623" i="1"/>
  <c r="B622" i="1"/>
  <c r="B621" i="1"/>
  <c r="B620" i="1"/>
  <c r="B619" i="1"/>
  <c r="B616" i="1"/>
  <c r="B615" i="1"/>
  <c r="B614" i="1"/>
  <c r="B613" i="1"/>
  <c r="B612" i="1"/>
  <c r="B609" i="1"/>
  <c r="B608" i="1"/>
  <c r="B607" i="1"/>
  <c r="B606" i="1"/>
  <c r="B605" i="1"/>
  <c r="B602" i="1"/>
  <c r="B601" i="1"/>
  <c r="B600" i="1"/>
  <c r="B599" i="1"/>
  <c r="B598" i="1"/>
  <c r="B595" i="1"/>
  <c r="B594" i="1"/>
  <c r="B593" i="1"/>
  <c r="B592" i="1"/>
  <c r="B591" i="1"/>
  <c r="B588" i="1"/>
  <c r="B587" i="1"/>
  <c r="B586" i="1"/>
  <c r="B585" i="1"/>
  <c r="B584" i="1"/>
  <c r="B581" i="1"/>
  <c r="B580" i="1"/>
  <c r="B579" i="1"/>
  <c r="B578" i="1"/>
  <c r="B577" i="1"/>
  <c r="B574" i="1"/>
  <c r="B573" i="1"/>
  <c r="B572" i="1"/>
  <c r="B571" i="1"/>
  <c r="B570" i="1"/>
  <c r="B567" i="1"/>
  <c r="B566" i="1"/>
  <c r="B565" i="1"/>
  <c r="B564" i="1"/>
  <c r="B563" i="1"/>
  <c r="B560" i="1"/>
  <c r="B559" i="1"/>
  <c r="B558" i="1"/>
  <c r="B557" i="1"/>
  <c r="B556" i="1"/>
  <c r="B553" i="1"/>
  <c r="B552" i="1"/>
  <c r="B551" i="1"/>
  <c r="B550" i="1"/>
  <c r="B549" i="1"/>
  <c r="B546" i="1"/>
  <c r="B545" i="1"/>
  <c r="B544" i="1"/>
  <c r="B543" i="1"/>
  <c r="B542" i="1"/>
  <c r="B539" i="1"/>
  <c r="B538" i="1"/>
  <c r="B537" i="1"/>
  <c r="B536" i="1"/>
  <c r="B535" i="1"/>
  <c r="B532" i="1"/>
  <c r="B531" i="1"/>
  <c r="B530" i="1"/>
  <c r="B529" i="1"/>
  <c r="B528" i="1"/>
  <c r="B525" i="1"/>
  <c r="B524" i="1"/>
  <c r="B523" i="1"/>
  <c r="B522" i="1"/>
  <c r="B521" i="1"/>
  <c r="B518" i="1"/>
  <c r="B517" i="1"/>
  <c r="B516" i="1"/>
  <c r="B515" i="1"/>
  <c r="B514" i="1"/>
  <c r="B511" i="1"/>
  <c r="B510" i="1"/>
  <c r="B509" i="1"/>
  <c r="B508" i="1"/>
  <c r="B507" i="1"/>
  <c r="B504" i="1"/>
  <c r="B503" i="1"/>
  <c r="B502" i="1"/>
  <c r="B501" i="1"/>
  <c r="B500" i="1"/>
  <c r="B497" i="1"/>
  <c r="B496" i="1"/>
  <c r="B495" i="1"/>
  <c r="B494" i="1"/>
  <c r="B493" i="1"/>
  <c r="B490" i="1"/>
  <c r="B489" i="1"/>
  <c r="B488" i="1"/>
  <c r="B487" i="1"/>
  <c r="B486" i="1"/>
  <c r="B483" i="1"/>
  <c r="B482" i="1"/>
  <c r="B481" i="1"/>
  <c r="B480" i="1"/>
  <c r="B479" i="1"/>
  <c r="B476" i="1"/>
  <c r="B475" i="1"/>
  <c r="B474" i="1"/>
  <c r="B473" i="1"/>
  <c r="B472" i="1"/>
  <c r="B469" i="1"/>
  <c r="B468" i="1"/>
  <c r="B467" i="1"/>
  <c r="B466" i="1"/>
  <c r="B465" i="1"/>
  <c r="B462" i="1"/>
  <c r="B461" i="1"/>
  <c r="B460" i="1"/>
  <c r="B459" i="1"/>
  <c r="B458" i="1"/>
  <c r="B455" i="1"/>
  <c r="B454" i="1"/>
  <c r="B453" i="1"/>
  <c r="B452" i="1"/>
  <c r="B451" i="1"/>
  <c r="B448" i="1"/>
  <c r="B447" i="1"/>
  <c r="B446" i="1"/>
  <c r="B445" i="1"/>
  <c r="B444" i="1"/>
  <c r="B441" i="1"/>
  <c r="B440" i="1"/>
  <c r="B439" i="1"/>
  <c r="B438" i="1"/>
  <c r="B437" i="1"/>
  <c r="B434" i="1"/>
  <c r="B433" i="1"/>
  <c r="B432" i="1"/>
  <c r="B431" i="1"/>
  <c r="B430" i="1"/>
  <c r="B427" i="1"/>
  <c r="B426" i="1"/>
  <c r="B425" i="1"/>
  <c r="B424" i="1"/>
  <c r="B423" i="1"/>
  <c r="B420" i="1"/>
  <c r="B419" i="1"/>
  <c r="B418" i="1"/>
  <c r="B417" i="1"/>
  <c r="B416" i="1"/>
  <c r="B413" i="1"/>
  <c r="B412" i="1"/>
  <c r="B411" i="1"/>
  <c r="B410" i="1"/>
  <c r="B409" i="1"/>
  <c r="B406" i="1"/>
  <c r="B405" i="1"/>
  <c r="B404" i="1"/>
  <c r="B403" i="1"/>
  <c r="B402" i="1"/>
  <c r="B399" i="1"/>
  <c r="B398" i="1"/>
  <c r="B397" i="1"/>
  <c r="B396" i="1"/>
  <c r="B395" i="1"/>
  <c r="B392" i="1"/>
  <c r="B391" i="1"/>
  <c r="B390" i="1"/>
  <c r="B389" i="1"/>
  <c r="B388" i="1"/>
  <c r="B385" i="1"/>
  <c r="B384" i="1"/>
  <c r="B383" i="1"/>
  <c r="B382" i="1"/>
  <c r="B381" i="1"/>
  <c r="B378" i="1"/>
  <c r="B377" i="1"/>
  <c r="B376" i="1"/>
  <c r="B375" i="1"/>
  <c r="B374" i="1"/>
  <c r="B371" i="1"/>
  <c r="B370" i="1"/>
  <c r="B369" i="1"/>
  <c r="B368" i="1"/>
  <c r="B367" i="1"/>
  <c r="B364" i="1"/>
  <c r="B363" i="1"/>
  <c r="B362" i="1"/>
  <c r="B361" i="1"/>
  <c r="B360" i="1"/>
  <c r="B357" i="1"/>
  <c r="B356" i="1"/>
  <c r="B355" i="1"/>
  <c r="B354" i="1"/>
  <c r="B353" i="1"/>
  <c r="B350" i="1"/>
  <c r="B349" i="1"/>
  <c r="B348" i="1"/>
  <c r="B347" i="1"/>
  <c r="B346" i="1"/>
  <c r="B343" i="1"/>
  <c r="B342" i="1"/>
  <c r="B341" i="1"/>
  <c r="B340" i="1"/>
  <c r="B339" i="1"/>
  <c r="B336" i="1"/>
  <c r="B335" i="1"/>
  <c r="B334" i="1"/>
  <c r="B333" i="1"/>
  <c r="B332" i="1"/>
  <c r="B329" i="1"/>
  <c r="B328" i="1"/>
  <c r="B327" i="1"/>
  <c r="B326" i="1"/>
  <c r="B325" i="1"/>
  <c r="B322" i="1"/>
  <c r="B321" i="1"/>
  <c r="B320" i="1"/>
  <c r="B319" i="1"/>
  <c r="B318" i="1"/>
  <c r="B315" i="1"/>
  <c r="B314" i="1"/>
  <c r="B313" i="1"/>
  <c r="B312" i="1"/>
  <c r="B311" i="1"/>
  <c r="B308" i="1"/>
  <c r="B307" i="1"/>
  <c r="B306" i="1"/>
  <c r="B305" i="1"/>
  <c r="B304" i="1"/>
  <c r="B301" i="1"/>
  <c r="B300" i="1"/>
  <c r="B299" i="1"/>
  <c r="B298" i="1"/>
  <c r="B297" i="1"/>
  <c r="B294" i="1"/>
  <c r="B293" i="1"/>
  <c r="B292" i="1"/>
  <c r="B291" i="1"/>
  <c r="B290" i="1"/>
  <c r="B287" i="1"/>
  <c r="B286" i="1"/>
  <c r="B285" i="1"/>
  <c r="B284" i="1"/>
  <c r="B283" i="1"/>
  <c r="B280" i="1"/>
  <c r="B279" i="1"/>
  <c r="B278" i="1"/>
  <c r="B277" i="1"/>
  <c r="B276" i="1"/>
  <c r="B273" i="1"/>
  <c r="B272" i="1"/>
  <c r="B271" i="1"/>
  <c r="B270" i="1"/>
  <c r="B269" i="1"/>
  <c r="B266" i="1"/>
  <c r="B265" i="1"/>
  <c r="B264" i="1"/>
  <c r="B263" i="1"/>
  <c r="B262" i="1"/>
  <c r="B259" i="1"/>
  <c r="B258" i="1"/>
  <c r="B257" i="1"/>
  <c r="B256" i="1"/>
  <c r="B255" i="1"/>
  <c r="B252" i="1"/>
  <c r="B251" i="1"/>
  <c r="B250" i="1"/>
  <c r="B249" i="1"/>
  <c r="B248" i="1"/>
  <c r="B245" i="1"/>
  <c r="B244" i="1"/>
  <c r="B243" i="1"/>
  <c r="B242" i="1"/>
  <c r="B241" i="1"/>
  <c r="B238" i="1"/>
  <c r="B237" i="1"/>
  <c r="B236" i="1"/>
  <c r="B235" i="1"/>
  <c r="B234" i="1"/>
  <c r="B231" i="1"/>
  <c r="B230" i="1"/>
  <c r="B229" i="1"/>
  <c r="B228" i="1"/>
  <c r="B227" i="1"/>
  <c r="B224" i="1"/>
  <c r="B223" i="1"/>
  <c r="B222" i="1"/>
  <c r="B221" i="1"/>
  <c r="B220" i="1"/>
  <c r="B217" i="1"/>
  <c r="B216" i="1"/>
  <c r="B215" i="1"/>
  <c r="B214" i="1"/>
  <c r="B213" i="1"/>
  <c r="B210" i="1"/>
  <c r="B209" i="1"/>
  <c r="B208" i="1"/>
  <c r="B207" i="1"/>
  <c r="B206" i="1"/>
  <c r="B203" i="1"/>
  <c r="B202" i="1"/>
  <c r="B201" i="1"/>
  <c r="B200" i="1"/>
  <c r="B199" i="1"/>
  <c r="B196" i="1"/>
  <c r="B195" i="1"/>
  <c r="B194" i="1"/>
  <c r="B193" i="1"/>
  <c r="B192" i="1"/>
  <c r="B189" i="1"/>
  <c r="B188" i="1"/>
  <c r="B187" i="1"/>
  <c r="B186" i="1"/>
  <c r="B185" i="1"/>
  <c r="B182" i="1"/>
  <c r="B181" i="1"/>
  <c r="B180" i="1"/>
  <c r="B179" i="1"/>
  <c r="B178" i="1"/>
  <c r="B175" i="1"/>
  <c r="B174" i="1"/>
  <c r="B173" i="1"/>
  <c r="B172" i="1"/>
  <c r="B171" i="1"/>
  <c r="B168" i="1"/>
  <c r="B167" i="1"/>
  <c r="B166" i="1"/>
  <c r="B165" i="1"/>
  <c r="B164" i="1"/>
  <c r="B161" i="1"/>
  <c r="B160" i="1"/>
  <c r="B159" i="1"/>
  <c r="B158" i="1"/>
  <c r="B157" i="1"/>
  <c r="B154" i="1"/>
  <c r="B153" i="1"/>
  <c r="B152" i="1"/>
  <c r="B151" i="1"/>
  <c r="B150" i="1"/>
  <c r="B147" i="1"/>
  <c r="B146" i="1"/>
  <c r="B145" i="1"/>
  <c r="B144" i="1"/>
  <c r="B143" i="1"/>
  <c r="B140" i="1"/>
  <c r="B139" i="1"/>
  <c r="B138" i="1"/>
  <c r="B137" i="1"/>
  <c r="B136" i="1"/>
  <c r="B133" i="1"/>
  <c r="B132" i="1"/>
  <c r="B131" i="1"/>
  <c r="B130" i="1"/>
  <c r="B129" i="1"/>
  <c r="B126" i="1"/>
  <c r="B125" i="1"/>
  <c r="B124" i="1"/>
  <c r="B123" i="1"/>
  <c r="B122" i="1"/>
  <c r="B119" i="1"/>
  <c r="B118" i="1"/>
  <c r="B117" i="1"/>
  <c r="B116" i="1"/>
  <c r="B115" i="1"/>
  <c r="B112" i="1"/>
  <c r="B111" i="1"/>
  <c r="B110" i="1"/>
  <c r="B109" i="1"/>
  <c r="B108" i="1"/>
  <c r="B105" i="1"/>
  <c r="B104" i="1"/>
  <c r="B103" i="1"/>
  <c r="B102" i="1"/>
  <c r="B101" i="1"/>
  <c r="B98" i="1"/>
  <c r="B97" i="1"/>
  <c r="B96" i="1"/>
  <c r="B95" i="1"/>
  <c r="B94" i="1"/>
  <c r="B91" i="1"/>
  <c r="B90" i="1"/>
  <c r="B89" i="1"/>
  <c r="B88" i="1"/>
  <c r="B87" i="1"/>
  <c r="B84" i="1"/>
  <c r="B83" i="1"/>
  <c r="B82" i="1"/>
  <c r="B81" i="1"/>
  <c r="B80" i="1"/>
  <c r="B77" i="1"/>
  <c r="B76" i="1"/>
  <c r="B75" i="1"/>
  <c r="B74" i="1"/>
  <c r="B73" i="1"/>
  <c r="B70" i="1"/>
  <c r="B69" i="1"/>
  <c r="B68" i="1"/>
  <c r="B67" i="1"/>
  <c r="B66" i="1"/>
  <c r="B63" i="1"/>
  <c r="B62" i="1"/>
  <c r="B61" i="1"/>
  <c r="B60" i="1"/>
  <c r="B59" i="1"/>
  <c r="B56" i="1"/>
  <c r="B55" i="1"/>
  <c r="B54" i="1"/>
  <c r="B53" i="1"/>
  <c r="B52" i="1"/>
  <c r="B49" i="1"/>
  <c r="B48" i="1"/>
  <c r="B47" i="1"/>
  <c r="B46" i="1"/>
  <c r="B45" i="1"/>
  <c r="B42" i="1"/>
  <c r="B41" i="1"/>
  <c r="B40" i="1"/>
  <c r="B39" i="1"/>
  <c r="B38" i="1"/>
  <c r="B35" i="1"/>
  <c r="B34" i="1"/>
  <c r="B33" i="1"/>
  <c r="B32" i="1"/>
  <c r="B31" i="1"/>
  <c r="B28" i="1"/>
  <c r="B27" i="1"/>
  <c r="B26" i="1"/>
  <c r="B25" i="1"/>
  <c r="B24" i="1"/>
  <c r="B21" i="1"/>
  <c r="B20" i="1"/>
  <c r="B19" i="1"/>
  <c r="B18" i="1"/>
  <c r="B17" i="1"/>
  <c r="B14" i="1"/>
  <c r="B13" i="1"/>
  <c r="B12" i="1"/>
  <c r="B11" i="1"/>
  <c r="B10" i="1"/>
  <c r="B4" i="1"/>
  <c r="B5" i="1"/>
  <c r="B6" i="1"/>
  <c r="B7" i="1"/>
  <c r="B3" i="1"/>
  <c r="B9" i="1"/>
  <c r="B16" i="1" s="1"/>
  <c r="B23" i="1" s="1"/>
  <c r="B30" i="1" s="1"/>
  <c r="B37" i="1" s="1"/>
  <c r="B44" i="1" s="1"/>
  <c r="B51" i="1" s="1"/>
  <c r="B58" i="1" s="1"/>
  <c r="B65" i="1" s="1"/>
  <c r="B72" i="1" s="1"/>
  <c r="B79" i="1" s="1"/>
  <c r="B86" i="1" s="1"/>
  <c r="B93" i="1" s="1"/>
  <c r="B100" i="1" s="1"/>
  <c r="B107" i="1" s="1"/>
  <c r="B114" i="1" s="1"/>
  <c r="B121" i="1" s="1"/>
  <c r="B128" i="1" s="1"/>
  <c r="B135" i="1" s="1"/>
  <c r="B142" i="1" s="1"/>
  <c r="B149" i="1" s="1"/>
  <c r="B156" i="1" s="1"/>
  <c r="B163" i="1" s="1"/>
  <c r="B170" i="1" s="1"/>
  <c r="B177" i="1" s="1"/>
  <c r="B184" i="1" s="1"/>
  <c r="B191" i="1" s="1"/>
  <c r="B198" i="1" s="1"/>
  <c r="B205" i="1" s="1"/>
  <c r="B212" i="1" s="1"/>
  <c r="B219" i="1" s="1"/>
  <c r="B226" i="1" s="1"/>
  <c r="B233" i="1" s="1"/>
  <c r="B240" i="1" s="1"/>
  <c r="B247" i="1" s="1"/>
  <c r="B254" i="1" s="1"/>
  <c r="B261" i="1" s="1"/>
  <c r="B268" i="1" s="1"/>
  <c r="B275" i="1" s="1"/>
  <c r="B282" i="1" s="1"/>
  <c r="B289" i="1" s="1"/>
  <c r="B296" i="1" s="1"/>
  <c r="B303" i="1" s="1"/>
  <c r="B310" i="1" s="1"/>
  <c r="B317" i="1" s="1"/>
  <c r="B324" i="1" s="1"/>
  <c r="B331" i="1" s="1"/>
  <c r="B338" i="1" s="1"/>
  <c r="B345" i="1" s="1"/>
  <c r="B352" i="1" s="1"/>
  <c r="B359" i="1" s="1"/>
  <c r="B366" i="1" s="1"/>
  <c r="B373" i="1" s="1"/>
  <c r="B380" i="1" s="1"/>
  <c r="B387" i="1" s="1"/>
  <c r="B394" i="1" s="1"/>
  <c r="B401" i="1" s="1"/>
  <c r="B408" i="1" s="1"/>
  <c r="B415" i="1" s="1"/>
  <c r="B422" i="1" s="1"/>
  <c r="B429" i="1" s="1"/>
  <c r="B436" i="1" s="1"/>
  <c r="B443" i="1" s="1"/>
  <c r="B450" i="1" s="1"/>
  <c r="B457" i="1" s="1"/>
  <c r="B464" i="1" s="1"/>
  <c r="B471" i="1" s="1"/>
  <c r="B478" i="1" s="1"/>
  <c r="B485" i="1" s="1"/>
  <c r="B492" i="1" s="1"/>
  <c r="B499" i="1" s="1"/>
  <c r="B506" i="1" s="1"/>
  <c r="B513" i="1" s="1"/>
  <c r="B520" i="1" s="1"/>
  <c r="B527" i="1" s="1"/>
  <c r="B534" i="1" s="1"/>
  <c r="B541" i="1" s="1"/>
  <c r="B548" i="1" s="1"/>
  <c r="B555" i="1" s="1"/>
  <c r="B562" i="1" s="1"/>
  <c r="B569" i="1" s="1"/>
  <c r="B576" i="1" s="1"/>
  <c r="B583" i="1" s="1"/>
  <c r="B590" i="1" s="1"/>
  <c r="B597" i="1" s="1"/>
  <c r="B604" i="1" s="1"/>
  <c r="B611" i="1" s="1"/>
  <c r="B618" i="1" s="1"/>
  <c r="B625" i="1" s="1"/>
  <c r="B632" i="1" s="1"/>
  <c r="B639" i="1" s="1"/>
  <c r="B646" i="1" s="1"/>
  <c r="B653" i="1" s="1"/>
  <c r="B660" i="1" s="1"/>
  <c r="B667" i="1" s="1"/>
  <c r="B674" i="1" s="1"/>
  <c r="B681" i="1" s="1"/>
  <c r="B688" i="1" s="1"/>
  <c r="B695" i="1" s="1"/>
  <c r="B702" i="1" s="1"/>
  <c r="B709" i="1" s="1"/>
  <c r="B716" i="1" s="1"/>
  <c r="B723" i="1" s="1"/>
  <c r="B730" i="1" s="1"/>
  <c r="B737" i="1" s="1"/>
  <c r="B744" i="1" s="1"/>
  <c r="B751" i="1" s="1"/>
  <c r="B758" i="1" s="1"/>
  <c r="B765" i="1" s="1"/>
  <c r="B772" i="1" s="1"/>
  <c r="B779" i="1" s="1"/>
  <c r="B786" i="1" s="1"/>
  <c r="B793" i="1" s="1"/>
  <c r="B800" i="1" s="1"/>
  <c r="B807" i="1" s="1"/>
  <c r="B814" i="1" s="1"/>
  <c r="B821" i="1" s="1"/>
  <c r="B828" i="1" s="1"/>
  <c r="B835" i="1" s="1"/>
  <c r="B842" i="1" s="1"/>
  <c r="B849" i="1" s="1"/>
  <c r="B856" i="1" s="1"/>
  <c r="B863" i="1" s="1"/>
  <c r="B870" i="1" s="1"/>
  <c r="B877" i="1" s="1"/>
  <c r="B884" i="1" s="1"/>
  <c r="B891" i="1" s="1"/>
  <c r="B898" i="1" s="1"/>
  <c r="B905" i="1" s="1"/>
  <c r="B912" i="1" s="1"/>
  <c r="B919" i="1" s="1"/>
  <c r="B926" i="1" s="1"/>
  <c r="B933" i="1" s="1"/>
  <c r="B940" i="1" s="1"/>
  <c r="B947" i="1" s="1"/>
  <c r="B954" i="1" s="1"/>
  <c r="B961" i="1" s="1"/>
  <c r="B968" i="1" s="1"/>
  <c r="B975" i="1" s="1"/>
  <c r="B982" i="1" s="1"/>
  <c r="B989" i="1" s="1"/>
  <c r="B996" i="1" s="1"/>
  <c r="B1003" i="1" s="1"/>
  <c r="B1010" i="1" s="1"/>
  <c r="B1017" i="1" s="1"/>
  <c r="B1024" i="1" s="1"/>
  <c r="B1031" i="1" s="1"/>
  <c r="B1038" i="1" s="1"/>
  <c r="B1045" i="1" s="1"/>
  <c r="B1052" i="1" s="1"/>
  <c r="B1059" i="1" s="1"/>
  <c r="B1066" i="1" s="1"/>
  <c r="B1073" i="1" s="1"/>
  <c r="B1080" i="1" s="1"/>
  <c r="B1087" i="1" s="1"/>
  <c r="B1094" i="1" s="1"/>
  <c r="B1101" i="1" s="1"/>
  <c r="B1108" i="1" s="1"/>
  <c r="B1115" i="1" s="1"/>
  <c r="B1122" i="1" s="1"/>
  <c r="B1129" i="1" s="1"/>
  <c r="B1136" i="1" s="1"/>
  <c r="B1143" i="1" s="1"/>
  <c r="B1150" i="1" s="1"/>
  <c r="B1157" i="1" s="1"/>
  <c r="B1164" i="1" s="1"/>
  <c r="B1171" i="1" s="1"/>
  <c r="B1178" i="1" s="1"/>
  <c r="B1185" i="1" s="1"/>
  <c r="B1192" i="1" s="1"/>
  <c r="B1199" i="1" s="1"/>
  <c r="B1206" i="1" s="1"/>
  <c r="B1213" i="1" s="1"/>
  <c r="B1220" i="1" s="1"/>
  <c r="B1227" i="1" s="1"/>
  <c r="B1234" i="1" s="1"/>
  <c r="B1241" i="1" s="1"/>
  <c r="B1248" i="1" s="1"/>
  <c r="B1255" i="1" s="1"/>
  <c r="B1262" i="1" s="1"/>
  <c r="B1269" i="1" s="1"/>
  <c r="B1276" i="1" s="1"/>
  <c r="B1283" i="1" s="1"/>
  <c r="B1290" i="1" s="1"/>
  <c r="B1297" i="1" s="1"/>
  <c r="B1304" i="1" s="1"/>
  <c r="B1311" i="1" s="1"/>
  <c r="B1318" i="1" s="1"/>
  <c r="B1325" i="1" s="1"/>
  <c r="B1332" i="1" s="1"/>
  <c r="B1339" i="1" s="1"/>
  <c r="B1346" i="1" s="1"/>
  <c r="B1353" i="1" s="1"/>
  <c r="B1360" i="1" s="1"/>
  <c r="B1367" i="1" s="1"/>
  <c r="B1374" i="1" s="1"/>
  <c r="B1381" i="1" s="1"/>
  <c r="B1388" i="1" s="1"/>
  <c r="B1395" i="1" s="1"/>
  <c r="B1402" i="1" s="1"/>
  <c r="B1409" i="1" s="1"/>
  <c r="B1416" i="1" s="1"/>
  <c r="B1423" i="1" s="1"/>
  <c r="B1430" i="1" s="1"/>
  <c r="B1437" i="1" s="1"/>
  <c r="B1444" i="1" s="1"/>
  <c r="B1451" i="1" s="1"/>
  <c r="B1458" i="1" s="1"/>
  <c r="B1465" i="1" s="1"/>
  <c r="B1472" i="1" s="1"/>
  <c r="B1479" i="1" s="1"/>
  <c r="B1486" i="1" s="1"/>
  <c r="B1493" i="1" s="1"/>
  <c r="B1500" i="1" s="1"/>
  <c r="B1507" i="1" s="1"/>
  <c r="B1514" i="1" s="1"/>
  <c r="B1521" i="1" s="1"/>
  <c r="B1528" i="1" s="1"/>
  <c r="B1535" i="1" s="1"/>
  <c r="B1542" i="1" s="1"/>
  <c r="B1549" i="1" s="1"/>
  <c r="B1556" i="1" s="1"/>
  <c r="B1563" i="1" s="1"/>
  <c r="B1570" i="1" s="1"/>
  <c r="B1577" i="1" s="1"/>
  <c r="B1584" i="1" s="1"/>
  <c r="B1591" i="1" s="1"/>
  <c r="B1598" i="1" s="1"/>
  <c r="B1605" i="1" s="1"/>
  <c r="B1612" i="1" s="1"/>
  <c r="B1619" i="1" s="1"/>
  <c r="B1626" i="1" s="1"/>
  <c r="B1633" i="1" s="1"/>
  <c r="B1640" i="1" s="1"/>
  <c r="B1647" i="1" s="1"/>
  <c r="B1654" i="1" s="1"/>
  <c r="B1661" i="1" s="1"/>
  <c r="B1668" i="1" s="1"/>
  <c r="B1675" i="1" s="1"/>
  <c r="B1682" i="1" s="1"/>
  <c r="B1689" i="1" s="1"/>
  <c r="B1696" i="1" s="1"/>
  <c r="B1703" i="1" s="1"/>
  <c r="B1710" i="1" s="1"/>
  <c r="B1717" i="1" s="1"/>
  <c r="B1724" i="1" s="1"/>
  <c r="B1731" i="1" s="1"/>
  <c r="B1738" i="1" s="1"/>
  <c r="B1745" i="1" s="1"/>
  <c r="B1752" i="1" s="1"/>
  <c r="B1759" i="1" s="1"/>
  <c r="B1766" i="1" s="1"/>
  <c r="B1773" i="1" s="1"/>
  <c r="B1780" i="1" s="1"/>
  <c r="B1787" i="1" s="1"/>
  <c r="B1794" i="1" s="1"/>
  <c r="B1801" i="1" s="1"/>
  <c r="B1808" i="1" s="1"/>
  <c r="B1815" i="1" s="1"/>
  <c r="B1822" i="1" s="1"/>
  <c r="B1829" i="1" s="1"/>
  <c r="B1836" i="1" s="1"/>
  <c r="B1843" i="1" s="1"/>
  <c r="B1850" i="1" s="1"/>
  <c r="B1857" i="1" s="1"/>
  <c r="B1864" i="1" s="1"/>
  <c r="B1871" i="1" s="1"/>
  <c r="B1878" i="1" s="1"/>
  <c r="B1885" i="1" s="1"/>
  <c r="B1892" i="1" s="1"/>
  <c r="B1899" i="1" s="1"/>
  <c r="B1906" i="1" s="1"/>
  <c r="B1913" i="1" s="1"/>
  <c r="B1920" i="1" s="1"/>
  <c r="B1927" i="1" s="1"/>
  <c r="B1934" i="1" s="1"/>
  <c r="B1941" i="1" s="1"/>
  <c r="B1948" i="1" s="1"/>
  <c r="B1955" i="1" s="1"/>
  <c r="B1962" i="1" s="1"/>
  <c r="B1969" i="1" s="1"/>
  <c r="B1976" i="1" s="1"/>
  <c r="B1983" i="1" s="1"/>
  <c r="B1990" i="1" s="1"/>
  <c r="B1997" i="1" s="1"/>
  <c r="B2004" i="1" s="1"/>
  <c r="B2011" i="1" s="1"/>
  <c r="B2018" i="1" s="1"/>
  <c r="B2025" i="1" s="1"/>
  <c r="B2032" i="1" s="1"/>
  <c r="B2039" i="1" s="1"/>
  <c r="B2046" i="1" s="1"/>
  <c r="B2053" i="1" s="1"/>
  <c r="B2060" i="1" s="1"/>
  <c r="B2067" i="1" s="1"/>
  <c r="B2074" i="1" s="1"/>
  <c r="B2081" i="1" s="1"/>
  <c r="B2088" i="1" s="1"/>
  <c r="B2095" i="1" s="1"/>
  <c r="B2102" i="1" s="1"/>
  <c r="B2109" i="1" s="1"/>
  <c r="B2116" i="1" s="1"/>
  <c r="B2123" i="1" s="1"/>
  <c r="B2130" i="1" s="1"/>
  <c r="B2137" i="1" s="1"/>
  <c r="B2144" i="1" s="1"/>
  <c r="B2151" i="1" s="1"/>
  <c r="B2158" i="1" s="1"/>
  <c r="B2165" i="1" s="1"/>
  <c r="B2172" i="1" s="1"/>
  <c r="B2179" i="1" s="1"/>
  <c r="B2186" i="1" s="1"/>
  <c r="B2193" i="1" s="1"/>
  <c r="B2200" i="1" s="1"/>
  <c r="B2207" i="1" s="1"/>
  <c r="B2214" i="1" s="1"/>
  <c r="B2221" i="1" s="1"/>
  <c r="B2228" i="1" s="1"/>
  <c r="B2235" i="1" s="1"/>
  <c r="B2242" i="1" s="1"/>
  <c r="B2249" i="1" s="1"/>
  <c r="B2256" i="1" s="1"/>
  <c r="B2263" i="1" s="1"/>
  <c r="B2270" i="1" s="1"/>
  <c r="B2277" i="1" s="1"/>
  <c r="B2284" i="1" s="1"/>
  <c r="B2291" i="1" s="1"/>
  <c r="B2298" i="1" s="1"/>
  <c r="B2305" i="1" s="1"/>
  <c r="B2312" i="1" s="1"/>
  <c r="B2319" i="1" s="1"/>
  <c r="B2326" i="1" s="1"/>
  <c r="B2333" i="1" s="1"/>
  <c r="B2340" i="1" s="1"/>
  <c r="B2347" i="1" s="1"/>
  <c r="B2354" i="1" s="1"/>
  <c r="B2361" i="1" s="1"/>
  <c r="B2368" i="1" s="1"/>
  <c r="B2375" i="1" s="1"/>
  <c r="B2382" i="1" s="1"/>
  <c r="B2389" i="1" s="1"/>
  <c r="B2396" i="1" s="1"/>
  <c r="B2403" i="1" s="1"/>
  <c r="B2410" i="1" s="1"/>
  <c r="B2417" i="1" s="1"/>
  <c r="B2424" i="1" s="1"/>
  <c r="B2431" i="1" s="1"/>
  <c r="B2438" i="1" s="1"/>
  <c r="B2445" i="1" s="1"/>
  <c r="B2452" i="1" s="1"/>
  <c r="B2459" i="1" s="1"/>
  <c r="B2466" i="1" s="1"/>
  <c r="B2473" i="1" s="1"/>
  <c r="B2480" i="1" s="1"/>
  <c r="B2487" i="1" s="1"/>
  <c r="B2494" i="1" s="1"/>
  <c r="B2501" i="1" s="1"/>
  <c r="B2508" i="1" s="1"/>
  <c r="B2515" i="1" s="1"/>
  <c r="B2522" i="1" s="1"/>
  <c r="B2529" i="1" s="1"/>
  <c r="B2536" i="1" s="1"/>
  <c r="B2543" i="1" s="1"/>
  <c r="B2550" i="1" s="1"/>
  <c r="B2557" i="1" s="1"/>
  <c r="B2564" i="1" s="1"/>
  <c r="B2571" i="1" s="1"/>
  <c r="B2578" i="1" s="1"/>
  <c r="B2585" i="1" s="1"/>
  <c r="B2592" i="1" s="1"/>
  <c r="B2599" i="1" s="1"/>
  <c r="B2606" i="1" s="1"/>
  <c r="B2613" i="1" s="1"/>
  <c r="B2620" i="1" s="1"/>
  <c r="B2627" i="1" s="1"/>
  <c r="B2634" i="1" s="1"/>
  <c r="B2641" i="1" s="1"/>
  <c r="C3" i="2"/>
  <c r="C4" i="2"/>
  <c r="C5" i="2"/>
  <c r="C6" i="2"/>
  <c r="C7" i="2"/>
  <c r="C8" i="2"/>
  <c r="C10" i="2"/>
  <c r="C11" i="2"/>
  <c r="C12" i="2"/>
  <c r="C13" i="2"/>
  <c r="C14" i="2"/>
  <c r="C15" i="2"/>
  <c r="C17" i="2"/>
  <c r="C18" i="2"/>
  <c r="C19" i="2"/>
  <c r="C20" i="2"/>
  <c r="C21" i="2"/>
  <c r="C22" i="2"/>
  <c r="C24" i="2"/>
  <c r="C25" i="2"/>
  <c r="C26" i="2"/>
  <c r="C27" i="2"/>
  <c r="C28" i="2"/>
  <c r="C29" i="2"/>
  <c r="C31" i="2"/>
  <c r="C32" i="2"/>
  <c r="C33" i="2"/>
  <c r="C34" i="2"/>
  <c r="C35" i="2"/>
  <c r="C36" i="2"/>
  <c r="C38" i="2"/>
  <c r="C39" i="2"/>
  <c r="C40" i="2"/>
  <c r="C41" i="2"/>
  <c r="C42" i="2"/>
  <c r="C43" i="2"/>
  <c r="C45" i="2"/>
  <c r="C46" i="2"/>
  <c r="C47" i="2"/>
  <c r="C48" i="2"/>
  <c r="C49" i="2"/>
  <c r="C50" i="2"/>
  <c r="C52" i="2"/>
  <c r="C53" i="2"/>
  <c r="C54" i="2"/>
  <c r="C55" i="2"/>
  <c r="C56" i="2"/>
  <c r="C57" i="2"/>
  <c r="C59" i="2"/>
  <c r="C60" i="2"/>
  <c r="C61" i="2"/>
  <c r="C62" i="2"/>
  <c r="C63" i="2"/>
  <c r="C64" i="2"/>
  <c r="C66" i="2"/>
  <c r="C67" i="2"/>
  <c r="C68" i="2"/>
  <c r="C69" i="2"/>
  <c r="C70" i="2"/>
  <c r="C71" i="2"/>
  <c r="C73" i="2"/>
  <c r="C74" i="2"/>
  <c r="C75" i="2"/>
  <c r="C76" i="2"/>
  <c r="C77" i="2"/>
  <c r="C78" i="2"/>
  <c r="C80" i="2"/>
  <c r="C81" i="2"/>
  <c r="C82" i="2"/>
  <c r="C83" i="2"/>
  <c r="C84" i="2"/>
  <c r="C85" i="2"/>
  <c r="C87" i="2"/>
  <c r="C88" i="2"/>
  <c r="C89" i="2"/>
  <c r="C90" i="2"/>
  <c r="C91" i="2"/>
  <c r="C92" i="2"/>
  <c r="C94" i="2"/>
  <c r="C95" i="2"/>
  <c r="C96" i="2"/>
  <c r="C97" i="2"/>
  <c r="C98" i="2"/>
  <c r="C99" i="2"/>
  <c r="C101" i="2"/>
  <c r="C102" i="2"/>
  <c r="C103" i="2"/>
  <c r="C104" i="2"/>
  <c r="C105" i="2"/>
  <c r="C106" i="2"/>
  <c r="C108" i="2"/>
  <c r="C109" i="2"/>
  <c r="C110" i="2"/>
  <c r="C111" i="2"/>
  <c r="C112" i="2"/>
  <c r="C113" i="2"/>
  <c r="C115" i="2"/>
  <c r="C116" i="2"/>
  <c r="C117" i="2"/>
  <c r="C118" i="2"/>
  <c r="C119" i="2"/>
  <c r="C120" i="2"/>
  <c r="C122" i="2"/>
  <c r="C123" i="2"/>
  <c r="C124" i="2"/>
  <c r="C125" i="2"/>
  <c r="C126" i="2"/>
  <c r="C127" i="2"/>
  <c r="C129" i="2"/>
  <c r="C130" i="2"/>
  <c r="C131" i="2"/>
  <c r="C132" i="2"/>
  <c r="C133" i="2"/>
  <c r="C134" i="2"/>
  <c r="C136" i="2"/>
  <c r="C137" i="2"/>
  <c r="C138" i="2"/>
  <c r="C139" i="2"/>
  <c r="C140" i="2"/>
  <c r="C141" i="2"/>
  <c r="C143" i="2"/>
  <c r="C144" i="2"/>
  <c r="C145" i="2"/>
  <c r="C146" i="2"/>
  <c r="C147" i="2"/>
  <c r="C148" i="2"/>
  <c r="C150" i="2"/>
  <c r="C151" i="2"/>
  <c r="C152" i="2"/>
  <c r="C153" i="2"/>
  <c r="C154" i="2"/>
  <c r="C155" i="2"/>
  <c r="C157" i="2"/>
  <c r="C158" i="2"/>
  <c r="C159" i="2"/>
  <c r="C160" i="2"/>
  <c r="C161" i="2"/>
  <c r="C162" i="2"/>
  <c r="C164" i="2"/>
  <c r="C165" i="2"/>
  <c r="C166" i="2"/>
  <c r="C167" i="2"/>
  <c r="C168" i="2"/>
  <c r="C169" i="2"/>
  <c r="C171" i="2"/>
  <c r="C172" i="2"/>
  <c r="C173" i="2"/>
  <c r="C174" i="2"/>
  <c r="C175" i="2"/>
  <c r="C176" i="2"/>
  <c r="C178" i="2"/>
  <c r="C179" i="2"/>
  <c r="C180" i="2"/>
  <c r="C181" i="2"/>
  <c r="C182" i="2"/>
  <c r="C183" i="2"/>
  <c r="C185" i="2"/>
  <c r="C186" i="2"/>
  <c r="C187" i="2"/>
  <c r="C188" i="2"/>
  <c r="C189" i="2"/>
  <c r="C190" i="2"/>
  <c r="C192" i="2"/>
  <c r="C193" i="2"/>
  <c r="C194" i="2"/>
  <c r="C195" i="2"/>
  <c r="C196" i="2"/>
  <c r="C197" i="2"/>
  <c r="C199" i="2"/>
  <c r="C200" i="2"/>
  <c r="C201" i="2"/>
  <c r="C202" i="2"/>
  <c r="C203" i="2"/>
  <c r="C204" i="2"/>
  <c r="C206" i="2"/>
  <c r="C207" i="2"/>
  <c r="C208" i="2"/>
  <c r="C209" i="2"/>
  <c r="C210" i="2"/>
  <c r="C211" i="2"/>
  <c r="C213" i="2"/>
  <c r="C214" i="2"/>
  <c r="C215" i="2"/>
  <c r="C216" i="2"/>
  <c r="C217" i="2"/>
  <c r="C218" i="2"/>
  <c r="C220" i="2"/>
  <c r="C221" i="2"/>
  <c r="C222" i="2"/>
  <c r="C223" i="2"/>
  <c r="C224" i="2"/>
  <c r="C225" i="2"/>
  <c r="C227" i="2"/>
  <c r="C228" i="2"/>
  <c r="C229" i="2"/>
  <c r="C230" i="2"/>
  <c r="C231" i="2"/>
  <c r="C232" i="2"/>
  <c r="C234" i="2"/>
  <c r="C235" i="2"/>
  <c r="C236" i="2"/>
  <c r="C237" i="2"/>
  <c r="C238" i="2"/>
  <c r="C239" i="2"/>
  <c r="C241" i="2"/>
  <c r="C242" i="2"/>
  <c r="C243" i="2"/>
  <c r="C244" i="2"/>
  <c r="C245" i="2"/>
  <c r="C246" i="2"/>
  <c r="C248" i="2"/>
  <c r="C249" i="2"/>
  <c r="C250" i="2"/>
  <c r="C251" i="2"/>
  <c r="C252" i="2"/>
  <c r="C253" i="2"/>
  <c r="C255" i="2"/>
  <c r="C256" i="2"/>
  <c r="C257" i="2"/>
  <c r="C258" i="2"/>
  <c r="C259" i="2"/>
  <c r="C260" i="2"/>
  <c r="C262" i="2"/>
  <c r="C263" i="2"/>
  <c r="C264" i="2"/>
  <c r="C265" i="2"/>
  <c r="C266" i="2"/>
  <c r="C267" i="2"/>
  <c r="C269" i="2"/>
  <c r="C270" i="2"/>
  <c r="C271" i="2"/>
  <c r="C272" i="2"/>
  <c r="C273" i="2"/>
  <c r="C274" i="2"/>
  <c r="C276" i="2"/>
  <c r="C277" i="2"/>
  <c r="C278" i="2"/>
  <c r="C279" i="2"/>
  <c r="C280" i="2"/>
  <c r="C281" i="2"/>
  <c r="C283" i="2"/>
  <c r="C284" i="2"/>
  <c r="C285" i="2"/>
  <c r="C286" i="2"/>
  <c r="C287" i="2"/>
  <c r="C288" i="2"/>
  <c r="C290" i="2"/>
  <c r="C291" i="2"/>
  <c r="C292" i="2"/>
  <c r="C293" i="2"/>
  <c r="C294" i="2"/>
  <c r="C295" i="2"/>
  <c r="C297" i="2"/>
  <c r="C298" i="2"/>
  <c r="C299" i="2"/>
  <c r="C300" i="2"/>
  <c r="C301" i="2"/>
  <c r="C302" i="2"/>
  <c r="C304" i="2"/>
  <c r="C305" i="2"/>
  <c r="C306" i="2"/>
  <c r="C307" i="2"/>
  <c r="C308" i="2"/>
  <c r="C309" i="2"/>
  <c r="C311" i="2"/>
  <c r="C312" i="2"/>
  <c r="C313" i="2"/>
  <c r="C314" i="2"/>
  <c r="C315" i="2"/>
  <c r="C316" i="2"/>
  <c r="C318" i="2"/>
  <c r="C319" i="2"/>
  <c r="C320" i="2"/>
  <c r="C321" i="2"/>
  <c r="C322" i="2"/>
  <c r="C323" i="2"/>
  <c r="C325" i="2"/>
  <c r="C326" i="2"/>
  <c r="C327" i="2"/>
  <c r="C328" i="2"/>
  <c r="C329" i="2"/>
  <c r="C330" i="2"/>
  <c r="C332" i="2"/>
  <c r="C333" i="2"/>
  <c r="C334" i="2"/>
  <c r="C335" i="2"/>
  <c r="C336" i="2"/>
  <c r="C337" i="2"/>
  <c r="C339" i="2"/>
  <c r="C340" i="2"/>
  <c r="C341" i="2"/>
  <c r="C342" i="2"/>
  <c r="C343" i="2"/>
  <c r="C344" i="2"/>
  <c r="C346" i="2"/>
  <c r="C347" i="2"/>
  <c r="C348" i="2"/>
  <c r="C349" i="2"/>
  <c r="C350" i="2"/>
  <c r="C351" i="2"/>
  <c r="C353" i="2"/>
  <c r="C354" i="2"/>
  <c r="C355" i="2"/>
  <c r="C356" i="2"/>
  <c r="C357" i="2"/>
  <c r="C358" i="2"/>
  <c r="C360" i="2"/>
  <c r="C361" i="2"/>
  <c r="C362" i="2"/>
  <c r="C363" i="2"/>
  <c r="C364" i="2"/>
  <c r="C365" i="2"/>
  <c r="C367" i="2"/>
  <c r="C368" i="2"/>
  <c r="C369" i="2"/>
  <c r="C370" i="2"/>
  <c r="C371" i="2"/>
  <c r="C372" i="2"/>
  <c r="C374" i="2"/>
  <c r="C375" i="2"/>
  <c r="C376" i="2"/>
  <c r="C377" i="2"/>
  <c r="C378" i="2"/>
  <c r="C379" i="2"/>
  <c r="C381" i="2"/>
  <c r="C382" i="2"/>
  <c r="C383" i="2"/>
  <c r="C384" i="2"/>
  <c r="C385" i="2"/>
  <c r="C386" i="2"/>
  <c r="C388" i="2"/>
  <c r="C389" i="2"/>
  <c r="C390" i="2"/>
  <c r="C391" i="2"/>
  <c r="C392" i="2"/>
  <c r="C393" i="2"/>
  <c r="C395" i="2"/>
  <c r="C396" i="2"/>
  <c r="C397" i="2"/>
  <c r="C398" i="2"/>
  <c r="C399" i="2"/>
  <c r="C400" i="2"/>
  <c r="C402" i="2"/>
  <c r="C403" i="2"/>
  <c r="C404" i="2"/>
  <c r="C405" i="2"/>
  <c r="C406" i="2"/>
  <c r="C407" i="2"/>
  <c r="C409" i="2"/>
  <c r="C410" i="2"/>
  <c r="C411" i="2"/>
  <c r="C412" i="2"/>
  <c r="C413" i="2"/>
  <c r="C414" i="2"/>
  <c r="C416" i="2"/>
  <c r="C417" i="2"/>
  <c r="C418" i="2"/>
  <c r="C419" i="2"/>
  <c r="C420" i="2"/>
  <c r="C421" i="2"/>
  <c r="C423" i="2"/>
  <c r="C424" i="2"/>
  <c r="C425" i="2"/>
  <c r="C426" i="2"/>
  <c r="C427" i="2"/>
  <c r="C428" i="2"/>
  <c r="C430" i="2"/>
  <c r="C431" i="2"/>
  <c r="C432" i="2"/>
  <c r="C433" i="2"/>
  <c r="C434" i="2"/>
  <c r="C435" i="2"/>
  <c r="C437" i="2"/>
  <c r="C438" i="2"/>
  <c r="C439" i="2"/>
  <c r="C440" i="2"/>
  <c r="C441" i="2"/>
  <c r="C442" i="2"/>
  <c r="C444" i="2"/>
  <c r="C445" i="2"/>
  <c r="C446" i="2"/>
  <c r="C447" i="2"/>
  <c r="C448" i="2"/>
  <c r="C449" i="2"/>
  <c r="C451" i="2"/>
  <c r="C452" i="2"/>
  <c r="C453" i="2"/>
  <c r="C454" i="2"/>
  <c r="C455" i="2"/>
  <c r="C456" i="2"/>
  <c r="C458" i="2"/>
  <c r="C459" i="2"/>
  <c r="C460" i="2"/>
  <c r="C461" i="2"/>
  <c r="C462" i="2"/>
  <c r="C463" i="2"/>
  <c r="C465" i="2"/>
  <c r="C466" i="2"/>
  <c r="C467" i="2"/>
  <c r="C468" i="2"/>
  <c r="C469" i="2"/>
  <c r="C470" i="2"/>
  <c r="C472" i="2"/>
  <c r="C473" i="2"/>
  <c r="C474" i="2"/>
  <c r="C475" i="2"/>
  <c r="C476" i="2"/>
  <c r="C477" i="2"/>
  <c r="C479" i="2"/>
  <c r="C480" i="2"/>
  <c r="C481" i="2"/>
  <c r="C482" i="2"/>
  <c r="C483" i="2"/>
  <c r="C484" i="2"/>
  <c r="C486" i="2"/>
  <c r="C487" i="2"/>
  <c r="C488" i="2"/>
  <c r="C489" i="2"/>
  <c r="C490" i="2"/>
  <c r="C491" i="2"/>
  <c r="C493" i="2"/>
  <c r="C494" i="2"/>
  <c r="C495" i="2"/>
  <c r="C496" i="2"/>
  <c r="C497" i="2"/>
  <c r="C498" i="2"/>
  <c r="C500" i="2"/>
  <c r="C501" i="2"/>
  <c r="C502" i="2"/>
  <c r="C503" i="2"/>
  <c r="C504" i="2"/>
  <c r="C505" i="2"/>
  <c r="C507" i="2"/>
  <c r="C508" i="2"/>
  <c r="C509" i="2"/>
  <c r="C510" i="2"/>
  <c r="C511" i="2"/>
  <c r="C512" i="2"/>
  <c r="C514" i="2"/>
  <c r="C515" i="2"/>
  <c r="C516" i="2"/>
  <c r="C517" i="2"/>
  <c r="C518" i="2"/>
  <c r="C519" i="2"/>
  <c r="C521" i="2"/>
  <c r="C522" i="2"/>
  <c r="C523" i="2"/>
  <c r="C524" i="2"/>
  <c r="C525" i="2"/>
  <c r="C526" i="2"/>
  <c r="C528" i="2"/>
  <c r="C529" i="2"/>
  <c r="C530" i="2"/>
  <c r="C531" i="2"/>
  <c r="C532" i="2"/>
  <c r="C533" i="2"/>
  <c r="C535" i="2"/>
  <c r="C536" i="2"/>
  <c r="C537" i="2"/>
  <c r="C538" i="2"/>
  <c r="C539" i="2"/>
  <c r="C540" i="2"/>
  <c r="C542" i="2"/>
  <c r="C543" i="2"/>
  <c r="C544" i="2"/>
  <c r="C545" i="2"/>
  <c r="C546" i="2"/>
  <c r="C547" i="2"/>
  <c r="C549" i="2"/>
  <c r="C550" i="2"/>
  <c r="C551" i="2"/>
  <c r="C552" i="2"/>
  <c r="C553" i="2"/>
  <c r="C554" i="2"/>
  <c r="C556" i="2"/>
  <c r="C557" i="2"/>
  <c r="C558" i="2"/>
  <c r="C559" i="2"/>
  <c r="C560" i="2"/>
  <c r="C561" i="2"/>
  <c r="C563" i="2"/>
  <c r="C564" i="2"/>
  <c r="C565" i="2"/>
  <c r="C566" i="2"/>
  <c r="C567" i="2"/>
  <c r="C568" i="2"/>
  <c r="C570" i="2"/>
  <c r="C571" i="2"/>
  <c r="C572" i="2"/>
  <c r="C573" i="2"/>
  <c r="C574" i="2"/>
  <c r="C575" i="2"/>
  <c r="C577" i="2"/>
  <c r="C578" i="2"/>
  <c r="C579" i="2"/>
  <c r="C580" i="2"/>
  <c r="C581" i="2"/>
  <c r="C582" i="2"/>
  <c r="C584" i="2"/>
  <c r="C585" i="2"/>
  <c r="C586" i="2"/>
  <c r="C587" i="2"/>
  <c r="C588" i="2"/>
  <c r="C589" i="2"/>
  <c r="C591" i="2"/>
  <c r="C592" i="2"/>
  <c r="C593" i="2"/>
  <c r="C594" i="2"/>
  <c r="C595" i="2"/>
  <c r="C596" i="2"/>
  <c r="C598" i="2"/>
  <c r="C599" i="2"/>
  <c r="C600" i="2"/>
  <c r="C601" i="2"/>
  <c r="C602" i="2"/>
  <c r="C603" i="2"/>
  <c r="C605" i="2"/>
  <c r="C606" i="2"/>
  <c r="C607" i="2"/>
  <c r="C608" i="2"/>
  <c r="C609" i="2"/>
  <c r="C610" i="2"/>
  <c r="C612" i="2"/>
  <c r="C613" i="2"/>
  <c r="C614" i="2"/>
  <c r="C615" i="2"/>
  <c r="C616" i="2"/>
  <c r="C617" i="2"/>
  <c r="C619" i="2"/>
  <c r="C620" i="2"/>
  <c r="C621" i="2"/>
  <c r="C622" i="2"/>
  <c r="C623" i="2"/>
  <c r="C624" i="2"/>
  <c r="C626" i="2"/>
  <c r="C627" i="2"/>
  <c r="C628" i="2"/>
  <c r="C629" i="2"/>
  <c r="C630" i="2"/>
  <c r="C631" i="2"/>
  <c r="C633" i="2"/>
  <c r="C634" i="2"/>
  <c r="C635" i="2"/>
  <c r="C636" i="2"/>
  <c r="C637" i="2"/>
  <c r="C638" i="2"/>
  <c r="C640" i="2"/>
  <c r="C641" i="2"/>
  <c r="C642" i="2"/>
  <c r="C643" i="2"/>
  <c r="C644" i="2"/>
  <c r="C645" i="2"/>
  <c r="C647" i="2"/>
  <c r="C648" i="2"/>
  <c r="C649" i="2"/>
  <c r="C650" i="2"/>
  <c r="C651" i="2"/>
  <c r="C652" i="2"/>
  <c r="C654" i="2"/>
  <c r="C655" i="2"/>
  <c r="C656" i="2"/>
  <c r="C657" i="2"/>
  <c r="C658" i="2"/>
  <c r="C659" i="2"/>
  <c r="C661" i="2"/>
  <c r="C662" i="2"/>
  <c r="C663" i="2"/>
  <c r="C664" i="2"/>
  <c r="C665" i="2"/>
  <c r="C666" i="2"/>
  <c r="C668" i="2"/>
  <c r="C669" i="2"/>
  <c r="C670" i="2"/>
  <c r="C671" i="2"/>
  <c r="C672" i="2"/>
  <c r="C673" i="2"/>
  <c r="C675" i="2"/>
  <c r="C676" i="2"/>
  <c r="C677" i="2"/>
  <c r="C678" i="2"/>
  <c r="C679" i="2"/>
  <c r="C680" i="2"/>
  <c r="C682" i="2"/>
  <c r="C683" i="2"/>
  <c r="C684" i="2"/>
  <c r="C685" i="2"/>
  <c r="C686" i="2"/>
  <c r="C687" i="2"/>
  <c r="C689" i="2"/>
  <c r="C690" i="2"/>
  <c r="C691" i="2"/>
  <c r="C692" i="2"/>
  <c r="C693" i="2"/>
  <c r="C694" i="2"/>
  <c r="C696" i="2"/>
  <c r="C697" i="2"/>
  <c r="C698" i="2"/>
  <c r="C699" i="2"/>
  <c r="C700" i="2"/>
  <c r="C701" i="2"/>
  <c r="C703" i="2"/>
  <c r="C704" i="2"/>
  <c r="C705" i="2"/>
  <c r="C706" i="2"/>
  <c r="C707" i="2"/>
  <c r="C708" i="2"/>
  <c r="C710" i="2"/>
  <c r="C711" i="2"/>
  <c r="C712" i="2"/>
  <c r="C713" i="2"/>
  <c r="C714" i="2"/>
  <c r="C715" i="2"/>
  <c r="C717" i="2"/>
  <c r="C718" i="2"/>
  <c r="C719" i="2"/>
  <c r="C720" i="2"/>
  <c r="C721" i="2"/>
  <c r="C722" i="2"/>
  <c r="C724" i="2"/>
  <c r="C725" i="2"/>
  <c r="C726" i="2"/>
  <c r="C727" i="2"/>
  <c r="C728" i="2"/>
  <c r="C729" i="2"/>
  <c r="C731" i="2"/>
  <c r="C732" i="2"/>
  <c r="C733" i="2"/>
  <c r="C734" i="2"/>
  <c r="C735" i="2"/>
  <c r="C736" i="2"/>
  <c r="C738" i="2"/>
  <c r="C739" i="2"/>
  <c r="C740" i="2"/>
  <c r="C741" i="2"/>
  <c r="C742" i="2"/>
  <c r="C743" i="2"/>
  <c r="C745" i="2"/>
  <c r="C746" i="2"/>
  <c r="C747" i="2"/>
  <c r="C748" i="2"/>
  <c r="C749" i="2"/>
  <c r="C750" i="2"/>
  <c r="C752" i="2"/>
  <c r="C753" i="2"/>
  <c r="C754" i="2"/>
  <c r="C755" i="2"/>
  <c r="C756" i="2"/>
  <c r="C757" i="2"/>
  <c r="C759" i="2"/>
  <c r="C760" i="2"/>
  <c r="C761" i="2"/>
  <c r="C762" i="2"/>
  <c r="C763" i="2"/>
  <c r="C764" i="2"/>
  <c r="C766" i="2"/>
  <c r="C767" i="2"/>
  <c r="C768" i="2"/>
  <c r="C769" i="2"/>
  <c r="C770" i="2"/>
  <c r="C771" i="2"/>
  <c r="C773" i="2"/>
  <c r="C774" i="2"/>
  <c r="C775" i="2"/>
  <c r="C776" i="2"/>
  <c r="C777" i="2"/>
  <c r="C778" i="2"/>
  <c r="C780" i="2"/>
  <c r="C781" i="2"/>
  <c r="C782" i="2"/>
  <c r="C783" i="2"/>
  <c r="C784" i="2"/>
  <c r="C785" i="2"/>
  <c r="C787" i="2"/>
  <c r="C788" i="2"/>
  <c r="C789" i="2"/>
  <c r="C790" i="2"/>
  <c r="C791" i="2"/>
  <c r="C792" i="2"/>
  <c r="C794" i="2"/>
  <c r="C795" i="2"/>
  <c r="C796" i="2"/>
  <c r="C797" i="2"/>
  <c r="C798" i="2"/>
  <c r="C799" i="2"/>
  <c r="C801" i="2"/>
  <c r="C802" i="2"/>
  <c r="C803" i="2"/>
  <c r="C804" i="2"/>
  <c r="C805" i="2"/>
  <c r="C806" i="2"/>
  <c r="C808" i="2"/>
  <c r="C809" i="2"/>
  <c r="C810" i="2"/>
  <c r="C811" i="2"/>
  <c r="C812" i="2"/>
  <c r="C813" i="2"/>
  <c r="C815" i="2"/>
  <c r="C816" i="2"/>
  <c r="C817" i="2"/>
  <c r="C818" i="2"/>
  <c r="C819" i="2"/>
  <c r="C820" i="2"/>
  <c r="C822" i="2"/>
  <c r="C823" i="2"/>
  <c r="C824" i="2"/>
  <c r="C825" i="2"/>
  <c r="C826" i="2"/>
  <c r="C827" i="2"/>
  <c r="C829" i="2"/>
  <c r="C830" i="2"/>
  <c r="C831" i="2"/>
  <c r="C832" i="2"/>
  <c r="C833" i="2"/>
  <c r="C834" i="2"/>
  <c r="C836" i="2"/>
  <c r="C837" i="2"/>
  <c r="C838" i="2"/>
  <c r="C839" i="2"/>
  <c r="C840" i="2"/>
  <c r="C841" i="2"/>
  <c r="C843" i="2"/>
  <c r="C844" i="2"/>
  <c r="C845" i="2"/>
  <c r="C846" i="2"/>
  <c r="C847" i="2"/>
  <c r="C848" i="2"/>
  <c r="C850" i="2"/>
  <c r="C851" i="2"/>
  <c r="C852" i="2"/>
  <c r="C853" i="2"/>
  <c r="C854" i="2"/>
  <c r="C855" i="2"/>
  <c r="C857" i="2"/>
  <c r="C858" i="2"/>
  <c r="C859" i="2"/>
  <c r="C860" i="2"/>
  <c r="C861" i="2"/>
  <c r="C862" i="2"/>
  <c r="C864" i="2"/>
  <c r="C865" i="2"/>
  <c r="C866" i="2"/>
  <c r="C867" i="2"/>
  <c r="C868" i="2"/>
  <c r="C869" i="2"/>
  <c r="C871" i="2"/>
  <c r="C872" i="2"/>
  <c r="C873" i="2"/>
  <c r="C874" i="2"/>
  <c r="C875" i="2"/>
  <c r="C876" i="2"/>
  <c r="C878" i="2"/>
  <c r="C879" i="2"/>
  <c r="C880" i="2"/>
  <c r="C881" i="2"/>
  <c r="C882" i="2"/>
  <c r="C883" i="2"/>
  <c r="C885" i="2"/>
  <c r="C886" i="2"/>
  <c r="C887" i="2"/>
  <c r="C888" i="2"/>
  <c r="C889" i="2"/>
  <c r="C890" i="2"/>
  <c r="C892" i="2"/>
  <c r="C893" i="2"/>
  <c r="C894" i="2"/>
  <c r="C895" i="2"/>
  <c r="C896" i="2"/>
  <c r="C897" i="2"/>
  <c r="C899" i="2"/>
  <c r="C900" i="2"/>
  <c r="C901" i="2"/>
  <c r="C902" i="2"/>
  <c r="C903" i="2"/>
  <c r="C904" i="2"/>
  <c r="C906" i="2"/>
  <c r="C907" i="2"/>
  <c r="C908" i="2"/>
  <c r="C909" i="2"/>
  <c r="C910" i="2"/>
  <c r="C911" i="2"/>
  <c r="C913" i="2"/>
  <c r="C914" i="2"/>
  <c r="C915" i="2"/>
  <c r="C916" i="2"/>
  <c r="C917" i="2"/>
  <c r="C918" i="2"/>
  <c r="C920" i="2"/>
  <c r="C921" i="2"/>
  <c r="C922" i="2"/>
  <c r="C923" i="2"/>
  <c r="C924" i="2"/>
  <c r="C925" i="2"/>
  <c r="C927" i="2"/>
  <c r="C928" i="2"/>
  <c r="C929" i="2"/>
  <c r="C930" i="2"/>
  <c r="C931" i="2"/>
  <c r="C932" i="2"/>
  <c r="C934" i="2"/>
  <c r="C935" i="2"/>
  <c r="C936" i="2"/>
  <c r="C937" i="2"/>
  <c r="C938" i="2"/>
  <c r="C939" i="2"/>
  <c r="C941" i="2"/>
  <c r="C942" i="2"/>
  <c r="C943" i="2"/>
  <c r="C944" i="2"/>
  <c r="C945" i="2"/>
  <c r="C946" i="2"/>
  <c r="C948" i="2"/>
  <c r="C949" i="2"/>
  <c r="C950" i="2"/>
  <c r="C951" i="2"/>
  <c r="C952" i="2"/>
  <c r="C953" i="2"/>
  <c r="C955" i="2"/>
  <c r="C956" i="2"/>
  <c r="C957" i="2"/>
  <c r="C958" i="2"/>
  <c r="C959" i="2"/>
  <c r="C960" i="2"/>
  <c r="C962" i="2"/>
  <c r="C963" i="2"/>
  <c r="C964" i="2"/>
  <c r="C965" i="2"/>
  <c r="C966" i="2"/>
  <c r="C967" i="2"/>
  <c r="C969" i="2"/>
  <c r="C970" i="2"/>
  <c r="C971" i="2"/>
  <c r="C972" i="2"/>
  <c r="C973" i="2"/>
  <c r="C974" i="2"/>
  <c r="C976" i="2"/>
  <c r="C977" i="2"/>
  <c r="C978" i="2"/>
  <c r="C979" i="2"/>
  <c r="C980" i="2"/>
  <c r="C981" i="2"/>
  <c r="C983" i="2"/>
  <c r="C984" i="2"/>
  <c r="C985" i="2"/>
  <c r="C986" i="2"/>
  <c r="C987" i="2"/>
  <c r="C988" i="2"/>
  <c r="C990" i="2"/>
  <c r="C991" i="2"/>
  <c r="C992" i="2"/>
  <c r="C993" i="2"/>
  <c r="C994" i="2"/>
  <c r="C995" i="2"/>
  <c r="C997" i="2"/>
  <c r="C998" i="2"/>
  <c r="C999" i="2"/>
  <c r="C1000" i="2"/>
  <c r="C1001" i="2"/>
  <c r="C1002" i="2"/>
  <c r="C1004" i="2"/>
  <c r="C1005" i="2"/>
  <c r="C1006" i="2"/>
  <c r="C1007" i="2"/>
  <c r="C1008" i="2"/>
  <c r="C1009" i="2"/>
  <c r="C1011" i="2"/>
  <c r="C1012" i="2"/>
  <c r="C1013" i="2"/>
  <c r="C1014" i="2"/>
  <c r="C1015" i="2"/>
  <c r="C1016" i="2"/>
  <c r="C1018" i="2"/>
  <c r="C1019" i="2"/>
  <c r="C1020" i="2"/>
  <c r="C1021" i="2"/>
  <c r="C1022" i="2"/>
  <c r="C1023" i="2"/>
  <c r="C1025" i="2"/>
  <c r="C1026" i="2"/>
  <c r="C1027" i="2"/>
  <c r="C1028" i="2"/>
  <c r="C1029" i="2"/>
  <c r="C1030" i="2"/>
  <c r="C1032" i="2"/>
  <c r="C1033" i="2"/>
  <c r="C1034" i="2"/>
  <c r="C1035" i="2"/>
  <c r="C1036" i="2"/>
  <c r="C1037" i="2"/>
  <c r="C1039" i="2"/>
  <c r="C1040" i="2"/>
  <c r="C1041" i="2"/>
  <c r="C1042" i="2"/>
  <c r="C1043" i="2"/>
  <c r="C1044" i="2"/>
  <c r="C1046" i="2"/>
  <c r="C1047" i="2"/>
  <c r="C1048" i="2"/>
  <c r="C1049" i="2"/>
  <c r="C1050" i="2"/>
  <c r="C1051" i="2"/>
  <c r="C1053" i="2"/>
  <c r="C1054" i="2"/>
  <c r="C1055" i="2"/>
  <c r="C1056" i="2"/>
  <c r="C1057" i="2"/>
  <c r="C1058" i="2"/>
  <c r="C1060" i="2"/>
  <c r="C1061" i="2"/>
  <c r="C1062" i="2"/>
  <c r="C1063" i="2"/>
  <c r="C1064" i="2"/>
  <c r="C1065" i="2"/>
  <c r="C1067" i="2"/>
  <c r="C1068" i="2"/>
  <c r="C1069" i="2"/>
  <c r="C1070" i="2"/>
  <c r="C1071" i="2"/>
  <c r="C1072" i="2"/>
  <c r="C1074" i="2"/>
  <c r="C1075" i="2"/>
  <c r="C1076" i="2"/>
  <c r="C1077" i="2"/>
  <c r="C1078" i="2"/>
  <c r="C1079" i="2"/>
  <c r="C1081" i="2"/>
  <c r="C1082" i="2"/>
  <c r="C1083" i="2"/>
  <c r="C1084" i="2"/>
  <c r="C1085" i="2"/>
  <c r="C1086" i="2"/>
  <c r="C1088" i="2"/>
  <c r="C1089" i="2"/>
  <c r="C1090" i="2"/>
  <c r="C1091" i="2"/>
  <c r="C1092" i="2"/>
  <c r="C1093" i="2"/>
  <c r="C1095" i="2"/>
  <c r="C1096" i="2"/>
  <c r="C1097" i="2"/>
  <c r="C1098" i="2"/>
  <c r="C1099" i="2"/>
  <c r="C1100" i="2"/>
  <c r="C1102" i="2"/>
  <c r="C1103" i="2"/>
  <c r="C1104" i="2"/>
  <c r="C1105" i="2"/>
  <c r="C1106" i="2"/>
  <c r="C1107" i="2"/>
  <c r="C1109" i="2"/>
  <c r="C1110" i="2"/>
  <c r="C1111" i="2"/>
  <c r="C1112" i="2"/>
  <c r="C1113" i="2"/>
  <c r="C1114" i="2"/>
  <c r="C1116" i="2"/>
  <c r="C1117" i="2"/>
  <c r="C1118" i="2"/>
  <c r="C1119" i="2"/>
  <c r="C1120" i="2"/>
  <c r="C1121" i="2"/>
  <c r="C1123" i="2"/>
  <c r="C1124" i="2"/>
  <c r="C1125" i="2"/>
  <c r="C1126" i="2"/>
  <c r="C1127" i="2"/>
  <c r="C1128" i="2"/>
  <c r="C1130" i="2"/>
  <c r="C1131" i="2"/>
  <c r="C1132" i="2"/>
  <c r="C1133" i="2"/>
  <c r="C1134" i="2"/>
  <c r="C1135" i="2"/>
  <c r="C1137" i="2"/>
  <c r="C1138" i="2"/>
  <c r="C1139" i="2"/>
  <c r="C1140" i="2"/>
  <c r="C1141" i="2"/>
  <c r="C1142" i="2"/>
  <c r="C1144" i="2"/>
  <c r="C1145" i="2"/>
  <c r="C1146" i="2"/>
  <c r="C1147" i="2"/>
  <c r="C1148" i="2"/>
  <c r="C1149" i="2"/>
  <c r="C1151" i="2"/>
  <c r="C1152" i="2"/>
  <c r="C1153" i="2"/>
  <c r="C1154" i="2"/>
  <c r="C1155" i="2"/>
  <c r="C1156" i="2"/>
  <c r="C1158" i="2"/>
  <c r="C1159" i="2"/>
  <c r="C1160" i="2"/>
  <c r="C1161" i="2"/>
  <c r="C1162" i="2"/>
  <c r="C1163" i="2"/>
  <c r="C1165" i="2"/>
  <c r="C1166" i="2"/>
  <c r="C1167" i="2"/>
  <c r="C1168" i="2"/>
  <c r="C1169" i="2"/>
  <c r="C1170" i="2"/>
  <c r="C1172" i="2"/>
  <c r="C1173" i="2"/>
  <c r="C1174" i="2"/>
  <c r="C1175" i="2"/>
  <c r="C1176" i="2"/>
  <c r="C1177" i="2"/>
  <c r="C1179" i="2"/>
  <c r="C1180" i="2"/>
  <c r="C1181" i="2"/>
  <c r="C1182" i="2"/>
  <c r="C1183" i="2"/>
  <c r="C1184" i="2"/>
  <c r="C1186" i="2"/>
  <c r="C1187" i="2"/>
  <c r="C1188" i="2"/>
  <c r="C1189" i="2"/>
  <c r="C1190" i="2"/>
  <c r="C1191" i="2"/>
  <c r="C1193" i="2"/>
  <c r="C1194" i="2"/>
  <c r="C1195" i="2"/>
  <c r="C1196" i="2"/>
  <c r="C1197" i="2"/>
  <c r="C1198" i="2"/>
  <c r="C1200" i="2"/>
  <c r="C1201" i="2"/>
  <c r="C1202" i="2"/>
  <c r="C1203" i="2"/>
  <c r="C1204" i="2"/>
  <c r="C1205" i="2"/>
  <c r="C1207" i="2"/>
  <c r="C1208" i="2"/>
  <c r="C1209" i="2"/>
  <c r="C1210" i="2"/>
  <c r="C1211" i="2"/>
  <c r="C1212" i="2"/>
  <c r="C1214" i="2"/>
  <c r="C1215" i="2"/>
  <c r="C1216" i="2"/>
  <c r="C1217" i="2"/>
  <c r="C1218" i="2"/>
  <c r="C1219" i="2"/>
  <c r="C1221" i="2"/>
  <c r="C1222" i="2"/>
  <c r="C1223" i="2"/>
  <c r="C1224" i="2"/>
  <c r="C1225" i="2"/>
  <c r="C1226" i="2"/>
  <c r="C1228" i="2"/>
  <c r="C1229" i="2"/>
  <c r="C1230" i="2"/>
  <c r="C1231" i="2"/>
  <c r="C1232" i="2"/>
  <c r="C1233" i="2"/>
  <c r="C1235" i="2"/>
  <c r="C1236" i="2"/>
  <c r="C1237" i="2"/>
  <c r="C1238" i="2"/>
  <c r="C1239" i="2"/>
  <c r="C1240" i="2"/>
  <c r="C1242" i="2"/>
  <c r="C1243" i="2"/>
  <c r="C1244" i="2"/>
  <c r="C1245" i="2"/>
  <c r="C1246" i="2"/>
  <c r="C1247" i="2"/>
  <c r="C1249" i="2"/>
  <c r="C1250" i="2"/>
  <c r="C1251" i="2"/>
  <c r="C1252" i="2"/>
  <c r="C1253" i="2"/>
  <c r="C1254" i="2"/>
  <c r="C1256" i="2"/>
  <c r="C1257" i="2"/>
  <c r="C1258" i="2"/>
  <c r="C1259" i="2"/>
  <c r="C1260" i="2"/>
  <c r="C1261" i="2"/>
  <c r="C1263" i="2"/>
  <c r="C1264" i="2"/>
  <c r="C1265" i="2"/>
  <c r="C1266" i="2"/>
  <c r="C1267" i="2"/>
  <c r="C1268" i="2"/>
  <c r="C1270" i="2"/>
  <c r="C1271" i="2"/>
  <c r="C1272" i="2"/>
  <c r="C1273" i="2"/>
  <c r="C1274" i="2"/>
  <c r="C1275" i="2"/>
  <c r="C1277" i="2"/>
  <c r="C1278" i="2"/>
  <c r="C1279" i="2"/>
  <c r="C1280" i="2"/>
  <c r="C1281" i="2"/>
  <c r="C1282" i="2"/>
  <c r="C1284" i="2"/>
  <c r="C1285" i="2"/>
  <c r="C1286" i="2"/>
  <c r="C1287" i="2"/>
  <c r="C1288" i="2"/>
  <c r="C1289" i="2"/>
  <c r="C1291" i="2"/>
  <c r="C1292" i="2"/>
  <c r="C1293" i="2"/>
  <c r="C1294" i="2"/>
  <c r="C1295" i="2"/>
  <c r="C1296" i="2"/>
  <c r="C1298" i="2"/>
  <c r="C1299" i="2"/>
  <c r="C1300" i="2"/>
  <c r="C1301" i="2"/>
  <c r="C1302" i="2"/>
  <c r="C1303" i="2"/>
  <c r="C1305" i="2"/>
  <c r="C1306" i="2"/>
  <c r="C1307" i="2"/>
  <c r="C1308" i="2"/>
  <c r="C1309" i="2"/>
  <c r="C1310" i="2"/>
  <c r="C1312" i="2"/>
  <c r="C1313" i="2"/>
  <c r="C1314" i="2"/>
  <c r="C1315" i="2"/>
  <c r="C1316" i="2"/>
  <c r="C1317" i="2"/>
  <c r="C1319" i="2"/>
  <c r="C1320" i="2"/>
  <c r="C1321" i="2"/>
  <c r="C1322" i="2"/>
  <c r="C1323" i="2"/>
  <c r="C1324" i="2"/>
  <c r="C1326" i="2"/>
  <c r="C1327" i="2"/>
  <c r="C1328" i="2"/>
  <c r="C1329" i="2"/>
  <c r="C1330" i="2"/>
  <c r="C1331" i="2"/>
  <c r="C1333" i="2"/>
  <c r="C1334" i="2"/>
  <c r="C1335" i="2"/>
  <c r="C1336" i="2"/>
  <c r="C1337" i="2"/>
  <c r="C1338" i="2"/>
  <c r="C1340" i="2"/>
  <c r="C1341" i="2"/>
  <c r="C1342" i="2"/>
  <c r="C1343" i="2"/>
  <c r="C1344" i="2"/>
  <c r="C1345" i="2"/>
  <c r="C1347" i="2"/>
  <c r="C1348" i="2"/>
  <c r="C1349" i="2"/>
  <c r="C1350" i="2"/>
  <c r="C1351" i="2"/>
  <c r="C1352" i="2"/>
  <c r="C1354" i="2"/>
  <c r="C1355" i="2"/>
  <c r="C1356" i="2"/>
  <c r="C1357" i="2"/>
  <c r="C1358" i="2"/>
  <c r="C1359" i="2"/>
  <c r="C1361" i="2"/>
  <c r="C1362" i="2"/>
  <c r="C1363" i="2"/>
  <c r="C1364" i="2"/>
  <c r="C1365" i="2"/>
  <c r="C1366" i="2"/>
  <c r="C1368" i="2"/>
  <c r="C1369" i="2"/>
  <c r="C1370" i="2"/>
  <c r="C1371" i="2"/>
  <c r="C1372" i="2"/>
  <c r="C1373" i="2"/>
  <c r="C1375" i="2"/>
  <c r="C1376" i="2"/>
  <c r="C1377" i="2"/>
  <c r="C1378" i="2"/>
  <c r="C1379" i="2"/>
  <c r="C1380" i="2"/>
  <c r="C1382" i="2"/>
  <c r="C1383" i="2"/>
  <c r="C1384" i="2"/>
  <c r="C1385" i="2"/>
  <c r="C1386" i="2"/>
  <c r="C1387" i="2"/>
  <c r="C1389" i="2"/>
  <c r="C1390" i="2"/>
  <c r="C1391" i="2"/>
  <c r="C1392" i="2"/>
  <c r="C1393" i="2"/>
  <c r="C1394" i="2"/>
  <c r="C1396" i="2"/>
  <c r="C1397" i="2"/>
  <c r="C1398" i="2"/>
  <c r="C1399" i="2"/>
  <c r="C1400" i="2"/>
  <c r="C1401" i="2"/>
  <c r="C1403" i="2"/>
  <c r="C1404" i="2"/>
  <c r="C1405" i="2"/>
  <c r="C1406" i="2"/>
  <c r="C1407" i="2"/>
  <c r="C1408" i="2"/>
  <c r="C1410" i="2"/>
  <c r="C1411" i="2"/>
  <c r="C1412" i="2"/>
  <c r="C1413" i="2"/>
  <c r="C1414" i="2"/>
  <c r="C1415" i="2"/>
  <c r="C1417" i="2"/>
  <c r="C1418" i="2"/>
  <c r="C1419" i="2"/>
  <c r="C1420" i="2"/>
  <c r="C1421" i="2"/>
  <c r="C1422" i="2"/>
  <c r="C1424" i="2"/>
  <c r="C1425" i="2"/>
  <c r="C1426" i="2"/>
  <c r="C1427" i="2"/>
  <c r="C1428" i="2"/>
  <c r="C1429" i="2"/>
  <c r="C1431" i="2"/>
  <c r="C1432" i="2"/>
  <c r="C1433" i="2"/>
  <c r="C1434" i="2"/>
  <c r="C1435" i="2"/>
  <c r="C1436" i="2"/>
  <c r="C1438" i="2"/>
  <c r="C1439" i="2"/>
  <c r="C1440" i="2"/>
  <c r="C1441" i="2"/>
  <c r="C1442" i="2"/>
  <c r="C1443" i="2"/>
  <c r="C1445" i="2"/>
  <c r="C1446" i="2"/>
  <c r="C1447" i="2"/>
  <c r="C1448" i="2"/>
  <c r="C1449" i="2"/>
  <c r="C1450" i="2"/>
  <c r="C1452" i="2"/>
  <c r="C1453" i="2"/>
  <c r="C1454" i="2"/>
  <c r="C1455" i="2"/>
  <c r="C1456" i="2"/>
  <c r="C1457" i="2"/>
  <c r="C1459" i="2"/>
  <c r="C1460" i="2"/>
  <c r="C1461" i="2"/>
  <c r="C1462" i="2"/>
  <c r="C1463" i="2"/>
  <c r="C1464" i="2"/>
  <c r="C1466" i="2"/>
  <c r="C1467" i="2"/>
  <c r="C1468" i="2"/>
  <c r="C1469" i="2"/>
  <c r="C1470" i="2"/>
  <c r="C1471" i="2"/>
  <c r="C1473" i="2"/>
  <c r="C1474" i="2"/>
  <c r="C1475" i="2"/>
  <c r="C1476" i="2"/>
  <c r="C1477" i="2"/>
  <c r="C1478" i="2"/>
  <c r="C1480" i="2"/>
  <c r="C1481" i="2"/>
  <c r="C1482" i="2"/>
  <c r="C1483" i="2"/>
  <c r="C1484" i="2"/>
  <c r="C1485" i="2"/>
  <c r="C1487" i="2"/>
  <c r="C1488" i="2"/>
  <c r="C1489" i="2"/>
  <c r="C1490" i="2"/>
  <c r="C1491" i="2"/>
  <c r="C1492" i="2"/>
  <c r="C1494" i="2"/>
  <c r="C1495" i="2"/>
  <c r="C1496" i="2"/>
  <c r="C1497" i="2"/>
  <c r="C1498" i="2"/>
  <c r="C1499" i="2"/>
  <c r="C1501" i="2"/>
  <c r="C1502" i="2"/>
  <c r="C1503" i="2"/>
  <c r="C1504" i="2"/>
  <c r="C1505" i="2"/>
  <c r="C1506" i="2"/>
  <c r="C1508" i="2"/>
  <c r="C1509" i="2"/>
  <c r="C1510" i="2"/>
  <c r="C1511" i="2"/>
  <c r="C1512" i="2"/>
  <c r="C1513" i="2"/>
  <c r="C1515" i="2"/>
  <c r="C1516" i="2"/>
  <c r="C1517" i="2"/>
  <c r="C1518" i="2"/>
  <c r="C1519" i="2"/>
  <c r="C1520" i="2"/>
  <c r="C1522" i="2"/>
  <c r="C1523" i="2"/>
  <c r="C1524" i="2"/>
  <c r="C1525" i="2"/>
  <c r="C1526" i="2"/>
  <c r="C1527" i="2"/>
  <c r="C1529" i="2"/>
  <c r="C1530" i="2"/>
  <c r="C1531" i="2"/>
  <c r="C1532" i="2"/>
  <c r="C1533" i="2"/>
  <c r="C1534" i="2"/>
  <c r="C1536" i="2"/>
  <c r="C1537" i="2"/>
  <c r="C1538" i="2"/>
  <c r="C1539" i="2"/>
  <c r="C1540" i="2"/>
  <c r="C1541" i="2"/>
  <c r="C1543" i="2"/>
  <c r="C1544" i="2"/>
  <c r="C1545" i="2"/>
  <c r="C1546" i="2"/>
  <c r="C1547" i="2"/>
  <c r="C1548" i="2"/>
  <c r="C1550" i="2"/>
  <c r="C1551" i="2"/>
  <c r="C1552" i="2"/>
  <c r="C1553" i="2"/>
  <c r="C1554" i="2"/>
  <c r="C1555" i="2"/>
  <c r="C1557" i="2"/>
  <c r="C1558" i="2"/>
  <c r="C1559" i="2"/>
  <c r="C1560" i="2"/>
  <c r="C1561" i="2"/>
  <c r="C1562" i="2"/>
  <c r="C1564" i="2"/>
  <c r="C1565" i="2"/>
  <c r="C1566" i="2"/>
  <c r="C1567" i="2"/>
  <c r="C1568" i="2"/>
  <c r="C1569" i="2"/>
  <c r="C1571" i="2"/>
  <c r="C1572" i="2"/>
  <c r="C1573" i="2"/>
  <c r="C1574" i="2"/>
  <c r="C1575" i="2"/>
  <c r="C1576" i="2"/>
  <c r="C1578" i="2"/>
  <c r="C1579" i="2"/>
  <c r="C1580" i="2"/>
  <c r="C1581" i="2"/>
  <c r="C1582" i="2"/>
  <c r="C1583" i="2"/>
  <c r="C1585" i="2"/>
  <c r="C1586" i="2"/>
  <c r="C1587" i="2"/>
  <c r="C1588" i="2"/>
  <c r="C1589" i="2"/>
  <c r="C1590" i="2"/>
  <c r="C1592" i="2"/>
  <c r="C1593" i="2"/>
  <c r="C1594" i="2"/>
  <c r="C1595" i="2"/>
  <c r="C1596" i="2"/>
  <c r="C1597" i="2"/>
  <c r="C1599" i="2"/>
  <c r="C1600" i="2"/>
  <c r="C1601" i="2"/>
  <c r="C1602" i="2"/>
  <c r="C1603" i="2"/>
  <c r="C1604" i="2"/>
  <c r="C1606" i="2"/>
  <c r="C1607" i="2"/>
  <c r="C1608" i="2"/>
  <c r="C1609" i="2"/>
  <c r="C1610" i="2"/>
  <c r="C1611" i="2"/>
  <c r="C1613" i="2"/>
  <c r="C1614" i="2"/>
  <c r="C1615" i="2"/>
  <c r="C1616" i="2"/>
  <c r="C1617" i="2"/>
  <c r="C1618" i="2"/>
  <c r="C1620" i="2"/>
  <c r="C1621" i="2"/>
  <c r="C1622" i="2"/>
  <c r="C1623" i="2"/>
  <c r="C1624" i="2"/>
  <c r="C1625" i="2"/>
  <c r="C1627" i="2"/>
  <c r="C1628" i="2"/>
  <c r="C1629" i="2"/>
  <c r="C1630" i="2"/>
  <c r="C1631" i="2"/>
  <c r="C1632" i="2"/>
  <c r="C1634" i="2"/>
  <c r="C1635" i="2"/>
  <c r="C1636" i="2"/>
  <c r="C1637" i="2"/>
  <c r="C1638" i="2"/>
  <c r="C1639" i="2"/>
  <c r="C1641" i="2"/>
  <c r="C1642" i="2"/>
  <c r="C1643" i="2"/>
  <c r="C1644" i="2"/>
  <c r="C1645" i="2"/>
  <c r="C1646" i="2"/>
  <c r="C1648" i="2"/>
  <c r="C1649" i="2"/>
  <c r="C1650" i="2"/>
  <c r="C1651" i="2"/>
  <c r="C1652" i="2"/>
  <c r="C1653" i="2"/>
  <c r="C1655" i="2"/>
  <c r="C1656" i="2"/>
  <c r="C1657" i="2"/>
  <c r="C1658" i="2"/>
  <c r="C1659" i="2"/>
  <c r="C1660" i="2"/>
  <c r="C1662" i="2"/>
  <c r="C1663" i="2"/>
  <c r="C1664" i="2"/>
  <c r="C1665" i="2"/>
  <c r="C1666" i="2"/>
  <c r="C1667" i="2"/>
  <c r="C1669" i="2"/>
  <c r="C1670" i="2"/>
  <c r="C1671" i="2"/>
  <c r="C1672" i="2"/>
  <c r="C1673" i="2"/>
  <c r="C1674" i="2"/>
  <c r="C1676" i="2"/>
  <c r="C1677" i="2"/>
  <c r="C1678" i="2"/>
  <c r="C1679" i="2"/>
  <c r="C1680" i="2"/>
  <c r="C1681" i="2"/>
  <c r="C1683" i="2"/>
  <c r="C1684" i="2"/>
  <c r="C1685" i="2"/>
  <c r="C1686" i="2"/>
  <c r="C1687" i="2"/>
  <c r="C1688" i="2"/>
  <c r="C1690" i="2"/>
  <c r="C1691" i="2"/>
  <c r="C1692" i="2"/>
  <c r="C1693" i="2"/>
  <c r="C1694" i="2"/>
  <c r="C1695" i="2"/>
  <c r="C1697" i="2"/>
  <c r="C1698" i="2"/>
  <c r="C1699" i="2"/>
  <c r="C1700" i="2"/>
  <c r="C1701" i="2"/>
  <c r="C1702" i="2"/>
  <c r="C1704" i="2"/>
  <c r="C1705" i="2"/>
  <c r="C1706" i="2"/>
  <c r="C1707" i="2"/>
  <c r="C1708" i="2"/>
  <c r="C1709" i="2"/>
  <c r="C1711" i="2"/>
  <c r="C1712" i="2"/>
  <c r="C1713" i="2"/>
  <c r="C1714" i="2"/>
  <c r="C1715" i="2"/>
  <c r="C1716" i="2"/>
  <c r="C1718" i="2"/>
  <c r="C1719" i="2"/>
  <c r="C1720" i="2"/>
  <c r="C1721" i="2"/>
  <c r="C1722" i="2"/>
  <c r="C1723" i="2"/>
  <c r="C1725" i="2"/>
  <c r="C1726" i="2"/>
  <c r="C1727" i="2"/>
  <c r="C1728" i="2"/>
  <c r="C1729" i="2"/>
  <c r="C1730" i="2"/>
  <c r="C1732" i="2"/>
  <c r="C1733" i="2"/>
  <c r="C1734" i="2"/>
  <c r="C1735" i="2"/>
  <c r="C1736" i="2"/>
  <c r="C1737" i="2"/>
  <c r="C1739" i="2"/>
  <c r="C1740" i="2"/>
  <c r="C1741" i="2"/>
  <c r="C1742" i="2"/>
  <c r="C1743" i="2"/>
  <c r="C1744" i="2"/>
  <c r="C1746" i="2"/>
  <c r="C1747" i="2"/>
  <c r="C1748" i="2"/>
  <c r="C1749" i="2"/>
  <c r="C1750" i="2"/>
  <c r="C1751" i="2"/>
  <c r="C1753" i="2"/>
  <c r="C1754" i="2"/>
  <c r="C1755" i="2"/>
  <c r="C1756" i="2"/>
  <c r="C1757" i="2"/>
  <c r="C1758" i="2"/>
  <c r="C1760" i="2"/>
  <c r="C1761" i="2"/>
  <c r="C1762" i="2"/>
  <c r="C1763" i="2"/>
  <c r="C1764" i="2"/>
  <c r="C1765" i="2"/>
  <c r="C1767" i="2"/>
  <c r="C1768" i="2"/>
  <c r="C1769" i="2"/>
  <c r="C1770" i="2"/>
  <c r="C1771" i="2"/>
  <c r="C1772" i="2"/>
  <c r="C1774" i="2"/>
  <c r="C1775" i="2"/>
  <c r="C1776" i="2"/>
  <c r="C1777" i="2"/>
  <c r="C1778" i="2"/>
  <c r="C1779" i="2"/>
  <c r="C1781" i="2"/>
  <c r="C1782" i="2"/>
  <c r="C1783" i="2"/>
  <c r="C1784" i="2"/>
  <c r="C1785" i="2"/>
  <c r="C1786" i="2"/>
  <c r="C1788" i="2"/>
  <c r="C1789" i="2"/>
  <c r="C1790" i="2"/>
  <c r="C1791" i="2"/>
  <c r="C1792" i="2"/>
  <c r="C1793" i="2"/>
  <c r="C1795" i="2"/>
  <c r="C1796" i="2"/>
  <c r="C1797" i="2"/>
  <c r="C1798" i="2"/>
  <c r="C1799" i="2"/>
  <c r="C1800" i="2"/>
  <c r="C1802" i="2"/>
  <c r="C1803" i="2"/>
  <c r="C1804" i="2"/>
  <c r="C1805" i="2"/>
  <c r="C1806" i="2"/>
  <c r="C1807" i="2"/>
  <c r="C1809" i="2"/>
  <c r="C1810" i="2"/>
  <c r="C1811" i="2"/>
  <c r="C1812" i="2"/>
  <c r="C1813" i="2"/>
  <c r="C1814" i="2"/>
  <c r="C1816" i="2"/>
  <c r="C1817" i="2"/>
  <c r="C1818" i="2"/>
  <c r="C1819" i="2"/>
  <c r="C1820" i="2"/>
  <c r="C1821" i="2"/>
  <c r="C1823" i="2"/>
  <c r="C1824" i="2"/>
  <c r="C1825" i="2"/>
  <c r="C1826" i="2"/>
  <c r="C1827" i="2"/>
  <c r="C1828" i="2"/>
  <c r="C1830" i="2"/>
  <c r="C1831" i="2"/>
  <c r="C1832" i="2"/>
  <c r="C1833" i="2"/>
  <c r="C1834" i="2"/>
  <c r="C1835" i="2"/>
  <c r="C1837" i="2"/>
  <c r="C1838" i="2"/>
  <c r="C1839" i="2"/>
  <c r="C1840" i="2"/>
  <c r="C1841" i="2"/>
  <c r="C1842" i="2"/>
  <c r="C1844" i="2"/>
  <c r="C1845" i="2"/>
  <c r="C1846" i="2"/>
  <c r="C1847" i="2"/>
  <c r="C1848" i="2"/>
  <c r="C1849" i="2"/>
  <c r="C1851" i="2"/>
  <c r="C1852" i="2"/>
  <c r="C1853" i="2"/>
  <c r="C1854" i="2"/>
  <c r="C1855" i="2"/>
  <c r="C1856" i="2"/>
  <c r="C1858" i="2"/>
  <c r="C1859" i="2"/>
  <c r="C1860" i="2"/>
  <c r="C1861" i="2"/>
  <c r="C1862" i="2"/>
  <c r="C1863" i="2"/>
  <c r="C1865" i="2"/>
  <c r="C1866" i="2"/>
  <c r="C1867" i="2"/>
  <c r="C1868" i="2"/>
  <c r="C1869" i="2"/>
  <c r="C1870" i="2"/>
  <c r="C1872" i="2"/>
  <c r="C1873" i="2"/>
  <c r="C1874" i="2"/>
  <c r="C1875" i="2"/>
  <c r="C1876" i="2"/>
  <c r="C1877" i="2"/>
  <c r="C1879" i="2"/>
  <c r="C1880" i="2"/>
  <c r="C1881" i="2"/>
  <c r="C1882" i="2"/>
  <c r="C1883" i="2"/>
  <c r="C1884" i="2"/>
  <c r="C1886" i="2"/>
  <c r="C1887" i="2"/>
  <c r="C1888" i="2"/>
  <c r="C1889" i="2"/>
  <c r="C1890" i="2"/>
  <c r="C1891" i="2"/>
  <c r="C1893" i="2"/>
  <c r="C1894" i="2"/>
  <c r="C1895" i="2"/>
  <c r="C1896" i="2"/>
  <c r="C1897" i="2"/>
  <c r="C1898" i="2"/>
  <c r="C1900" i="2"/>
  <c r="C1901" i="2"/>
  <c r="C1902" i="2"/>
  <c r="C1903" i="2"/>
  <c r="C1904" i="2"/>
  <c r="C1905" i="2"/>
  <c r="C1907" i="2"/>
  <c r="C1908" i="2"/>
  <c r="C1909" i="2"/>
  <c r="C1910" i="2"/>
  <c r="C1911" i="2"/>
  <c r="C1912" i="2"/>
  <c r="C1914" i="2"/>
  <c r="C1915" i="2"/>
  <c r="C1916" i="2"/>
  <c r="C1917" i="2"/>
  <c r="C1918" i="2"/>
  <c r="C1919" i="2"/>
  <c r="C1921" i="2"/>
  <c r="C1922" i="2"/>
  <c r="C1923" i="2"/>
  <c r="C1924" i="2"/>
  <c r="C1925" i="2"/>
  <c r="C1926" i="2"/>
  <c r="C1928" i="2"/>
  <c r="C1929" i="2"/>
  <c r="C1930" i="2"/>
  <c r="C1931" i="2"/>
  <c r="C1932" i="2"/>
  <c r="C1933" i="2"/>
  <c r="C1935" i="2"/>
  <c r="C1936" i="2"/>
  <c r="C1937" i="2"/>
  <c r="C1938" i="2"/>
  <c r="C1939" i="2"/>
  <c r="C1940" i="2"/>
  <c r="C1942" i="2"/>
  <c r="C1943" i="2"/>
  <c r="C1944" i="2"/>
  <c r="C1945" i="2"/>
  <c r="C1946" i="2"/>
  <c r="C1947" i="2"/>
  <c r="C1949" i="2"/>
  <c r="C1950" i="2"/>
  <c r="C1951" i="2"/>
  <c r="C1952" i="2"/>
  <c r="C1953" i="2"/>
  <c r="C1954" i="2"/>
  <c r="C1956" i="2"/>
  <c r="C1957" i="2"/>
  <c r="C1958" i="2"/>
  <c r="C1959" i="2"/>
  <c r="C1960" i="2"/>
  <c r="C1961" i="2"/>
  <c r="C1963" i="2"/>
  <c r="C1964" i="2"/>
  <c r="C1965" i="2"/>
  <c r="C1966" i="2"/>
  <c r="C1967" i="2"/>
  <c r="C1968" i="2"/>
  <c r="C1970" i="2"/>
  <c r="C1971" i="2"/>
  <c r="C1972" i="2"/>
  <c r="C1973" i="2"/>
  <c r="C1974" i="2"/>
  <c r="C1975" i="2"/>
  <c r="C1977" i="2"/>
  <c r="C1978" i="2"/>
  <c r="C1979" i="2"/>
  <c r="C1980" i="2"/>
  <c r="C1981" i="2"/>
  <c r="C1982" i="2"/>
  <c r="C1984" i="2"/>
  <c r="C1985" i="2"/>
  <c r="C1986" i="2"/>
  <c r="C1987" i="2"/>
  <c r="C1988" i="2"/>
  <c r="C1989" i="2"/>
  <c r="C1991" i="2"/>
  <c r="C1992" i="2"/>
  <c r="C1993" i="2"/>
  <c r="C1994" i="2"/>
  <c r="C1995" i="2"/>
  <c r="C1996" i="2"/>
  <c r="C1998" i="2"/>
  <c r="C1999" i="2"/>
  <c r="C2000" i="2"/>
  <c r="C2001" i="2"/>
  <c r="C2002" i="2"/>
  <c r="C2003" i="2"/>
  <c r="C2005" i="2"/>
  <c r="C2006" i="2"/>
  <c r="C2007" i="2"/>
  <c r="C2008" i="2"/>
  <c r="C2009" i="2"/>
  <c r="C2010" i="2"/>
  <c r="C2012" i="2"/>
  <c r="C2013" i="2"/>
  <c r="C2014" i="2"/>
  <c r="C2015" i="2"/>
  <c r="C2016" i="2"/>
  <c r="C2017" i="2"/>
  <c r="C2019" i="2"/>
  <c r="C2020" i="2"/>
  <c r="C2021" i="2"/>
  <c r="C2022" i="2"/>
  <c r="C2023" i="2"/>
  <c r="C2024" i="2"/>
  <c r="C2026" i="2"/>
  <c r="C2027" i="2"/>
  <c r="C2028" i="2"/>
  <c r="C2029" i="2"/>
  <c r="C2030" i="2"/>
  <c r="C2031" i="2"/>
  <c r="C2033" i="2"/>
  <c r="C2034" i="2"/>
  <c r="C2035" i="2"/>
  <c r="C2036" i="2"/>
  <c r="C2037" i="2"/>
  <c r="C2038" i="2"/>
  <c r="C2040" i="2"/>
  <c r="C2041" i="2"/>
  <c r="C2042" i="2"/>
  <c r="C2043" i="2"/>
  <c r="C2044" i="2"/>
  <c r="C2045" i="2"/>
  <c r="C2047" i="2"/>
  <c r="C2048" i="2"/>
  <c r="C2049" i="2"/>
  <c r="C2050" i="2"/>
  <c r="C2051" i="2"/>
  <c r="C2052" i="2"/>
  <c r="C2054" i="2"/>
  <c r="C2055" i="2"/>
  <c r="C2056" i="2"/>
  <c r="C2057" i="2"/>
  <c r="C2058" i="2"/>
  <c r="C2059" i="2"/>
  <c r="C2061" i="2"/>
  <c r="C2062" i="2"/>
  <c r="C2063" i="2"/>
  <c r="C2064" i="2"/>
  <c r="C2065" i="2"/>
  <c r="C2066" i="2"/>
  <c r="C2068" i="2"/>
  <c r="C2069" i="2"/>
  <c r="C2070" i="2"/>
  <c r="C2071" i="2"/>
  <c r="C2072" i="2"/>
  <c r="C2073" i="2"/>
  <c r="C2075" i="2"/>
  <c r="C2076" i="2"/>
  <c r="C2077" i="2"/>
  <c r="C2078" i="2"/>
  <c r="C2079" i="2"/>
  <c r="C2080" i="2"/>
  <c r="C2082" i="2"/>
  <c r="C2083" i="2"/>
  <c r="C2084" i="2"/>
  <c r="C2085" i="2"/>
  <c r="C2086" i="2"/>
  <c r="C2087" i="2"/>
  <c r="C2089" i="2"/>
  <c r="C2090" i="2"/>
  <c r="C2091" i="2"/>
  <c r="C2092" i="2"/>
  <c r="C2093" i="2"/>
  <c r="C2094" i="2"/>
  <c r="C2096" i="2"/>
  <c r="C2097" i="2"/>
  <c r="C2098" i="2"/>
  <c r="C2099" i="2"/>
  <c r="C2100" i="2"/>
  <c r="C2101" i="2"/>
  <c r="C2103" i="2"/>
  <c r="C2104" i="2"/>
  <c r="C2105" i="2"/>
  <c r="C2106" i="2"/>
  <c r="C2107" i="2"/>
  <c r="C2108" i="2"/>
  <c r="C2110" i="2"/>
  <c r="C2111" i="2"/>
  <c r="C2112" i="2"/>
  <c r="C2113" i="2"/>
  <c r="C2114" i="2"/>
  <c r="C2115" i="2"/>
  <c r="C2117" i="2"/>
  <c r="C2118" i="2"/>
  <c r="C2119" i="2"/>
  <c r="C2120" i="2"/>
  <c r="C2121" i="2"/>
  <c r="C2122" i="2"/>
  <c r="C2124" i="2"/>
  <c r="C2125" i="2"/>
  <c r="C2126" i="2"/>
  <c r="C2127" i="2"/>
  <c r="C2128" i="2"/>
  <c r="C2129" i="2"/>
  <c r="C2131" i="2"/>
  <c r="C2132" i="2"/>
  <c r="C2133" i="2"/>
  <c r="C2134" i="2"/>
  <c r="C2135" i="2"/>
  <c r="C2136" i="2"/>
  <c r="C2138" i="2"/>
  <c r="C2139" i="2"/>
  <c r="C2140" i="2"/>
  <c r="C2141" i="2"/>
  <c r="C2142" i="2"/>
  <c r="C2143" i="2"/>
  <c r="C2145" i="2"/>
  <c r="C2146" i="2"/>
  <c r="C2147" i="2"/>
  <c r="C2148" i="2"/>
  <c r="C2149" i="2"/>
  <c r="C2150" i="2"/>
  <c r="C2152" i="2"/>
  <c r="C2153" i="2"/>
  <c r="C2154" i="2"/>
  <c r="C2155" i="2"/>
  <c r="C2156" i="2"/>
  <c r="C2157" i="2"/>
  <c r="C2159" i="2"/>
  <c r="C2160" i="2"/>
  <c r="C2161" i="2"/>
  <c r="C2162" i="2"/>
  <c r="C2163" i="2"/>
  <c r="C2164" i="2"/>
  <c r="C2166" i="2"/>
  <c r="C2167" i="2"/>
  <c r="C2168" i="2"/>
  <c r="C2169" i="2"/>
  <c r="C2170" i="2"/>
  <c r="C2171" i="2"/>
  <c r="C2173" i="2"/>
  <c r="C2174" i="2"/>
  <c r="C2175" i="2"/>
  <c r="C2176" i="2"/>
  <c r="C2177" i="2"/>
  <c r="C2178" i="2"/>
  <c r="C2180" i="2"/>
  <c r="C2181" i="2"/>
  <c r="C2182" i="2"/>
  <c r="C2183" i="2"/>
  <c r="C2184" i="2"/>
  <c r="C2185" i="2"/>
  <c r="C2187" i="2"/>
  <c r="C2188" i="2"/>
  <c r="C2189" i="2"/>
  <c r="C2190" i="2"/>
  <c r="C2191" i="2"/>
  <c r="C2192" i="2"/>
  <c r="C2194" i="2"/>
  <c r="C2195" i="2"/>
  <c r="C2196" i="2"/>
  <c r="C2197" i="2"/>
  <c r="C2198" i="2"/>
  <c r="C2199" i="2"/>
  <c r="C2201" i="2"/>
  <c r="C2202" i="2"/>
  <c r="C2203" i="2"/>
  <c r="C2204" i="2"/>
  <c r="C2205" i="2"/>
  <c r="C2206" i="2"/>
  <c r="C2208" i="2"/>
  <c r="C2209" i="2"/>
  <c r="C2210" i="2"/>
  <c r="C2211" i="2"/>
  <c r="C2212" i="2"/>
  <c r="C2213" i="2"/>
  <c r="C2215" i="2"/>
  <c r="C2216" i="2"/>
  <c r="C2217" i="2"/>
  <c r="C2218" i="2"/>
  <c r="C2219" i="2"/>
  <c r="C2220" i="2"/>
  <c r="C2222" i="2"/>
  <c r="C2223" i="2"/>
  <c r="C2224" i="2"/>
  <c r="C2225" i="2"/>
  <c r="C2226" i="2"/>
  <c r="C2227" i="2"/>
  <c r="C2229" i="2"/>
  <c r="C2230" i="2"/>
  <c r="C2231" i="2"/>
  <c r="C2232" i="2"/>
  <c r="C2233" i="2"/>
  <c r="C2234" i="2"/>
  <c r="C2236" i="2"/>
  <c r="C2237" i="2"/>
  <c r="C2238" i="2"/>
  <c r="C2239" i="2"/>
  <c r="C2240" i="2"/>
  <c r="C2241" i="2"/>
  <c r="C2243" i="2"/>
  <c r="C2244" i="2"/>
  <c r="C2245" i="2"/>
  <c r="C2246" i="2"/>
  <c r="C2247" i="2"/>
  <c r="C2248" i="2"/>
  <c r="C2250" i="2"/>
  <c r="C2251" i="2"/>
  <c r="C2252" i="2"/>
  <c r="C2253" i="2"/>
  <c r="C2254" i="2"/>
  <c r="C2255" i="2"/>
  <c r="C2257" i="2"/>
  <c r="C2258" i="2"/>
  <c r="C2259" i="2"/>
  <c r="C2260" i="2"/>
  <c r="C2261" i="2"/>
  <c r="C2262" i="2"/>
  <c r="C2264" i="2"/>
  <c r="C2265" i="2"/>
  <c r="C2266" i="2"/>
  <c r="C2267" i="2"/>
  <c r="C2268" i="2"/>
  <c r="C2269" i="2"/>
  <c r="C2271" i="2"/>
  <c r="C2272" i="2"/>
  <c r="C2273" i="2"/>
  <c r="C2274" i="2"/>
  <c r="C2275" i="2"/>
  <c r="C2276" i="2"/>
  <c r="C2278" i="2"/>
  <c r="C2279" i="2"/>
  <c r="C2280" i="2"/>
  <c r="C2281" i="2"/>
  <c r="C2282" i="2"/>
  <c r="C2283" i="2"/>
  <c r="C2285" i="2"/>
  <c r="C2286" i="2"/>
  <c r="C2287" i="2"/>
  <c r="C2288" i="2"/>
  <c r="C2289" i="2"/>
  <c r="C2290" i="2"/>
  <c r="C2292" i="2"/>
  <c r="C2293" i="2"/>
  <c r="C2294" i="2"/>
  <c r="C2295" i="2"/>
  <c r="C2296" i="2"/>
  <c r="C2297" i="2"/>
  <c r="C2299" i="2"/>
  <c r="C2300" i="2"/>
  <c r="C2301" i="2"/>
  <c r="C2302" i="2"/>
  <c r="C2303" i="2"/>
  <c r="C2304" i="2"/>
  <c r="C2306" i="2"/>
  <c r="C2307" i="2"/>
  <c r="C2308" i="2"/>
  <c r="C2309" i="2"/>
  <c r="C2310" i="2"/>
  <c r="C2311" i="2"/>
  <c r="C2313" i="2"/>
  <c r="C2314" i="2"/>
  <c r="C2315" i="2"/>
  <c r="C2316" i="2"/>
  <c r="C2317" i="2"/>
  <c r="C2318" i="2"/>
  <c r="C2320" i="2"/>
  <c r="C2321" i="2"/>
  <c r="C2322" i="2"/>
  <c r="C2323" i="2"/>
  <c r="C2324" i="2"/>
  <c r="C2325" i="2"/>
  <c r="C2327" i="2"/>
  <c r="C2328" i="2"/>
  <c r="C2329" i="2"/>
  <c r="C2330" i="2"/>
  <c r="C2331" i="2"/>
  <c r="C2332" i="2"/>
  <c r="C2334" i="2"/>
  <c r="C2335" i="2"/>
  <c r="C2336" i="2"/>
  <c r="C2337" i="2"/>
  <c r="C2338" i="2"/>
  <c r="C2339" i="2"/>
  <c r="C2341" i="2"/>
  <c r="C2342" i="2"/>
  <c r="C2343" i="2"/>
  <c r="C2344" i="2"/>
  <c r="C2345" i="2"/>
  <c r="C2346" i="2"/>
  <c r="C2348" i="2"/>
  <c r="C2349" i="2"/>
  <c r="C2350" i="2"/>
  <c r="C2351" i="2"/>
  <c r="C2352" i="2"/>
  <c r="C2353" i="2"/>
  <c r="C2355" i="2"/>
  <c r="C2356" i="2"/>
  <c r="C2357" i="2"/>
  <c r="C2358" i="2"/>
  <c r="C2359" i="2"/>
  <c r="C2360" i="2"/>
  <c r="C2362" i="2"/>
  <c r="C2363" i="2"/>
  <c r="C2364" i="2"/>
  <c r="C2365" i="2"/>
  <c r="C2366" i="2"/>
  <c r="C2367" i="2"/>
  <c r="C2369" i="2"/>
  <c r="C2370" i="2"/>
  <c r="C2371" i="2"/>
  <c r="C2372" i="2"/>
  <c r="C2373" i="2"/>
  <c r="C2374" i="2"/>
  <c r="C2376" i="2"/>
  <c r="C2377" i="2"/>
  <c r="C2378" i="2"/>
  <c r="C2379" i="2"/>
  <c r="C2380" i="2"/>
  <c r="C2381" i="2"/>
  <c r="C2383" i="2"/>
  <c r="C2384" i="2"/>
  <c r="C2385" i="2"/>
  <c r="C2386" i="2"/>
  <c r="C2387" i="2"/>
  <c r="C2388" i="2"/>
  <c r="C2390" i="2"/>
  <c r="C2391" i="2"/>
  <c r="C2392" i="2"/>
  <c r="C2393" i="2"/>
  <c r="C2394" i="2"/>
  <c r="C2395" i="2"/>
  <c r="C2397" i="2"/>
  <c r="C2398" i="2"/>
  <c r="C2399" i="2"/>
  <c r="C2400" i="2"/>
  <c r="C2401" i="2"/>
  <c r="C2402" i="2"/>
  <c r="C2404" i="2"/>
  <c r="C2405" i="2"/>
  <c r="C2406" i="2"/>
  <c r="C2407" i="2"/>
  <c r="C2408" i="2"/>
  <c r="C2409" i="2"/>
  <c r="C2411" i="2"/>
  <c r="C2412" i="2"/>
  <c r="C2413" i="2"/>
  <c r="C2414" i="2"/>
  <c r="C2415" i="2"/>
  <c r="C2416" i="2"/>
  <c r="C2418" i="2"/>
  <c r="C2419" i="2"/>
  <c r="C2420" i="2"/>
  <c r="C2421" i="2"/>
  <c r="C2422" i="2"/>
  <c r="C2423" i="2"/>
  <c r="C2425" i="2"/>
  <c r="C2426" i="2"/>
  <c r="C2427" i="2"/>
  <c r="C2428" i="2"/>
  <c r="C2429" i="2"/>
  <c r="C2430" i="2"/>
  <c r="C2432" i="2"/>
  <c r="C2433" i="2"/>
  <c r="C2434" i="2"/>
  <c r="C2435" i="2"/>
  <c r="C2436" i="2"/>
  <c r="C2437" i="2"/>
  <c r="C2439" i="2"/>
  <c r="C2440" i="2"/>
  <c r="C2441" i="2"/>
  <c r="C2442" i="2"/>
  <c r="C2443" i="2"/>
  <c r="C2444" i="2"/>
  <c r="C2446" i="2"/>
  <c r="C2447" i="2"/>
  <c r="C2448" i="2"/>
  <c r="C2449" i="2"/>
  <c r="C2450" i="2"/>
  <c r="C2451" i="2"/>
  <c r="C2453" i="2"/>
  <c r="C2454" i="2"/>
  <c r="C2455" i="2"/>
  <c r="C2456" i="2"/>
  <c r="C2457" i="2"/>
  <c r="C2458" i="2"/>
  <c r="C2460" i="2"/>
  <c r="C2461" i="2"/>
  <c r="C2462" i="2"/>
  <c r="C2463" i="2"/>
  <c r="C2464" i="2"/>
  <c r="C2465" i="2"/>
  <c r="C2467" i="2"/>
  <c r="C2468" i="2"/>
  <c r="C2469" i="2"/>
  <c r="C2470" i="2"/>
  <c r="C2471" i="2"/>
  <c r="C2472" i="2"/>
  <c r="C2474" i="2"/>
  <c r="C2475" i="2"/>
  <c r="C2476" i="2"/>
  <c r="C2477" i="2"/>
  <c r="C2478" i="2"/>
  <c r="C2479" i="2"/>
  <c r="C2481" i="2"/>
  <c r="C2482" i="2"/>
  <c r="C2483" i="2"/>
  <c r="C2484" i="2"/>
  <c r="C2485" i="2"/>
  <c r="C2486" i="2"/>
  <c r="C2488" i="2"/>
  <c r="C2489" i="2"/>
  <c r="C2490" i="2"/>
  <c r="C2491" i="2"/>
  <c r="C2492" i="2"/>
  <c r="C2493" i="2"/>
  <c r="C2495" i="2"/>
  <c r="C2496" i="2"/>
  <c r="C2497" i="2"/>
  <c r="C2498" i="2"/>
  <c r="C2499" i="2"/>
  <c r="C2500" i="2"/>
  <c r="C2502" i="2"/>
  <c r="C2503" i="2"/>
  <c r="C2504" i="2"/>
  <c r="C2505" i="2"/>
  <c r="C2506" i="2"/>
  <c r="C2507" i="2"/>
  <c r="C2509" i="2"/>
  <c r="C2510" i="2"/>
  <c r="C2511" i="2"/>
  <c r="C2512" i="2"/>
  <c r="C2513" i="2"/>
  <c r="C2514" i="2"/>
  <c r="C2516" i="2"/>
  <c r="C2517" i="2"/>
  <c r="C2518" i="2"/>
  <c r="C2519" i="2"/>
  <c r="C2520" i="2"/>
  <c r="C2521" i="2"/>
  <c r="C2523" i="2"/>
  <c r="C2524" i="2"/>
  <c r="C2525" i="2"/>
  <c r="C2526" i="2"/>
  <c r="C2527" i="2"/>
  <c r="C2528" i="2"/>
  <c r="C2530" i="2"/>
  <c r="C2531" i="2"/>
  <c r="C2532" i="2"/>
  <c r="C2533" i="2"/>
  <c r="C2534" i="2"/>
  <c r="C2535" i="2"/>
  <c r="C2537" i="2"/>
  <c r="C2538" i="2"/>
  <c r="C2539" i="2"/>
  <c r="C2540" i="2"/>
  <c r="C2541" i="2"/>
  <c r="C2542" i="2"/>
  <c r="C2544" i="2"/>
  <c r="C2545" i="2"/>
  <c r="C2546" i="2"/>
  <c r="C2547" i="2"/>
  <c r="C2548" i="2"/>
  <c r="C2549" i="2"/>
  <c r="C2551" i="2"/>
  <c r="C2552" i="2"/>
  <c r="C2553" i="2"/>
  <c r="C2554" i="2"/>
  <c r="C2555" i="2"/>
  <c r="C2556" i="2"/>
  <c r="C2558" i="2"/>
  <c r="C2559" i="2"/>
  <c r="C2560" i="2"/>
  <c r="C2561" i="2"/>
  <c r="C2562" i="2"/>
  <c r="C2563" i="2"/>
  <c r="C2565" i="2"/>
  <c r="C2566" i="2"/>
  <c r="C2567" i="2"/>
  <c r="C2568" i="2"/>
  <c r="C2569" i="2"/>
  <c r="C2570" i="2"/>
  <c r="C2572" i="2"/>
  <c r="C2573" i="2"/>
  <c r="C2574" i="2"/>
  <c r="C2575" i="2"/>
  <c r="C2576" i="2"/>
  <c r="C2577" i="2"/>
  <c r="C2579" i="2"/>
  <c r="C2580" i="2"/>
  <c r="C2581" i="2"/>
  <c r="C2582" i="2"/>
  <c r="C2583" i="2"/>
  <c r="C2584" i="2"/>
  <c r="C2586" i="2"/>
  <c r="C2587" i="2"/>
  <c r="C2588" i="2"/>
  <c r="C2589" i="2"/>
  <c r="C2590" i="2"/>
  <c r="C2591" i="2"/>
  <c r="C2593" i="2"/>
  <c r="C2594" i="2"/>
  <c r="C2595" i="2"/>
  <c r="C2596" i="2"/>
  <c r="C2597" i="2"/>
  <c r="C2598" i="2"/>
  <c r="C2600" i="2"/>
  <c r="C2601" i="2"/>
  <c r="C2602" i="2"/>
  <c r="C2603" i="2"/>
  <c r="C2604" i="2"/>
  <c r="C2605" i="2"/>
  <c r="C2607" i="2"/>
  <c r="C2608" i="2"/>
  <c r="C2609" i="2"/>
  <c r="C2610" i="2"/>
  <c r="C2611" i="2"/>
  <c r="C2612" i="2"/>
  <c r="C2614" i="2"/>
  <c r="C2615" i="2"/>
  <c r="C2616" i="2"/>
  <c r="C2617" i="2"/>
  <c r="C2618" i="2"/>
  <c r="C2619" i="2"/>
  <c r="C2621" i="2"/>
  <c r="C2622" i="2"/>
  <c r="C2623" i="2"/>
  <c r="C2624" i="2"/>
  <c r="C2625" i="2"/>
  <c r="C2626" i="2"/>
  <c r="C2628" i="2"/>
  <c r="C2629" i="2"/>
  <c r="C2630" i="2"/>
  <c r="C2631" i="2"/>
  <c r="C2632" i="2"/>
  <c r="C2633" i="2"/>
  <c r="C2635" i="2"/>
  <c r="C2636" i="2"/>
  <c r="C2637" i="2"/>
  <c r="C2638" i="2"/>
  <c r="C2639" i="2"/>
  <c r="C2640" i="2"/>
  <c r="C2642" i="2"/>
  <c r="C2643" i="2"/>
  <c r="C2644" i="2"/>
  <c r="C2645" i="2"/>
  <c r="C2646" i="2"/>
  <c r="C2" i="2"/>
  <c r="B9" i="2"/>
  <c r="B16" i="2" s="1"/>
  <c r="B23" i="2" l="1"/>
  <c r="E16" i="2"/>
  <c r="D16" i="2"/>
  <c r="C16" i="2"/>
  <c r="E9" i="2"/>
  <c r="D9" i="2"/>
  <c r="C9" i="2"/>
  <c r="C1022" i="1"/>
  <c r="C959" i="1"/>
  <c r="C2646" i="1"/>
  <c r="C2645" i="1"/>
  <c r="C2644" i="1"/>
  <c r="C2642" i="1"/>
  <c r="C2639" i="1"/>
  <c r="C2638" i="1"/>
  <c r="C2637" i="1"/>
  <c r="C2635" i="1"/>
  <c r="C2632" i="1"/>
  <c r="C2631" i="1"/>
  <c r="C2630" i="1"/>
  <c r="C2628" i="1"/>
  <c r="C2625" i="1"/>
  <c r="C2624" i="1"/>
  <c r="C2623" i="1"/>
  <c r="C2621" i="1"/>
  <c r="C2618" i="1"/>
  <c r="C2617" i="1"/>
  <c r="C2616" i="1"/>
  <c r="C2611" i="1"/>
  <c r="C2610" i="1"/>
  <c r="C2609" i="1"/>
  <c r="C2607" i="1"/>
  <c r="C2604" i="1"/>
  <c r="C2603" i="1"/>
  <c r="C2602" i="1"/>
  <c r="C2600" i="1"/>
  <c r="C721" i="1"/>
  <c r="C63" i="1"/>
  <c r="C56" i="1"/>
  <c r="C1050" i="1"/>
  <c r="B30" i="2" l="1"/>
  <c r="E23" i="2"/>
  <c r="D23" i="2"/>
  <c r="C23" i="2"/>
  <c r="C2601" i="1"/>
  <c r="C2598" i="1" s="1"/>
  <c r="C2606" i="1"/>
  <c r="K2599" i="1"/>
  <c r="C2599" i="1"/>
  <c r="C11" i="1"/>
  <c r="C49" i="1"/>
  <c r="C2593" i="1"/>
  <c r="C2586" i="1"/>
  <c r="C2579" i="1"/>
  <c r="C2572" i="1"/>
  <c r="C2558" i="1"/>
  <c r="C2551" i="1"/>
  <c r="C2544" i="1"/>
  <c r="C2537" i="1"/>
  <c r="C2530" i="1"/>
  <c r="C2523" i="1"/>
  <c r="C2516" i="1"/>
  <c r="C2502" i="1"/>
  <c r="C2495" i="1"/>
  <c r="C2488" i="1"/>
  <c r="C2481" i="1"/>
  <c r="C2474" i="1"/>
  <c r="C2460" i="1"/>
  <c r="C2453" i="1"/>
  <c r="C2446" i="1"/>
  <c r="C2439" i="1"/>
  <c r="C2432" i="1"/>
  <c r="C2425" i="1"/>
  <c r="C2418" i="1"/>
  <c r="C2404" i="1"/>
  <c r="C2397" i="1"/>
  <c r="C2390" i="1"/>
  <c r="C2383" i="1"/>
  <c r="C2376" i="1"/>
  <c r="C2369" i="1"/>
  <c r="C2362" i="1"/>
  <c r="C2348" i="1"/>
  <c r="C2341" i="1"/>
  <c r="C2334" i="1"/>
  <c r="C2327" i="1"/>
  <c r="C2320" i="1"/>
  <c r="C2313" i="1"/>
  <c r="C2299" i="1"/>
  <c r="C2292" i="1"/>
  <c r="C2285" i="1"/>
  <c r="C2278" i="1"/>
  <c r="C2271" i="1"/>
  <c r="C2264" i="1"/>
  <c r="C2250" i="1"/>
  <c r="C2243" i="1"/>
  <c r="C2236" i="1"/>
  <c r="C2229" i="1"/>
  <c r="C2222" i="1"/>
  <c r="C2215" i="1"/>
  <c r="C2208" i="1"/>
  <c r="C2194" i="1"/>
  <c r="C2187" i="1"/>
  <c r="C2180" i="1"/>
  <c r="C2173" i="1"/>
  <c r="C2166" i="1"/>
  <c r="C2159" i="1"/>
  <c r="C2152" i="1"/>
  <c r="C2138" i="1"/>
  <c r="C2131" i="1"/>
  <c r="C2124" i="1"/>
  <c r="C2117" i="1"/>
  <c r="C2110" i="1"/>
  <c r="C2096" i="1"/>
  <c r="C2089" i="1"/>
  <c r="C2082" i="1"/>
  <c r="C2075" i="1"/>
  <c r="C2068" i="1"/>
  <c r="C2061" i="1"/>
  <c r="C2054" i="1"/>
  <c r="C2040" i="1"/>
  <c r="C2033" i="1"/>
  <c r="C2026" i="1"/>
  <c r="C2019" i="1"/>
  <c r="C2012" i="1"/>
  <c r="C2005" i="1"/>
  <c r="C1998" i="1"/>
  <c r="C1984" i="1"/>
  <c r="C1977" i="1"/>
  <c r="C1970" i="1"/>
  <c r="C1963" i="1"/>
  <c r="C1956" i="1"/>
  <c r="C1949" i="1"/>
  <c r="C1935" i="1"/>
  <c r="C1928" i="1"/>
  <c r="C1921" i="1"/>
  <c r="C1914" i="1"/>
  <c r="C1907" i="1"/>
  <c r="C1900" i="1"/>
  <c r="C1886" i="1"/>
  <c r="C1879" i="1"/>
  <c r="C1872" i="1"/>
  <c r="C1865" i="1"/>
  <c r="C1858" i="1"/>
  <c r="C1851" i="1"/>
  <c r="C1837" i="1"/>
  <c r="C1830" i="1"/>
  <c r="C1823" i="1"/>
  <c r="C1816" i="1"/>
  <c r="C1809" i="1"/>
  <c r="C1802" i="1"/>
  <c r="C1795" i="1"/>
  <c r="C1781" i="1"/>
  <c r="C1774" i="1"/>
  <c r="C1767" i="1"/>
  <c r="C1760" i="1"/>
  <c r="C1753" i="1"/>
  <c r="C1746" i="1"/>
  <c r="C1732" i="1"/>
  <c r="C1725" i="1"/>
  <c r="C1718" i="1"/>
  <c r="C1711" i="1"/>
  <c r="C1704" i="1"/>
  <c r="C1697" i="1"/>
  <c r="C1683" i="1"/>
  <c r="C1676" i="1"/>
  <c r="C1669" i="1"/>
  <c r="C1662" i="1"/>
  <c r="C1655" i="1"/>
  <c r="C1648" i="1"/>
  <c r="C1641" i="1"/>
  <c r="C1627" i="1"/>
  <c r="C1620" i="1"/>
  <c r="C1613" i="1"/>
  <c r="C1606" i="1"/>
  <c r="C1599" i="1"/>
  <c r="C1592" i="1"/>
  <c r="C1585" i="1"/>
  <c r="C1571" i="1"/>
  <c r="C1564" i="1"/>
  <c r="C1557" i="1"/>
  <c r="C1550" i="1"/>
  <c r="C1543" i="1"/>
  <c r="C1536" i="1"/>
  <c r="C1522" i="1"/>
  <c r="C1515" i="1"/>
  <c r="C1508" i="1"/>
  <c r="C1501" i="1"/>
  <c r="C1494" i="1"/>
  <c r="C1480" i="1"/>
  <c r="C1473" i="1"/>
  <c r="C1466" i="1"/>
  <c r="C1459" i="1"/>
  <c r="C1452" i="1"/>
  <c r="C1445" i="1"/>
  <c r="C1438" i="1"/>
  <c r="C1431" i="1"/>
  <c r="C1417" i="1"/>
  <c r="C1410" i="1"/>
  <c r="C1403" i="1"/>
  <c r="C1396" i="1"/>
  <c r="C1389" i="1"/>
  <c r="C1382" i="1"/>
  <c r="C1368" i="1"/>
  <c r="C1361" i="1"/>
  <c r="C1354" i="1"/>
  <c r="C1347" i="1"/>
  <c r="C1340" i="1"/>
  <c r="C1333" i="1"/>
  <c r="C1319" i="1"/>
  <c r="C1312" i="1"/>
  <c r="C1305" i="1"/>
  <c r="C1298" i="1"/>
  <c r="C1291" i="1"/>
  <c r="C1284" i="1"/>
  <c r="C1270" i="1"/>
  <c r="C1263" i="1"/>
  <c r="C1256" i="1"/>
  <c r="C1249" i="1"/>
  <c r="C1242" i="1"/>
  <c r="C1235" i="1"/>
  <c r="C1228" i="1"/>
  <c r="C1214" i="1"/>
  <c r="C1207" i="1"/>
  <c r="C1200" i="1"/>
  <c r="C1193" i="1"/>
  <c r="C1186" i="1"/>
  <c r="C1179" i="1"/>
  <c r="C1172" i="1"/>
  <c r="C1158" i="1"/>
  <c r="C1151" i="1"/>
  <c r="C1144" i="1"/>
  <c r="C1137" i="1"/>
  <c r="C1130" i="1"/>
  <c r="C1116" i="1"/>
  <c r="C1109" i="1"/>
  <c r="C1102" i="1"/>
  <c r="C1095" i="1"/>
  <c r="C1088" i="1"/>
  <c r="C1081" i="1"/>
  <c r="C1074" i="1"/>
  <c r="C1060" i="1"/>
  <c r="C1053" i="1"/>
  <c r="C1046" i="1"/>
  <c r="C1039" i="1"/>
  <c r="C1032" i="1"/>
  <c r="C1025" i="1"/>
  <c r="C1018" i="1"/>
  <c r="C1004" i="1"/>
  <c r="C997" i="1"/>
  <c r="C990" i="1"/>
  <c r="C983" i="1"/>
  <c r="C976" i="1"/>
  <c r="C969" i="1"/>
  <c r="C955" i="1"/>
  <c r="C948" i="1"/>
  <c r="C941" i="1"/>
  <c r="C934" i="1"/>
  <c r="C927" i="1"/>
  <c r="C920" i="1"/>
  <c r="C906" i="1"/>
  <c r="C899" i="1"/>
  <c r="C892" i="1"/>
  <c r="C885" i="1"/>
  <c r="C878" i="1"/>
  <c r="C871" i="1"/>
  <c r="C2" i="1"/>
  <c r="B37" i="2" l="1"/>
  <c r="C30" i="2"/>
  <c r="E30" i="2"/>
  <c r="D30" i="2"/>
  <c r="C2608" i="1"/>
  <c r="C181" i="1"/>
  <c r="C132" i="1"/>
  <c r="C6" i="1"/>
  <c r="K2" i="1"/>
  <c r="C2436" i="1"/>
  <c r="C2597" i="1"/>
  <c r="C2596" i="1"/>
  <c r="C2595" i="1"/>
  <c r="C2590" i="1"/>
  <c r="C2589" i="1"/>
  <c r="C2588" i="1"/>
  <c r="C2583" i="1"/>
  <c r="C2582" i="1"/>
  <c r="C2581" i="1"/>
  <c r="C2576" i="1"/>
  <c r="C2575" i="1"/>
  <c r="C2574" i="1"/>
  <c r="C2569" i="1"/>
  <c r="C2568" i="1"/>
  <c r="C2567" i="1"/>
  <c r="C2562" i="1"/>
  <c r="C2561" i="1"/>
  <c r="C2560" i="1"/>
  <c r="C2555" i="1"/>
  <c r="C2554" i="1"/>
  <c r="C2553" i="1"/>
  <c r="C2548" i="1"/>
  <c r="C2547" i="1"/>
  <c r="C2546" i="1"/>
  <c r="C2541" i="1"/>
  <c r="C2540" i="1"/>
  <c r="C2539" i="1"/>
  <c r="C2534" i="1"/>
  <c r="C2533" i="1"/>
  <c r="C2532" i="1"/>
  <c r="C2527" i="1"/>
  <c r="C2526" i="1"/>
  <c r="C2525" i="1"/>
  <c r="C2520" i="1"/>
  <c r="C2519" i="1"/>
  <c r="C2518" i="1"/>
  <c r="C2513" i="1"/>
  <c r="C2512" i="1"/>
  <c r="C2511" i="1"/>
  <c r="C2506" i="1"/>
  <c r="C2505" i="1"/>
  <c r="C2504" i="1"/>
  <c r="C2498" i="1"/>
  <c r="C2497" i="1"/>
  <c r="C2492" i="1"/>
  <c r="C2491" i="1"/>
  <c r="C2490" i="1"/>
  <c r="C2485" i="1"/>
  <c r="C2484" i="1"/>
  <c r="C2483" i="1"/>
  <c r="C2478" i="1"/>
  <c r="C2477" i="1"/>
  <c r="C2476" i="1"/>
  <c r="C2471" i="1"/>
  <c r="C2470" i="1"/>
  <c r="C2469" i="1"/>
  <c r="C2464" i="1"/>
  <c r="C2463" i="1"/>
  <c r="C2462" i="1"/>
  <c r="C2457" i="1"/>
  <c r="C2456" i="1"/>
  <c r="C2455" i="1"/>
  <c r="C2450" i="1"/>
  <c r="C2449" i="1"/>
  <c r="C2448" i="1"/>
  <c r="C2443" i="1"/>
  <c r="C2442" i="1"/>
  <c r="C2441" i="1"/>
  <c r="C2435" i="1"/>
  <c r="C2434" i="1"/>
  <c r="C2429" i="1"/>
  <c r="C2428" i="1"/>
  <c r="C2427" i="1"/>
  <c r="C2422" i="1"/>
  <c r="C2421" i="1"/>
  <c r="C2420" i="1"/>
  <c r="C2415" i="1"/>
  <c r="C2414" i="1"/>
  <c r="C2413" i="1"/>
  <c r="C2408" i="1"/>
  <c r="C2407" i="1"/>
  <c r="C2406" i="1"/>
  <c r="C2401" i="1"/>
  <c r="C2400" i="1"/>
  <c r="C2399" i="1"/>
  <c r="C2394" i="1"/>
  <c r="C2393" i="1"/>
  <c r="C2392" i="1"/>
  <c r="C2387" i="1"/>
  <c r="C2386" i="1"/>
  <c r="C2385" i="1"/>
  <c r="C2380" i="1"/>
  <c r="C2379" i="1"/>
  <c r="C2378" i="1"/>
  <c r="C2373" i="1"/>
  <c r="C2372" i="1"/>
  <c r="C2371" i="1"/>
  <c r="C2366" i="1"/>
  <c r="C2365" i="1"/>
  <c r="C2364" i="1"/>
  <c r="C2359" i="1"/>
  <c r="C2358" i="1"/>
  <c r="C2357" i="1"/>
  <c r="C2352" i="1"/>
  <c r="C2351" i="1"/>
  <c r="C2350" i="1"/>
  <c r="C2345" i="1"/>
  <c r="C2344" i="1"/>
  <c r="C2343" i="1"/>
  <c r="C2338" i="1"/>
  <c r="C2337" i="1"/>
  <c r="C2336" i="1"/>
  <c r="C2331" i="1"/>
  <c r="C2330" i="1"/>
  <c r="C2329" i="1"/>
  <c r="C2324" i="1"/>
  <c r="C2323" i="1"/>
  <c r="C2322" i="1"/>
  <c r="C2317" i="1"/>
  <c r="C2316" i="1"/>
  <c r="C2315" i="1"/>
  <c r="C2310" i="1"/>
  <c r="C2309" i="1"/>
  <c r="C2308" i="1"/>
  <c r="C2303" i="1"/>
  <c r="C2302" i="1"/>
  <c r="C2301" i="1"/>
  <c r="C2296" i="1"/>
  <c r="C2295" i="1"/>
  <c r="C2294" i="1"/>
  <c r="C2289" i="1"/>
  <c r="C2288" i="1"/>
  <c r="C2287" i="1"/>
  <c r="C2282" i="1"/>
  <c r="C2281" i="1"/>
  <c r="C2280" i="1"/>
  <c r="C2275" i="1"/>
  <c r="C2274" i="1"/>
  <c r="C2273" i="1"/>
  <c r="C2268" i="1"/>
  <c r="C2267" i="1"/>
  <c r="C2266" i="1"/>
  <c r="C2261" i="1"/>
  <c r="C2260" i="1"/>
  <c r="C2259" i="1"/>
  <c r="C2254" i="1"/>
  <c r="C2253" i="1"/>
  <c r="C2252" i="1"/>
  <c r="C2247" i="1"/>
  <c r="C2246" i="1"/>
  <c r="C2245" i="1"/>
  <c r="C2240" i="1"/>
  <c r="C2239" i="1"/>
  <c r="C2238" i="1"/>
  <c r="C2233" i="1"/>
  <c r="C2232" i="1"/>
  <c r="C2231" i="1"/>
  <c r="C2226" i="1"/>
  <c r="C2225" i="1"/>
  <c r="C2224" i="1"/>
  <c r="C2219" i="1"/>
  <c r="C2218" i="1"/>
  <c r="C2217" i="1"/>
  <c r="C2212" i="1"/>
  <c r="C2211" i="1"/>
  <c r="C2210" i="1"/>
  <c r="C2205" i="1"/>
  <c r="C2204" i="1"/>
  <c r="C2203" i="1"/>
  <c r="C2197" i="1"/>
  <c r="C2196" i="1"/>
  <c r="C2191" i="1"/>
  <c r="C2190" i="1"/>
  <c r="C2189" i="1"/>
  <c r="C2184" i="1"/>
  <c r="C2183" i="1"/>
  <c r="C2182" i="1"/>
  <c r="C2177" i="1"/>
  <c r="C2176" i="1"/>
  <c r="C2175" i="1"/>
  <c r="C2170" i="1"/>
  <c r="C2169" i="1"/>
  <c r="C2168" i="1"/>
  <c r="C2163" i="1"/>
  <c r="C2162" i="1"/>
  <c r="C2161" i="1"/>
  <c r="C2156" i="1"/>
  <c r="C2155" i="1"/>
  <c r="C2154" i="1"/>
  <c r="C2149" i="1"/>
  <c r="C2148" i="1"/>
  <c r="C2147" i="1"/>
  <c r="C2142" i="1"/>
  <c r="C2141" i="1"/>
  <c r="C2140" i="1"/>
  <c r="C2135" i="1"/>
  <c r="C2134" i="1"/>
  <c r="C2133" i="1"/>
  <c r="C2128" i="1"/>
  <c r="C2127" i="1"/>
  <c r="C2126" i="1"/>
  <c r="C2121" i="1"/>
  <c r="C2120" i="1"/>
  <c r="C2119" i="1"/>
  <c r="C2114" i="1"/>
  <c r="C2113" i="1"/>
  <c r="C2112" i="1"/>
  <c r="C2107" i="1"/>
  <c r="C2106" i="1"/>
  <c r="C2105" i="1"/>
  <c r="C2100" i="1"/>
  <c r="C2099" i="1"/>
  <c r="C2098" i="1"/>
  <c r="C2093" i="1"/>
  <c r="C2092" i="1"/>
  <c r="C2091" i="1"/>
  <c r="C2086" i="1"/>
  <c r="C2085" i="1"/>
  <c r="C2084" i="1"/>
  <c r="C2079" i="1"/>
  <c r="C2078" i="1"/>
  <c r="C2077" i="1"/>
  <c r="C2072" i="1"/>
  <c r="C2071" i="1"/>
  <c r="C2070" i="1"/>
  <c r="C2065" i="1"/>
  <c r="C2064" i="1"/>
  <c r="C2063" i="1"/>
  <c r="C2058" i="1"/>
  <c r="C2057" i="1"/>
  <c r="C2056" i="1"/>
  <c r="C2051" i="1"/>
  <c r="C2050" i="1"/>
  <c r="C2049" i="1"/>
  <c r="C2044" i="1"/>
  <c r="C2043" i="1"/>
  <c r="C2042" i="1"/>
  <c r="C2037" i="1"/>
  <c r="C2036" i="1"/>
  <c r="C2035" i="1"/>
  <c r="C2030" i="1"/>
  <c r="C2029" i="1"/>
  <c r="C2028" i="1"/>
  <c r="C2023" i="1"/>
  <c r="C2022" i="1"/>
  <c r="C2021" i="1"/>
  <c r="C2016" i="1"/>
  <c r="C2015" i="1"/>
  <c r="C2014" i="1"/>
  <c r="C2009" i="1"/>
  <c r="C2008" i="1"/>
  <c r="C2007" i="1"/>
  <c r="C2002" i="1"/>
  <c r="C2001" i="1"/>
  <c r="C2000" i="1"/>
  <c r="C1995" i="1"/>
  <c r="C1994" i="1"/>
  <c r="C1993" i="1"/>
  <c r="C1988" i="1"/>
  <c r="C1987" i="1"/>
  <c r="C1986" i="1"/>
  <c r="C1981" i="1"/>
  <c r="C1980" i="1"/>
  <c r="C1979" i="1"/>
  <c r="C1974" i="1"/>
  <c r="C1973" i="1"/>
  <c r="C1972" i="1"/>
  <c r="C1967" i="1"/>
  <c r="C1966" i="1"/>
  <c r="C1965" i="1"/>
  <c r="C1960" i="1"/>
  <c r="C1959" i="1"/>
  <c r="C1958" i="1"/>
  <c r="C1953" i="1"/>
  <c r="C1952" i="1"/>
  <c r="C1951" i="1"/>
  <c r="C1946" i="1"/>
  <c r="C1945" i="1"/>
  <c r="C1944" i="1"/>
  <c r="C1939" i="1"/>
  <c r="C1938" i="1"/>
  <c r="C1937" i="1"/>
  <c r="C1932" i="1"/>
  <c r="C1931" i="1"/>
  <c r="C1930" i="1"/>
  <c r="C1925" i="1"/>
  <c r="C1924" i="1"/>
  <c r="C1923" i="1"/>
  <c r="C1918" i="1"/>
  <c r="C1917" i="1"/>
  <c r="C1916" i="1"/>
  <c r="C1911" i="1"/>
  <c r="C1910" i="1"/>
  <c r="C1909" i="1"/>
  <c r="C1904" i="1"/>
  <c r="C1903" i="1"/>
  <c r="C1902" i="1"/>
  <c r="C1897" i="1"/>
  <c r="C1896" i="1"/>
  <c r="C1895" i="1"/>
  <c r="C1890" i="1"/>
  <c r="C1889" i="1"/>
  <c r="C1888" i="1"/>
  <c r="C1883" i="1"/>
  <c r="C1882" i="1"/>
  <c r="C1881" i="1"/>
  <c r="C1876" i="1"/>
  <c r="C1875" i="1"/>
  <c r="C1874" i="1"/>
  <c r="C1869" i="1"/>
  <c r="C1868" i="1"/>
  <c r="C1867" i="1"/>
  <c r="C1862" i="1"/>
  <c r="C1861" i="1"/>
  <c r="C1860" i="1"/>
  <c r="C1855" i="1"/>
  <c r="C1854" i="1"/>
  <c r="C1853" i="1"/>
  <c r="C1848" i="1"/>
  <c r="C1847" i="1"/>
  <c r="C1846" i="1"/>
  <c r="C1841" i="1"/>
  <c r="C1840" i="1"/>
  <c r="C1839" i="1"/>
  <c r="C1834" i="1"/>
  <c r="C1833" i="1"/>
  <c r="C1832" i="1"/>
  <c r="C1827" i="1"/>
  <c r="C1826" i="1"/>
  <c r="C1825" i="1"/>
  <c r="C1820" i="1"/>
  <c r="C1819" i="1"/>
  <c r="C1818" i="1"/>
  <c r="C1813" i="1"/>
  <c r="C1812" i="1"/>
  <c r="C1811" i="1"/>
  <c r="C1806" i="1"/>
  <c r="C1805" i="1"/>
  <c r="C1804" i="1"/>
  <c r="C1799" i="1"/>
  <c r="C1798" i="1"/>
  <c r="C1797" i="1"/>
  <c r="C1792" i="1"/>
  <c r="C1791" i="1"/>
  <c r="C1790" i="1"/>
  <c r="C1785" i="1"/>
  <c r="C1784" i="1"/>
  <c r="C1783" i="1"/>
  <c r="C1778" i="1"/>
  <c r="C1777" i="1"/>
  <c r="C1776" i="1"/>
  <c r="C1771" i="1"/>
  <c r="C1770" i="1"/>
  <c r="C1769" i="1"/>
  <c r="C1764" i="1"/>
  <c r="C1763" i="1"/>
  <c r="C1762" i="1"/>
  <c r="C1757" i="1"/>
  <c r="C1756" i="1"/>
  <c r="C1755" i="1"/>
  <c r="C1750" i="1"/>
  <c r="C1749" i="1"/>
  <c r="C1748" i="1"/>
  <c r="C1743" i="1"/>
  <c r="C1742" i="1"/>
  <c r="C1741" i="1"/>
  <c r="C1736" i="1"/>
  <c r="C1735" i="1"/>
  <c r="C1734" i="1"/>
  <c r="C1729" i="1"/>
  <c r="C1728" i="1"/>
  <c r="C1727" i="1"/>
  <c r="C1722" i="1"/>
  <c r="C1721" i="1"/>
  <c r="C1720" i="1"/>
  <c r="C1715" i="1"/>
  <c r="C1714" i="1"/>
  <c r="C1713" i="1"/>
  <c r="C1708" i="1"/>
  <c r="C1707" i="1"/>
  <c r="C1706" i="1"/>
  <c r="C1701" i="1"/>
  <c r="C1700" i="1"/>
  <c r="C1699" i="1"/>
  <c r="C1694" i="1"/>
  <c r="C1693" i="1"/>
  <c r="C1692" i="1"/>
  <c r="C1687" i="1"/>
  <c r="C1686" i="1"/>
  <c r="C1685" i="1"/>
  <c r="C1680" i="1"/>
  <c r="C1679" i="1"/>
  <c r="C1678" i="1"/>
  <c r="C1673" i="1"/>
  <c r="C1672" i="1"/>
  <c r="C1671" i="1"/>
  <c r="C1666" i="1"/>
  <c r="C1665" i="1"/>
  <c r="C1664" i="1"/>
  <c r="C1659" i="1"/>
  <c r="C1658" i="1"/>
  <c r="C1657" i="1"/>
  <c r="C1652" i="1"/>
  <c r="C1651" i="1"/>
  <c r="C1650" i="1"/>
  <c r="C1645" i="1"/>
  <c r="C1644" i="1"/>
  <c r="C1643" i="1"/>
  <c r="C1638" i="1"/>
  <c r="C1637" i="1"/>
  <c r="C1636" i="1"/>
  <c r="C1631" i="1"/>
  <c r="C1630" i="1"/>
  <c r="C1629" i="1"/>
  <c r="C1624" i="1"/>
  <c r="C1623" i="1"/>
  <c r="C1622" i="1"/>
  <c r="C1617" i="1"/>
  <c r="C1616" i="1"/>
  <c r="C1615" i="1"/>
  <c r="C1610" i="1"/>
  <c r="C1609" i="1"/>
  <c r="C1608" i="1"/>
  <c r="C1603" i="1"/>
  <c r="C1602" i="1"/>
  <c r="C1601" i="1"/>
  <c r="C1596" i="1"/>
  <c r="C1595" i="1"/>
  <c r="C1594" i="1"/>
  <c r="C1589" i="1"/>
  <c r="C1588" i="1"/>
  <c r="C1587" i="1"/>
  <c r="C1582" i="1"/>
  <c r="C1581" i="1"/>
  <c r="C1580" i="1"/>
  <c r="C1575" i="1"/>
  <c r="C1574" i="1"/>
  <c r="C1573" i="1"/>
  <c r="C1568" i="1"/>
  <c r="C1567" i="1"/>
  <c r="C1566" i="1"/>
  <c r="C1561" i="1"/>
  <c r="C1560" i="1"/>
  <c r="C1559" i="1"/>
  <c r="C1554" i="1"/>
  <c r="C1553" i="1"/>
  <c r="C1552" i="1"/>
  <c r="C1547" i="1"/>
  <c r="C1546" i="1"/>
  <c r="C1545" i="1"/>
  <c r="C1540" i="1"/>
  <c r="C1539" i="1"/>
  <c r="C1538" i="1"/>
  <c r="C1533" i="1"/>
  <c r="C1532" i="1"/>
  <c r="C1531" i="1"/>
  <c r="C1526" i="1"/>
  <c r="C1525" i="1"/>
  <c r="C1524" i="1"/>
  <c r="C1519" i="1"/>
  <c r="C1518" i="1"/>
  <c r="C1517" i="1"/>
  <c r="C1512" i="1"/>
  <c r="C1511" i="1"/>
  <c r="C1510" i="1"/>
  <c r="C1505" i="1"/>
  <c r="C1504" i="1"/>
  <c r="C1503" i="1"/>
  <c r="C1498" i="1"/>
  <c r="C1497" i="1"/>
  <c r="C1496" i="1"/>
  <c r="C1491" i="1"/>
  <c r="C1490" i="1"/>
  <c r="C1489" i="1"/>
  <c r="C1484" i="1"/>
  <c r="C1483" i="1"/>
  <c r="C1482" i="1"/>
  <c r="C1477" i="1"/>
  <c r="C1476" i="1"/>
  <c r="C1475" i="1"/>
  <c r="C1470" i="1"/>
  <c r="C1469" i="1"/>
  <c r="C1468" i="1"/>
  <c r="C1463" i="1"/>
  <c r="C1462" i="1"/>
  <c r="C1461" i="1"/>
  <c r="C1456" i="1"/>
  <c r="C1455" i="1"/>
  <c r="C1454" i="1"/>
  <c r="C1449" i="1"/>
  <c r="C1448" i="1"/>
  <c r="C1447" i="1"/>
  <c r="C1442" i="1"/>
  <c r="C1441" i="1"/>
  <c r="C1440" i="1"/>
  <c r="C1435" i="1"/>
  <c r="C1434" i="1"/>
  <c r="C1433" i="1"/>
  <c r="C1428" i="1"/>
  <c r="C1427" i="1"/>
  <c r="C1426" i="1"/>
  <c r="C1421" i="1"/>
  <c r="C1420" i="1"/>
  <c r="C1419" i="1"/>
  <c r="C1414" i="1"/>
  <c r="C1413" i="1"/>
  <c r="C1412" i="1"/>
  <c r="C1407" i="1"/>
  <c r="C1406" i="1"/>
  <c r="C1405" i="1"/>
  <c r="C1400" i="1"/>
  <c r="C1399" i="1"/>
  <c r="C1398" i="1"/>
  <c r="C1393" i="1"/>
  <c r="C1392" i="1"/>
  <c r="C1391" i="1"/>
  <c r="C1386" i="1"/>
  <c r="C1385" i="1"/>
  <c r="C1384" i="1"/>
  <c r="C1379" i="1"/>
  <c r="C1378" i="1"/>
  <c r="C1377" i="1"/>
  <c r="C1372" i="1"/>
  <c r="C1371" i="1"/>
  <c r="C1370" i="1"/>
  <c r="C1365" i="1"/>
  <c r="C1364" i="1"/>
  <c r="C1363" i="1"/>
  <c r="C1358" i="1"/>
  <c r="C1357" i="1"/>
  <c r="C1356" i="1"/>
  <c r="C1351" i="1"/>
  <c r="C1350" i="1"/>
  <c r="C1349" i="1"/>
  <c r="C1344" i="1"/>
  <c r="C1343" i="1"/>
  <c r="C1342" i="1"/>
  <c r="C1337" i="1"/>
  <c r="C1336" i="1"/>
  <c r="C1335" i="1"/>
  <c r="C1330" i="1"/>
  <c r="C1329" i="1"/>
  <c r="C1328" i="1"/>
  <c r="C1323" i="1"/>
  <c r="C1322" i="1"/>
  <c r="C1321" i="1"/>
  <c r="C1316" i="1"/>
  <c r="C1315" i="1"/>
  <c r="C1314" i="1"/>
  <c r="C1309" i="1"/>
  <c r="C1308" i="1"/>
  <c r="C1307" i="1"/>
  <c r="C1302" i="1"/>
  <c r="C1301" i="1"/>
  <c r="C1300" i="1"/>
  <c r="C1295" i="1"/>
  <c r="C1294" i="1"/>
  <c r="C1293" i="1"/>
  <c r="C1288" i="1"/>
  <c r="C1287" i="1"/>
  <c r="C1286" i="1"/>
  <c r="C1281" i="1"/>
  <c r="C1280" i="1"/>
  <c r="C1279" i="1"/>
  <c r="C1273" i="1"/>
  <c r="C1272" i="1"/>
  <c r="C1267" i="1"/>
  <c r="C1266" i="1"/>
  <c r="C1265" i="1"/>
  <c r="C1260" i="1"/>
  <c r="C1259" i="1"/>
  <c r="C1258" i="1"/>
  <c r="C1253" i="1"/>
  <c r="C1252" i="1"/>
  <c r="C1251" i="1"/>
  <c r="C1246" i="1"/>
  <c r="C1245" i="1"/>
  <c r="C1244" i="1"/>
  <c r="C1239" i="1"/>
  <c r="C1238" i="1"/>
  <c r="C1237" i="1"/>
  <c r="C1232" i="1"/>
  <c r="C1231" i="1"/>
  <c r="C1230" i="1"/>
  <c r="C1225" i="1"/>
  <c r="C1224" i="1"/>
  <c r="C1223" i="1"/>
  <c r="C1218" i="1"/>
  <c r="C1217" i="1"/>
  <c r="C1216" i="1"/>
  <c r="C1211" i="1"/>
  <c r="C1210" i="1"/>
  <c r="C1209" i="1"/>
  <c r="C1204" i="1"/>
  <c r="C1203" i="1"/>
  <c r="C1202" i="1"/>
  <c r="C1197" i="1"/>
  <c r="C1196" i="1"/>
  <c r="C1195" i="1"/>
  <c r="C1190" i="1"/>
  <c r="C1189" i="1"/>
  <c r="C1188" i="1"/>
  <c r="C1183" i="1"/>
  <c r="C1182" i="1"/>
  <c r="C1181" i="1"/>
  <c r="C1176" i="1"/>
  <c r="C1175" i="1"/>
  <c r="C1174" i="1"/>
  <c r="C1169" i="1"/>
  <c r="C1168" i="1"/>
  <c r="C1167" i="1"/>
  <c r="C1162" i="1"/>
  <c r="C1161" i="1"/>
  <c r="C1160" i="1"/>
  <c r="C1155" i="1"/>
  <c r="C1154" i="1"/>
  <c r="C1153" i="1"/>
  <c r="C1148" i="1"/>
  <c r="C1147" i="1"/>
  <c r="C1146" i="1"/>
  <c r="C1141" i="1"/>
  <c r="C1140" i="1"/>
  <c r="C1139" i="1"/>
  <c r="C1134" i="1"/>
  <c r="C1133" i="1"/>
  <c r="C1132" i="1"/>
  <c r="C1127" i="1"/>
  <c r="C1126" i="1"/>
  <c r="C1125" i="1"/>
  <c r="C1120" i="1"/>
  <c r="C1119" i="1"/>
  <c r="C1118" i="1"/>
  <c r="C1113" i="1"/>
  <c r="C1112" i="1"/>
  <c r="C1111" i="1"/>
  <c r="C1106" i="1"/>
  <c r="C1105" i="1"/>
  <c r="C1104" i="1"/>
  <c r="C1099" i="1"/>
  <c r="C1098" i="1"/>
  <c r="C1097" i="1"/>
  <c r="C1092" i="1"/>
  <c r="C1091" i="1"/>
  <c r="C1090" i="1"/>
  <c r="C1085" i="1"/>
  <c r="C1084" i="1"/>
  <c r="C1083" i="1"/>
  <c r="C1078" i="1"/>
  <c r="C1077" i="1"/>
  <c r="C1076" i="1"/>
  <c r="C1071" i="1"/>
  <c r="C1070" i="1"/>
  <c r="C1069" i="1"/>
  <c r="C1064" i="1"/>
  <c r="C1063" i="1"/>
  <c r="C1062" i="1"/>
  <c r="C1057" i="1"/>
  <c r="C1056" i="1"/>
  <c r="C1055" i="1"/>
  <c r="C1049" i="1"/>
  <c r="C1048" i="1"/>
  <c r="C1043" i="1"/>
  <c r="C1042" i="1"/>
  <c r="C1041" i="1"/>
  <c r="C1036" i="1"/>
  <c r="C1035" i="1"/>
  <c r="C1034" i="1"/>
  <c r="C1029" i="1"/>
  <c r="C1028" i="1"/>
  <c r="C1027" i="1"/>
  <c r="C1021" i="1"/>
  <c r="C1020" i="1"/>
  <c r="C1015" i="1"/>
  <c r="C1014" i="1"/>
  <c r="C1013" i="1"/>
  <c r="C1008" i="1"/>
  <c r="C1007" i="1"/>
  <c r="C1006" i="1"/>
  <c r="C1001" i="1"/>
  <c r="C1000" i="1"/>
  <c r="C999" i="1"/>
  <c r="C994" i="1"/>
  <c r="C993" i="1"/>
  <c r="C992" i="1"/>
  <c r="C987" i="1"/>
  <c r="C986" i="1"/>
  <c r="C985" i="1"/>
  <c r="C980" i="1"/>
  <c r="C979" i="1"/>
  <c r="C978" i="1"/>
  <c r="C973" i="1"/>
  <c r="C972" i="1"/>
  <c r="C971" i="1"/>
  <c r="C966" i="1"/>
  <c r="C965" i="1"/>
  <c r="C964" i="1"/>
  <c r="C958" i="1"/>
  <c r="C957" i="1"/>
  <c r="C952" i="1"/>
  <c r="C951" i="1"/>
  <c r="C950" i="1"/>
  <c r="C945" i="1"/>
  <c r="C944" i="1"/>
  <c r="C943" i="1"/>
  <c r="C938" i="1"/>
  <c r="C937" i="1"/>
  <c r="C936" i="1"/>
  <c r="C931" i="1"/>
  <c r="C930" i="1"/>
  <c r="C929" i="1"/>
  <c r="C924" i="1"/>
  <c r="C923" i="1"/>
  <c r="C922" i="1"/>
  <c r="C917" i="1"/>
  <c r="C916" i="1"/>
  <c r="C915" i="1"/>
  <c r="C910" i="1"/>
  <c r="C909" i="1"/>
  <c r="C908" i="1"/>
  <c r="C903" i="1"/>
  <c r="C902" i="1"/>
  <c r="C901" i="1"/>
  <c r="C896" i="1"/>
  <c r="C895" i="1"/>
  <c r="C894" i="1"/>
  <c r="C889" i="1"/>
  <c r="C888" i="1"/>
  <c r="C887" i="1"/>
  <c r="C882" i="1"/>
  <c r="C881" i="1"/>
  <c r="C880" i="1"/>
  <c r="C875" i="1"/>
  <c r="C874" i="1"/>
  <c r="C873" i="1"/>
  <c r="C868" i="1"/>
  <c r="C867" i="1"/>
  <c r="C866" i="1"/>
  <c r="C861" i="1"/>
  <c r="C860" i="1"/>
  <c r="C859" i="1"/>
  <c r="C854" i="1"/>
  <c r="C853" i="1"/>
  <c r="C852" i="1"/>
  <c r="C847" i="1"/>
  <c r="C846" i="1"/>
  <c r="C845" i="1"/>
  <c r="C840" i="1"/>
  <c r="C839" i="1"/>
  <c r="C838" i="1"/>
  <c r="C833" i="1"/>
  <c r="C832" i="1"/>
  <c r="C831" i="1"/>
  <c r="C826" i="1"/>
  <c r="C825" i="1"/>
  <c r="C824" i="1"/>
  <c r="C819" i="1"/>
  <c r="C818" i="1"/>
  <c r="C817" i="1"/>
  <c r="C812" i="1"/>
  <c r="C811" i="1"/>
  <c r="C810" i="1"/>
  <c r="C805" i="1"/>
  <c r="C804" i="1"/>
  <c r="C803" i="1"/>
  <c r="C798" i="1"/>
  <c r="C797" i="1"/>
  <c r="C796" i="1"/>
  <c r="C791" i="1"/>
  <c r="C790" i="1"/>
  <c r="C789" i="1"/>
  <c r="C784" i="1"/>
  <c r="C783" i="1"/>
  <c r="C782" i="1"/>
  <c r="C777" i="1"/>
  <c r="C776" i="1"/>
  <c r="C775" i="1"/>
  <c r="C770" i="1"/>
  <c r="C769" i="1"/>
  <c r="C768" i="1"/>
  <c r="C763" i="1"/>
  <c r="C762" i="1"/>
  <c r="C761" i="1"/>
  <c r="C756" i="1"/>
  <c r="C755" i="1"/>
  <c r="C754" i="1"/>
  <c r="C749" i="1"/>
  <c r="C748" i="1"/>
  <c r="C747" i="1"/>
  <c r="C742" i="1"/>
  <c r="C741" i="1"/>
  <c r="C740" i="1"/>
  <c r="C735" i="1"/>
  <c r="C734" i="1"/>
  <c r="C733" i="1"/>
  <c r="C728" i="1"/>
  <c r="C727" i="1"/>
  <c r="C726" i="1"/>
  <c r="C720" i="1"/>
  <c r="C719" i="1"/>
  <c r="C714" i="1"/>
  <c r="C713" i="1"/>
  <c r="C712" i="1"/>
  <c r="C707" i="1"/>
  <c r="C706" i="1"/>
  <c r="C705" i="1"/>
  <c r="C700" i="1"/>
  <c r="C699" i="1"/>
  <c r="C698" i="1"/>
  <c r="C693" i="1"/>
  <c r="C692" i="1"/>
  <c r="C691" i="1"/>
  <c r="C686" i="1"/>
  <c r="C685" i="1"/>
  <c r="C684" i="1"/>
  <c r="C679" i="1"/>
  <c r="C678" i="1"/>
  <c r="C677" i="1"/>
  <c r="C672" i="1"/>
  <c r="C671" i="1"/>
  <c r="C670" i="1"/>
  <c r="C665" i="1"/>
  <c r="C664" i="1"/>
  <c r="C663" i="1"/>
  <c r="C658" i="1"/>
  <c r="C657" i="1"/>
  <c r="C656" i="1"/>
  <c r="C651" i="1"/>
  <c r="C650" i="1"/>
  <c r="C649" i="1"/>
  <c r="C644" i="1"/>
  <c r="C643" i="1"/>
  <c r="C642" i="1"/>
  <c r="C637" i="1"/>
  <c r="C636" i="1"/>
  <c r="C635" i="1"/>
  <c r="C630" i="1"/>
  <c r="C629" i="1"/>
  <c r="C628" i="1"/>
  <c r="C623" i="1"/>
  <c r="C622" i="1"/>
  <c r="C621" i="1"/>
  <c r="C616" i="1"/>
  <c r="C615" i="1"/>
  <c r="C614" i="1"/>
  <c r="C609" i="1"/>
  <c r="C608" i="1"/>
  <c r="C607" i="1"/>
  <c r="C602" i="1"/>
  <c r="C601" i="1"/>
  <c r="C600" i="1"/>
  <c r="C595" i="1"/>
  <c r="C594" i="1"/>
  <c r="C593" i="1"/>
  <c r="C588" i="1"/>
  <c r="C587" i="1"/>
  <c r="C586" i="1"/>
  <c r="C581" i="1"/>
  <c r="C580" i="1"/>
  <c r="C579" i="1"/>
  <c r="C574" i="1"/>
  <c r="C573" i="1"/>
  <c r="C572" i="1"/>
  <c r="C567" i="1"/>
  <c r="C566" i="1"/>
  <c r="C565" i="1"/>
  <c r="C560" i="1"/>
  <c r="C559" i="1"/>
  <c r="C558" i="1"/>
  <c r="C553" i="1"/>
  <c r="C552" i="1"/>
  <c r="C551" i="1"/>
  <c r="C546" i="1"/>
  <c r="C545" i="1"/>
  <c r="C544" i="1"/>
  <c r="C539" i="1"/>
  <c r="C538" i="1"/>
  <c r="C537" i="1"/>
  <c r="C532" i="1"/>
  <c r="C531" i="1"/>
  <c r="C530" i="1"/>
  <c r="C525" i="1"/>
  <c r="C524" i="1"/>
  <c r="C523" i="1"/>
  <c r="C518" i="1"/>
  <c r="C517" i="1"/>
  <c r="C516" i="1"/>
  <c r="C511" i="1"/>
  <c r="C510" i="1"/>
  <c r="C509" i="1"/>
  <c r="C504" i="1"/>
  <c r="C503" i="1"/>
  <c r="C502" i="1"/>
  <c r="C497" i="1"/>
  <c r="C496" i="1"/>
  <c r="C495" i="1"/>
  <c r="C42" i="1"/>
  <c r="C7" i="1"/>
  <c r="C14" i="1"/>
  <c r="C22" i="1"/>
  <c r="C29" i="1"/>
  <c r="C490" i="1"/>
  <c r="C489" i="1"/>
  <c r="C488" i="1"/>
  <c r="C483" i="1"/>
  <c r="C482" i="1"/>
  <c r="C481" i="1"/>
  <c r="C476" i="1"/>
  <c r="C475" i="1"/>
  <c r="C474" i="1"/>
  <c r="C469" i="1"/>
  <c r="C468" i="1"/>
  <c r="C467" i="1"/>
  <c r="C462" i="1"/>
  <c r="C461" i="1"/>
  <c r="C460" i="1"/>
  <c r="C455" i="1"/>
  <c r="C454" i="1"/>
  <c r="C453" i="1"/>
  <c r="C448" i="1"/>
  <c r="C447" i="1"/>
  <c r="C446" i="1"/>
  <c r="C118" i="1"/>
  <c r="C117" i="1"/>
  <c r="C104" i="1"/>
  <c r="C103" i="1"/>
  <c r="C97" i="1"/>
  <c r="C96" i="1"/>
  <c r="C90" i="1"/>
  <c r="C89" i="1"/>
  <c r="C83" i="1"/>
  <c r="C82" i="1"/>
  <c r="C55" i="1"/>
  <c r="C54" i="1"/>
  <c r="C48" i="1"/>
  <c r="C47" i="1"/>
  <c r="C41" i="1"/>
  <c r="C40" i="1"/>
  <c r="C34" i="1"/>
  <c r="C33" i="1"/>
  <c r="C27" i="1"/>
  <c r="C26" i="1"/>
  <c r="C20" i="1"/>
  <c r="C19" i="1"/>
  <c r="C13" i="1"/>
  <c r="C12" i="1"/>
  <c r="C5" i="1"/>
  <c r="C440" i="1"/>
  <c r="C439" i="1"/>
  <c r="C433" i="1"/>
  <c r="C432" i="1"/>
  <c r="C426" i="1"/>
  <c r="C425" i="1"/>
  <c r="C419" i="1"/>
  <c r="C418" i="1"/>
  <c r="C412" i="1"/>
  <c r="C411" i="1"/>
  <c r="C398" i="1"/>
  <c r="C397" i="1"/>
  <c r="C405" i="1"/>
  <c r="C404" i="1"/>
  <c r="C391" i="1"/>
  <c r="C390" i="1"/>
  <c r="C384" i="1"/>
  <c r="C383" i="1"/>
  <c r="C377" i="1"/>
  <c r="C376" i="1"/>
  <c r="C370" i="1"/>
  <c r="C369" i="1"/>
  <c r="C363" i="1"/>
  <c r="C362" i="1"/>
  <c r="C356" i="1"/>
  <c r="C355" i="1"/>
  <c r="C349" i="1"/>
  <c r="C348" i="1"/>
  <c r="C335" i="1"/>
  <c r="C334" i="1"/>
  <c r="C328" i="1"/>
  <c r="C327" i="1"/>
  <c r="C321" i="1"/>
  <c r="C320" i="1"/>
  <c r="C313" i="1"/>
  <c r="C306" i="1"/>
  <c r="C300" i="1"/>
  <c r="C299" i="1"/>
  <c r="C293" i="1"/>
  <c r="C292" i="1"/>
  <c r="C286" i="1"/>
  <c r="C285" i="1"/>
  <c r="C279" i="1"/>
  <c r="C278" i="1"/>
  <c r="C272" i="1"/>
  <c r="C271" i="1"/>
  <c r="C265" i="1"/>
  <c r="C264" i="1"/>
  <c r="C153" i="1"/>
  <c r="C202" i="1"/>
  <c r="C251" i="1"/>
  <c r="C441" i="1"/>
  <c r="C434" i="1"/>
  <c r="C427" i="1"/>
  <c r="C420" i="1"/>
  <c r="C413" i="1"/>
  <c r="C406" i="1"/>
  <c r="C399" i="1"/>
  <c r="C392" i="1"/>
  <c r="C385" i="1"/>
  <c r="C378" i="1"/>
  <c r="C371" i="1"/>
  <c r="C364" i="1"/>
  <c r="C357" i="1"/>
  <c r="C350" i="1"/>
  <c r="C343" i="1"/>
  <c r="C342" i="1"/>
  <c r="C341" i="1"/>
  <c r="C336" i="1"/>
  <c r="C329" i="1"/>
  <c r="C322" i="1"/>
  <c r="C315" i="1"/>
  <c r="C314" i="1"/>
  <c r="C308" i="1"/>
  <c r="C307" i="1"/>
  <c r="C301" i="1"/>
  <c r="C294" i="1"/>
  <c r="C287" i="1"/>
  <c r="C280" i="1"/>
  <c r="C273" i="1"/>
  <c r="C266" i="1"/>
  <c r="C259" i="1"/>
  <c r="C258" i="1"/>
  <c r="C257" i="1"/>
  <c r="C252" i="1"/>
  <c r="C250" i="1"/>
  <c r="C203" i="1"/>
  <c r="C210" i="1"/>
  <c r="C217" i="1"/>
  <c r="C224" i="1"/>
  <c r="C231" i="1"/>
  <c r="C238" i="1"/>
  <c r="C245" i="1"/>
  <c r="C57" i="1"/>
  <c r="C64" i="1"/>
  <c r="C71" i="1"/>
  <c r="C77" i="1"/>
  <c r="C84" i="1"/>
  <c r="C91" i="1"/>
  <c r="C98" i="1"/>
  <c r="C105" i="1"/>
  <c r="C112" i="1"/>
  <c r="C119" i="1"/>
  <c r="C126" i="1"/>
  <c r="C133" i="1"/>
  <c r="C140" i="1"/>
  <c r="C147" i="1"/>
  <c r="C154" i="1"/>
  <c r="C161" i="1"/>
  <c r="C168" i="1"/>
  <c r="C175" i="1"/>
  <c r="C196" i="1"/>
  <c r="C189" i="1"/>
  <c r="C182" i="1"/>
  <c r="C244" i="1"/>
  <c r="C243" i="1"/>
  <c r="C237" i="1"/>
  <c r="C236" i="1"/>
  <c r="C229" i="1"/>
  <c r="C223" i="1"/>
  <c r="C222" i="1"/>
  <c r="C216" i="1"/>
  <c r="C215" i="1"/>
  <c r="C209" i="1"/>
  <c r="C208" i="1"/>
  <c r="C201" i="1"/>
  <c r="C195" i="1"/>
  <c r="C194" i="1"/>
  <c r="C188" i="1"/>
  <c r="C187" i="1"/>
  <c r="C180" i="1"/>
  <c r="C174" i="1"/>
  <c r="C173" i="1"/>
  <c r="C167" i="1"/>
  <c r="C166" i="1"/>
  <c r="C160" i="1"/>
  <c r="C159" i="1"/>
  <c r="C152" i="1"/>
  <c r="C146" i="1"/>
  <c r="C145" i="1"/>
  <c r="C139" i="1"/>
  <c r="C138" i="1"/>
  <c r="C131" i="1"/>
  <c r="C125" i="1"/>
  <c r="C124" i="1"/>
  <c r="C111" i="1"/>
  <c r="C110" i="1"/>
  <c r="C36" i="1"/>
  <c r="B44" i="2" l="1"/>
  <c r="E37" i="2"/>
  <c r="D37" i="2"/>
  <c r="C37" i="2"/>
  <c r="C2613" i="1"/>
  <c r="C2615" i="1"/>
  <c r="C9" i="1"/>
  <c r="B51" i="2" l="1"/>
  <c r="E44" i="2"/>
  <c r="D44" i="2"/>
  <c r="C44" i="2"/>
  <c r="C2622" i="1"/>
  <c r="C2620" i="1"/>
  <c r="C25" i="1"/>
  <c r="C16" i="1"/>
  <c r="C18" i="1"/>
  <c r="C1" i="1"/>
  <c r="C76" i="1"/>
  <c r="C62" i="1"/>
  <c r="C61" i="1"/>
  <c r="C69" i="1"/>
  <c r="C68" i="1"/>
  <c r="C75" i="1"/>
  <c r="B58" i="2" l="1"/>
  <c r="E51" i="2"/>
  <c r="D51" i="2"/>
  <c r="C51" i="2"/>
  <c r="C2629" i="1"/>
  <c r="C2627" i="1"/>
  <c r="C23" i="1"/>
  <c r="B65" i="2" l="1"/>
  <c r="C58" i="2"/>
  <c r="E58" i="2"/>
  <c r="D58" i="2"/>
  <c r="C2634" i="1"/>
  <c r="C2636" i="1"/>
  <c r="C30" i="1"/>
  <c r="C32" i="1"/>
  <c r="B72" i="2" l="1"/>
  <c r="C65" i="2"/>
  <c r="E65" i="2"/>
  <c r="D65" i="2"/>
  <c r="C2643" i="1"/>
  <c r="C2641" i="1"/>
  <c r="C37" i="1"/>
  <c r="C39" i="1"/>
  <c r="B79" i="2" l="1"/>
  <c r="E72" i="2"/>
  <c r="D72" i="2"/>
  <c r="C72" i="2"/>
  <c r="C44" i="1"/>
  <c r="C46" i="1"/>
  <c r="B86" i="2" l="1"/>
  <c r="E79" i="2"/>
  <c r="D79" i="2"/>
  <c r="C79" i="2"/>
  <c r="K51" i="1"/>
  <c r="C51" i="1"/>
  <c r="C53" i="1"/>
  <c r="C50" i="1" s="1"/>
  <c r="B93" i="2" l="1"/>
  <c r="C86" i="2"/>
  <c r="E86" i="2"/>
  <c r="D86" i="2"/>
  <c r="C58" i="1"/>
  <c r="C60" i="1"/>
  <c r="B100" i="2" l="1"/>
  <c r="E93" i="2"/>
  <c r="D93" i="2"/>
  <c r="C93" i="2"/>
  <c r="C65" i="1"/>
  <c r="C67" i="1"/>
  <c r="B107" i="2" l="1"/>
  <c r="E100" i="2"/>
  <c r="D100" i="2"/>
  <c r="C100" i="2"/>
  <c r="K100" i="1"/>
  <c r="C72" i="1"/>
  <c r="C74" i="1"/>
  <c r="B114" i="2" l="1"/>
  <c r="E107" i="2"/>
  <c r="D107" i="2"/>
  <c r="C107" i="2"/>
  <c r="C79" i="1"/>
  <c r="C81" i="1"/>
  <c r="B121" i="2" l="1"/>
  <c r="C114" i="2"/>
  <c r="E114" i="2"/>
  <c r="D114" i="2"/>
  <c r="C86" i="1"/>
  <c r="C88" i="1"/>
  <c r="B128" i="2" l="1"/>
  <c r="E121" i="2"/>
  <c r="D121" i="2"/>
  <c r="C121" i="2"/>
  <c r="C93" i="1"/>
  <c r="C95" i="1"/>
  <c r="B135" i="2" l="1"/>
  <c r="E128" i="2"/>
  <c r="D128" i="2"/>
  <c r="C128" i="2"/>
  <c r="C100" i="1"/>
  <c r="C102" i="1"/>
  <c r="C99" i="1" s="1"/>
  <c r="B142" i="2" l="1"/>
  <c r="E135" i="2"/>
  <c r="D135" i="2"/>
  <c r="C135" i="2"/>
  <c r="C107" i="1"/>
  <c r="C109" i="1"/>
  <c r="B149" i="2" l="1"/>
  <c r="C142" i="2"/>
  <c r="E142" i="2"/>
  <c r="D142" i="2"/>
  <c r="C114" i="1"/>
  <c r="C116" i="1"/>
  <c r="B156" i="2" l="1"/>
  <c r="C149" i="2"/>
  <c r="E149" i="2"/>
  <c r="D149" i="2"/>
  <c r="K149" i="1"/>
  <c r="C121" i="1"/>
  <c r="C123" i="1"/>
  <c r="B163" i="2" l="1"/>
  <c r="E156" i="2"/>
  <c r="D156" i="2"/>
  <c r="C156" i="2"/>
  <c r="C128" i="1"/>
  <c r="C130" i="1"/>
  <c r="B170" i="2" l="1"/>
  <c r="E163" i="2"/>
  <c r="D163" i="2"/>
  <c r="C163" i="2"/>
  <c r="C135" i="1"/>
  <c r="C137" i="1"/>
  <c r="B177" i="2" l="1"/>
  <c r="C170" i="2"/>
  <c r="E170" i="2"/>
  <c r="D170" i="2"/>
  <c r="C142" i="1"/>
  <c r="C144" i="1"/>
  <c r="B184" i="2" l="1"/>
  <c r="E177" i="2"/>
  <c r="D177" i="2"/>
  <c r="C177" i="2"/>
  <c r="C149" i="1"/>
  <c r="C151" i="1"/>
  <c r="C148" i="1" s="1"/>
  <c r="B191" i="2" l="1"/>
  <c r="E184" i="2"/>
  <c r="D184" i="2"/>
  <c r="C184" i="2"/>
  <c r="C156" i="1"/>
  <c r="C158" i="1"/>
  <c r="B198" i="2" l="1"/>
  <c r="E191" i="2"/>
  <c r="D191" i="2"/>
  <c r="C191" i="2"/>
  <c r="C163" i="1"/>
  <c r="C165" i="1"/>
  <c r="B205" i="2" l="1"/>
  <c r="C198" i="2"/>
  <c r="E198" i="2"/>
  <c r="D198" i="2"/>
  <c r="K198" i="1"/>
  <c r="C170" i="1"/>
  <c r="C172" i="1"/>
  <c r="B212" i="2" l="1"/>
  <c r="E205" i="2"/>
  <c r="D205" i="2"/>
  <c r="C205" i="2"/>
  <c r="C177" i="1"/>
  <c r="C179" i="1"/>
  <c r="B219" i="2" l="1"/>
  <c r="E212" i="2"/>
  <c r="D212" i="2"/>
  <c r="C212" i="2"/>
  <c r="C184" i="1"/>
  <c r="C186" i="1"/>
  <c r="B226" i="2" l="1"/>
  <c r="E219" i="2"/>
  <c r="D219" i="2"/>
  <c r="C219" i="2"/>
  <c r="C191" i="1"/>
  <c r="C193" i="1"/>
  <c r="B233" i="2" l="1"/>
  <c r="C226" i="2"/>
  <c r="E226" i="2"/>
  <c r="D226" i="2"/>
  <c r="C198" i="1"/>
  <c r="C200" i="1"/>
  <c r="C197" i="1" s="1"/>
  <c r="B240" i="2" l="1"/>
  <c r="C233" i="2"/>
  <c r="E233" i="2"/>
  <c r="D233" i="2"/>
  <c r="C205" i="1"/>
  <c r="C207" i="1"/>
  <c r="B247" i="2" l="1"/>
  <c r="E240" i="2"/>
  <c r="D240" i="2"/>
  <c r="C240" i="2"/>
  <c r="C212" i="1"/>
  <c r="C214" i="1"/>
  <c r="B254" i="2" l="1"/>
  <c r="E247" i="2"/>
  <c r="D247" i="2"/>
  <c r="C247" i="2"/>
  <c r="K247" i="1"/>
  <c r="C219" i="1"/>
  <c r="C221" i="1"/>
  <c r="B261" i="2" l="1"/>
  <c r="C254" i="2"/>
  <c r="E254" i="2"/>
  <c r="D254" i="2"/>
  <c r="C226" i="1"/>
  <c r="C228" i="1"/>
  <c r="B268" i="2" l="1"/>
  <c r="E261" i="2"/>
  <c r="D261" i="2"/>
  <c r="C261" i="2"/>
  <c r="C233" i="1"/>
  <c r="C235" i="1"/>
  <c r="B275" i="2" l="1"/>
  <c r="E268" i="2"/>
  <c r="D268" i="2"/>
  <c r="C268" i="2"/>
  <c r="C240" i="1"/>
  <c r="C242" i="1"/>
  <c r="B282" i="2" l="1"/>
  <c r="E275" i="2"/>
  <c r="D275" i="2"/>
  <c r="C275" i="2"/>
  <c r="C247" i="1"/>
  <c r="C249" i="1"/>
  <c r="C246" i="1" s="1"/>
  <c r="B289" i="2" l="1"/>
  <c r="C282" i="2"/>
  <c r="E282" i="2"/>
  <c r="D282" i="2"/>
  <c r="C254" i="1"/>
  <c r="C256" i="1"/>
  <c r="B296" i="2" l="1"/>
  <c r="E289" i="2"/>
  <c r="D289" i="2"/>
  <c r="C289" i="2"/>
  <c r="C261" i="1"/>
  <c r="C263" i="1"/>
  <c r="B303" i="2" l="1"/>
  <c r="E296" i="2"/>
  <c r="D296" i="2"/>
  <c r="C296" i="2"/>
  <c r="K296" i="1"/>
  <c r="C268" i="1"/>
  <c r="C270" i="1"/>
  <c r="B310" i="2" l="1"/>
  <c r="E303" i="2"/>
  <c r="D303" i="2"/>
  <c r="C303" i="2"/>
  <c r="C275" i="1"/>
  <c r="C277" i="1"/>
  <c r="B317" i="2" l="1"/>
  <c r="C310" i="2"/>
  <c r="E310" i="2"/>
  <c r="D310" i="2"/>
  <c r="C282" i="1"/>
  <c r="C284" i="1"/>
  <c r="B324" i="2" l="1"/>
  <c r="C317" i="2"/>
  <c r="E317" i="2"/>
  <c r="D317" i="2"/>
  <c r="C289" i="1"/>
  <c r="C291" i="1"/>
  <c r="B331" i="2" l="1"/>
  <c r="E324" i="2"/>
  <c r="D324" i="2"/>
  <c r="C324" i="2"/>
  <c r="C296" i="1"/>
  <c r="C298" i="1"/>
  <c r="C295" i="1" s="1"/>
  <c r="B338" i="2" l="1"/>
  <c r="E331" i="2"/>
  <c r="D331" i="2"/>
  <c r="C331" i="2"/>
  <c r="C303" i="1"/>
  <c r="C305" i="1"/>
  <c r="B345" i="2" l="1"/>
  <c r="C338" i="2"/>
  <c r="E338" i="2"/>
  <c r="D338" i="2"/>
  <c r="C310" i="1"/>
  <c r="C312" i="1"/>
  <c r="B352" i="2" l="1"/>
  <c r="E345" i="2"/>
  <c r="D345" i="2"/>
  <c r="C345" i="2"/>
  <c r="K345" i="1"/>
  <c r="C317" i="1"/>
  <c r="C319" i="1"/>
  <c r="B359" i="2" l="1"/>
  <c r="E352" i="2"/>
  <c r="D352" i="2"/>
  <c r="C352" i="2"/>
  <c r="C324" i="1"/>
  <c r="C326" i="1"/>
  <c r="B366" i="2" l="1"/>
  <c r="E359" i="2"/>
  <c r="D359" i="2"/>
  <c r="C359" i="2"/>
  <c r="C331" i="1"/>
  <c r="C333" i="1"/>
  <c r="B373" i="2" l="1"/>
  <c r="C366" i="2"/>
  <c r="E366" i="2"/>
  <c r="D366" i="2"/>
  <c r="C338" i="1"/>
  <c r="C340" i="1"/>
  <c r="B380" i="2" l="1"/>
  <c r="E373" i="2"/>
  <c r="D373" i="2"/>
  <c r="C373" i="2"/>
  <c r="C345" i="1"/>
  <c r="C347" i="1"/>
  <c r="C344" i="1" s="1"/>
  <c r="B387" i="2" l="1"/>
  <c r="E380" i="2"/>
  <c r="D380" i="2"/>
  <c r="C380" i="2"/>
  <c r="C352" i="1"/>
  <c r="C354" i="1"/>
  <c r="B394" i="2" l="1"/>
  <c r="E387" i="2"/>
  <c r="D387" i="2"/>
  <c r="C387" i="2"/>
  <c r="C359" i="1"/>
  <c r="C361" i="1"/>
  <c r="B401" i="2" l="1"/>
  <c r="C394" i="2"/>
  <c r="E394" i="2"/>
  <c r="D394" i="2"/>
  <c r="K394" i="1"/>
  <c r="C366" i="1"/>
  <c r="C368" i="1"/>
  <c r="B408" i="2" l="1"/>
  <c r="C401" i="2"/>
  <c r="E401" i="2"/>
  <c r="D401" i="2"/>
  <c r="C373" i="1"/>
  <c r="C375" i="1"/>
  <c r="B415" i="2" l="1"/>
  <c r="E408" i="2"/>
  <c r="D408" i="2"/>
  <c r="C408" i="2"/>
  <c r="C380" i="1"/>
  <c r="C382" i="1"/>
  <c r="B422" i="2" l="1"/>
  <c r="E415" i="2"/>
  <c r="D415" i="2"/>
  <c r="C415" i="2"/>
  <c r="C387" i="1"/>
  <c r="C389" i="1"/>
  <c r="B429" i="2" l="1"/>
  <c r="C422" i="2"/>
  <c r="E422" i="2"/>
  <c r="D422" i="2"/>
  <c r="C394" i="1"/>
  <c r="C396" i="1"/>
  <c r="C393" i="1" s="1"/>
  <c r="B436" i="2" l="1"/>
  <c r="E429" i="2"/>
  <c r="D429" i="2"/>
  <c r="C429" i="2"/>
  <c r="C401" i="1"/>
  <c r="C403" i="1"/>
  <c r="B443" i="2" l="1"/>
  <c r="E436" i="2"/>
  <c r="D436" i="2"/>
  <c r="C436" i="2"/>
  <c r="C408" i="1"/>
  <c r="C410" i="1"/>
  <c r="B450" i="2" l="1"/>
  <c r="E443" i="2"/>
  <c r="D443" i="2"/>
  <c r="C443" i="2"/>
  <c r="K443" i="1"/>
  <c r="C415" i="1"/>
  <c r="C417" i="1"/>
  <c r="B457" i="2" l="1"/>
  <c r="C450" i="2"/>
  <c r="E450" i="2"/>
  <c r="D450" i="2"/>
  <c r="C422" i="1"/>
  <c r="C424" i="1"/>
  <c r="B464" i="2" l="1"/>
  <c r="E457" i="2"/>
  <c r="D457" i="2"/>
  <c r="C457" i="2"/>
  <c r="C429" i="1"/>
  <c r="C431" i="1"/>
  <c r="B471" i="2" l="1"/>
  <c r="E464" i="2"/>
  <c r="D464" i="2"/>
  <c r="C464" i="2"/>
  <c r="C436" i="1"/>
  <c r="C438" i="1"/>
  <c r="B478" i="2" l="1"/>
  <c r="E471" i="2"/>
  <c r="D471" i="2"/>
  <c r="C471" i="2"/>
  <c r="C443" i="1"/>
  <c r="C445" i="1"/>
  <c r="C442" i="1" s="1"/>
  <c r="B485" i="2" l="1"/>
  <c r="C478" i="2"/>
  <c r="E478" i="2"/>
  <c r="D478" i="2"/>
  <c r="C450" i="1"/>
  <c r="C452" i="1"/>
  <c r="B492" i="2" l="1"/>
  <c r="C485" i="2"/>
  <c r="E485" i="2"/>
  <c r="D485" i="2"/>
  <c r="C457" i="1"/>
  <c r="C459" i="1"/>
  <c r="B499" i="2" l="1"/>
  <c r="E492" i="2"/>
  <c r="D492" i="2"/>
  <c r="C492" i="2"/>
  <c r="K492" i="1"/>
  <c r="C464" i="1"/>
  <c r="C466" i="1"/>
  <c r="B506" i="2" l="1"/>
  <c r="E499" i="2"/>
  <c r="D499" i="2"/>
  <c r="C499" i="2"/>
  <c r="C471" i="1"/>
  <c r="C473" i="1"/>
  <c r="B513" i="2" l="1"/>
  <c r="C506" i="2"/>
  <c r="E506" i="2"/>
  <c r="D506" i="2"/>
  <c r="C478" i="1"/>
  <c r="C480" i="1"/>
  <c r="B520" i="2" l="1"/>
  <c r="E513" i="2"/>
  <c r="D513" i="2"/>
  <c r="C513" i="2"/>
  <c r="C485" i="1"/>
  <c r="C487" i="1"/>
  <c r="B527" i="2" l="1"/>
  <c r="E520" i="2"/>
  <c r="D520" i="2"/>
  <c r="C520" i="2"/>
  <c r="C492" i="1"/>
  <c r="C494" i="1"/>
  <c r="C491" i="1" s="1"/>
  <c r="B534" i="2" l="1"/>
  <c r="E527" i="2"/>
  <c r="D527" i="2"/>
  <c r="C527" i="2"/>
  <c r="C499" i="1"/>
  <c r="C501" i="1"/>
  <c r="B541" i="2" l="1"/>
  <c r="C534" i="2"/>
  <c r="E534" i="2"/>
  <c r="D534" i="2"/>
  <c r="C506" i="1"/>
  <c r="C508" i="1"/>
  <c r="B548" i="2" l="1"/>
  <c r="E541" i="2"/>
  <c r="D541" i="2"/>
  <c r="C541" i="2"/>
  <c r="K541" i="1"/>
  <c r="C513" i="1"/>
  <c r="C515" i="1"/>
  <c r="B555" i="2" l="1"/>
  <c r="E548" i="2"/>
  <c r="D548" i="2"/>
  <c r="C548" i="2"/>
  <c r="C520" i="1"/>
  <c r="C522" i="1"/>
  <c r="B562" i="2" l="1"/>
  <c r="E555" i="2"/>
  <c r="D555" i="2"/>
  <c r="C555" i="2"/>
  <c r="C555" i="1"/>
  <c r="C527" i="1"/>
  <c r="C529" i="1"/>
  <c r="B569" i="2" l="1"/>
  <c r="C562" i="2"/>
  <c r="E562" i="2"/>
  <c r="D562" i="2"/>
  <c r="C534" i="1"/>
  <c r="C536" i="1"/>
  <c r="B576" i="2" l="1"/>
  <c r="C569" i="2"/>
  <c r="E569" i="2"/>
  <c r="D569" i="2"/>
  <c r="C541" i="1"/>
  <c r="C543" i="1"/>
  <c r="C540" i="1" s="1"/>
  <c r="B583" i="2" l="1"/>
  <c r="E576" i="2"/>
  <c r="D576" i="2"/>
  <c r="C576" i="2"/>
  <c r="C548" i="1"/>
  <c r="C550" i="1"/>
  <c r="B590" i="2" l="1"/>
  <c r="E583" i="2"/>
  <c r="D583" i="2"/>
  <c r="C583" i="2"/>
  <c r="C557" i="1"/>
  <c r="B597" i="2" l="1"/>
  <c r="E590" i="2"/>
  <c r="D590" i="2"/>
  <c r="C590" i="2"/>
  <c r="K590" i="1"/>
  <c r="C562" i="1"/>
  <c r="C564" i="1"/>
  <c r="B604" i="2" l="1"/>
  <c r="E597" i="2"/>
  <c r="D597" i="2"/>
  <c r="C597" i="2"/>
  <c r="C597" i="1"/>
  <c r="C569" i="1"/>
  <c r="C571" i="1"/>
  <c r="B611" i="2" l="1"/>
  <c r="E604" i="2"/>
  <c r="D604" i="2"/>
  <c r="C604" i="2"/>
  <c r="C576" i="1"/>
  <c r="C578" i="1"/>
  <c r="B618" i="2" l="1"/>
  <c r="E611" i="2"/>
  <c r="D611" i="2"/>
  <c r="C611" i="2"/>
  <c r="C583" i="1"/>
  <c r="C585" i="1"/>
  <c r="B625" i="2" l="1"/>
  <c r="C618" i="2"/>
  <c r="E618" i="2"/>
  <c r="D618" i="2"/>
  <c r="C590" i="1"/>
  <c r="C592" i="1"/>
  <c r="C589" i="1" s="1"/>
  <c r="B632" i="2" l="1"/>
  <c r="E625" i="2"/>
  <c r="D625" i="2"/>
  <c r="C625" i="2"/>
  <c r="C599" i="1"/>
  <c r="B639" i="2" l="1"/>
  <c r="E632" i="2"/>
  <c r="D632" i="2"/>
  <c r="C632" i="2"/>
  <c r="C604" i="1"/>
  <c r="C606" i="1"/>
  <c r="B646" i="2" l="1"/>
  <c r="E639" i="2"/>
  <c r="D639" i="2"/>
  <c r="C639" i="2"/>
  <c r="K639" i="1"/>
  <c r="C611" i="1"/>
  <c r="C613" i="1"/>
  <c r="B653" i="2" l="1"/>
  <c r="C646" i="2"/>
  <c r="E646" i="2"/>
  <c r="D646" i="2"/>
  <c r="C618" i="1"/>
  <c r="C620" i="1"/>
  <c r="B660" i="2" l="1"/>
  <c r="C653" i="2"/>
  <c r="E653" i="2"/>
  <c r="D653" i="2"/>
  <c r="C653" i="1"/>
  <c r="C625" i="1"/>
  <c r="C627" i="1"/>
  <c r="B667" i="2" l="1"/>
  <c r="E660" i="2"/>
  <c r="D660" i="2"/>
  <c r="C660" i="2"/>
  <c r="C632" i="1"/>
  <c r="C634" i="1"/>
  <c r="B674" i="2" l="1"/>
  <c r="E667" i="2"/>
  <c r="D667" i="2"/>
  <c r="C667" i="2"/>
  <c r="C639" i="1"/>
  <c r="C641" i="1"/>
  <c r="C638" i="1" s="1"/>
  <c r="B681" i="2" l="1"/>
  <c r="E674" i="2"/>
  <c r="D674" i="2"/>
  <c r="C674" i="2"/>
  <c r="C646" i="1"/>
  <c r="C648" i="1"/>
  <c r="B688" i="2" l="1"/>
  <c r="E681" i="2"/>
  <c r="D681" i="2"/>
  <c r="C681" i="2"/>
  <c r="C655" i="1"/>
  <c r="B695" i="2" l="1"/>
  <c r="E688" i="2"/>
  <c r="D688" i="2"/>
  <c r="C688" i="2"/>
  <c r="K688" i="1"/>
  <c r="C660" i="1"/>
  <c r="C662" i="1"/>
  <c r="B702" i="2" l="1"/>
  <c r="E695" i="2"/>
  <c r="D695" i="2"/>
  <c r="C695" i="2"/>
  <c r="C667" i="1"/>
  <c r="C669" i="1"/>
  <c r="B709" i="2" l="1"/>
  <c r="C702" i="2"/>
  <c r="E702" i="2"/>
  <c r="D702" i="2"/>
  <c r="C674" i="1"/>
  <c r="C676" i="1"/>
  <c r="B716" i="2" l="1"/>
  <c r="E709" i="2"/>
  <c r="D709" i="2"/>
  <c r="C709" i="2"/>
  <c r="C709" i="1"/>
  <c r="C681" i="1"/>
  <c r="C683" i="1"/>
  <c r="B723" i="2" l="1"/>
  <c r="E716" i="2"/>
  <c r="D716" i="2"/>
  <c r="C716" i="2"/>
  <c r="C688" i="1"/>
  <c r="C690" i="1"/>
  <c r="C687" i="1" s="1"/>
  <c r="B730" i="2" l="1"/>
  <c r="E723" i="2"/>
  <c r="D723" i="2"/>
  <c r="C723" i="2"/>
  <c r="C695" i="1"/>
  <c r="C697" i="1"/>
  <c r="B737" i="2" l="1"/>
  <c r="C730" i="2"/>
  <c r="E730" i="2"/>
  <c r="D730" i="2"/>
  <c r="C702" i="1"/>
  <c r="C704" i="1"/>
  <c r="B744" i="2" l="1"/>
  <c r="C737" i="2"/>
  <c r="E737" i="2"/>
  <c r="D737" i="2"/>
  <c r="K737" i="1"/>
  <c r="C711" i="1"/>
  <c r="B751" i="2" l="1"/>
  <c r="E744" i="2"/>
  <c r="D744" i="2"/>
  <c r="C744" i="2"/>
  <c r="C716" i="1"/>
  <c r="C718" i="1"/>
  <c r="B758" i="2" l="1"/>
  <c r="E751" i="2"/>
  <c r="D751" i="2"/>
  <c r="C751" i="2"/>
  <c r="C723" i="1"/>
  <c r="C725" i="1"/>
  <c r="B765" i="2" l="1"/>
  <c r="E758" i="2"/>
  <c r="D758" i="2"/>
  <c r="C758" i="2"/>
  <c r="C758" i="1"/>
  <c r="C730" i="1"/>
  <c r="C732" i="1"/>
  <c r="B772" i="2" l="1"/>
  <c r="E765" i="2"/>
  <c r="D765" i="2"/>
  <c r="C765" i="2"/>
  <c r="C737" i="1"/>
  <c r="C739" i="1"/>
  <c r="C736" i="1" s="1"/>
  <c r="B779" i="2" l="1"/>
  <c r="E772" i="2"/>
  <c r="D772" i="2"/>
  <c r="C772" i="2"/>
  <c r="C744" i="1"/>
  <c r="C746" i="1"/>
  <c r="B786" i="2" l="1"/>
  <c r="E779" i="2"/>
  <c r="D779" i="2"/>
  <c r="C779" i="2"/>
  <c r="C751" i="1"/>
  <c r="C753" i="1"/>
  <c r="B793" i="2" l="1"/>
  <c r="E786" i="2"/>
  <c r="D786" i="2"/>
  <c r="C786" i="2"/>
  <c r="K786" i="1"/>
  <c r="C760" i="1"/>
  <c r="B800" i="2" l="1"/>
  <c r="E793" i="2"/>
  <c r="D793" i="2"/>
  <c r="C793" i="2"/>
  <c r="C765" i="1"/>
  <c r="C767" i="1"/>
  <c r="B807" i="2" l="1"/>
  <c r="E800" i="2"/>
  <c r="D800" i="2"/>
  <c r="C800" i="2"/>
  <c r="C772" i="1"/>
  <c r="C774" i="1"/>
  <c r="B814" i="2" l="1"/>
  <c r="E807" i="2"/>
  <c r="D807" i="2"/>
  <c r="C807" i="2"/>
  <c r="C807" i="1"/>
  <c r="C779" i="1"/>
  <c r="C781" i="1"/>
  <c r="B821" i="2" l="1"/>
  <c r="C814" i="2"/>
  <c r="E814" i="2"/>
  <c r="D814" i="2"/>
  <c r="C786" i="1"/>
  <c r="C788" i="1"/>
  <c r="C785" i="1" s="1"/>
  <c r="B828" i="2" l="1"/>
  <c r="C821" i="2"/>
  <c r="E821" i="2"/>
  <c r="D821" i="2"/>
  <c r="C793" i="1"/>
  <c r="C795" i="1"/>
  <c r="B835" i="2" l="1"/>
  <c r="E828" i="2"/>
  <c r="D828" i="2"/>
  <c r="C828" i="2"/>
  <c r="C800" i="1"/>
  <c r="C802" i="1"/>
  <c r="B842" i="2" l="1"/>
  <c r="E835" i="2"/>
  <c r="D835" i="2"/>
  <c r="C835" i="2"/>
  <c r="K835" i="1"/>
  <c r="C809" i="1"/>
  <c r="B849" i="2" l="1"/>
  <c r="E842" i="2"/>
  <c r="D842" i="2"/>
  <c r="C842" i="2"/>
  <c r="C814" i="1"/>
  <c r="C816" i="1"/>
  <c r="B856" i="2" l="1"/>
  <c r="E849" i="2"/>
  <c r="D849" i="2"/>
  <c r="C849" i="2"/>
  <c r="C821" i="1"/>
  <c r="C823" i="1"/>
  <c r="B863" i="2" l="1"/>
  <c r="E856" i="2"/>
  <c r="D856" i="2"/>
  <c r="C856" i="2"/>
  <c r="C856" i="1"/>
  <c r="C828" i="1"/>
  <c r="C830" i="1"/>
  <c r="B870" i="2" l="1"/>
  <c r="E863" i="2"/>
  <c r="D863" i="2"/>
  <c r="C863" i="2"/>
  <c r="C835" i="1"/>
  <c r="C837" i="1"/>
  <c r="C834" i="1" s="1"/>
  <c r="B877" i="2" l="1"/>
  <c r="E870" i="2"/>
  <c r="D870" i="2"/>
  <c r="C870" i="2"/>
  <c r="C842" i="1"/>
  <c r="C844" i="1"/>
  <c r="B884" i="2" l="1"/>
  <c r="E877" i="2"/>
  <c r="D877" i="2"/>
  <c r="C877" i="2"/>
  <c r="C849" i="1"/>
  <c r="C851" i="1"/>
  <c r="B891" i="2" l="1"/>
  <c r="E884" i="2"/>
  <c r="D884" i="2"/>
  <c r="C884" i="2"/>
  <c r="K884" i="1"/>
  <c r="C858" i="1"/>
  <c r="B898" i="2" l="1"/>
  <c r="E891" i="2"/>
  <c r="D891" i="2"/>
  <c r="C891" i="2"/>
  <c r="C863" i="1"/>
  <c r="C870" i="1"/>
  <c r="C865" i="1"/>
  <c r="B905" i="2" l="1"/>
  <c r="C898" i="2"/>
  <c r="E898" i="2"/>
  <c r="D898" i="2"/>
  <c r="C872" i="1"/>
  <c r="C877" i="1"/>
  <c r="B912" i="2" l="1"/>
  <c r="C905" i="2"/>
  <c r="E905" i="2"/>
  <c r="D905" i="2"/>
  <c r="C884" i="1"/>
  <c r="C879" i="1"/>
  <c r="B919" i="2" l="1"/>
  <c r="E912" i="2"/>
  <c r="D912" i="2"/>
  <c r="C912" i="2"/>
  <c r="C912" i="1"/>
  <c r="C886" i="1"/>
  <c r="C883" i="1" s="1"/>
  <c r="C891" i="1"/>
  <c r="B926" i="2" l="1"/>
  <c r="E919" i="2"/>
  <c r="D919" i="2"/>
  <c r="C919" i="2"/>
  <c r="C898" i="1"/>
  <c r="C893" i="1"/>
  <c r="B933" i="2" l="1"/>
  <c r="E926" i="2"/>
  <c r="D926" i="2"/>
  <c r="C926" i="2"/>
  <c r="C905" i="1"/>
  <c r="C900" i="1"/>
  <c r="B940" i="2" l="1"/>
  <c r="E933" i="2"/>
  <c r="D933" i="2"/>
  <c r="C933" i="2"/>
  <c r="K933" i="1"/>
  <c r="C907" i="1"/>
  <c r="B947" i="2" l="1"/>
  <c r="E940" i="2"/>
  <c r="D940" i="2"/>
  <c r="C940" i="2"/>
  <c r="C919" i="1"/>
  <c r="C914" i="1"/>
  <c r="B954" i="2" l="1"/>
  <c r="E947" i="2"/>
  <c r="D947" i="2"/>
  <c r="C947" i="2"/>
  <c r="C926" i="1"/>
  <c r="C921" i="1"/>
  <c r="B961" i="2" l="1"/>
  <c r="E954" i="2"/>
  <c r="D954" i="2"/>
  <c r="C954" i="2"/>
  <c r="C928" i="1"/>
  <c r="C933" i="1"/>
  <c r="B968" i="2" l="1"/>
  <c r="E961" i="2"/>
  <c r="D961" i="2"/>
  <c r="C961" i="2"/>
  <c r="C961" i="1"/>
  <c r="C935" i="1"/>
  <c r="C932" i="1" s="1"/>
  <c r="C940" i="1"/>
  <c r="B975" i="2" l="1"/>
  <c r="E968" i="2"/>
  <c r="D968" i="2"/>
  <c r="C968" i="2"/>
  <c r="C947" i="1"/>
  <c r="C942" i="1"/>
  <c r="B982" i="2" l="1"/>
  <c r="E975" i="2"/>
  <c r="D975" i="2"/>
  <c r="C975" i="2"/>
  <c r="C949" i="1"/>
  <c r="C954" i="1"/>
  <c r="B989" i="2" l="1"/>
  <c r="C982" i="2"/>
  <c r="E982" i="2"/>
  <c r="D982" i="2"/>
  <c r="K982" i="1"/>
  <c r="C956" i="1"/>
  <c r="B996" i="2" l="1"/>
  <c r="C989" i="2"/>
  <c r="E989" i="2"/>
  <c r="D989" i="2"/>
  <c r="C963" i="1"/>
  <c r="C968" i="1"/>
  <c r="B1003" i="2" l="1"/>
  <c r="E996" i="2"/>
  <c r="D996" i="2"/>
  <c r="C996" i="2"/>
  <c r="C970" i="1"/>
  <c r="C975" i="1"/>
  <c r="B1010" i="2" l="1"/>
  <c r="E1003" i="2"/>
  <c r="D1003" i="2"/>
  <c r="C1003" i="2"/>
  <c r="C982" i="1"/>
  <c r="C977" i="1"/>
  <c r="B1017" i="2" l="1"/>
  <c r="E1010" i="2"/>
  <c r="D1010" i="2"/>
  <c r="C1010" i="2"/>
  <c r="C1010" i="1"/>
  <c r="C984" i="1"/>
  <c r="C981" i="1" s="1"/>
  <c r="C989" i="1"/>
  <c r="B1024" i="2" l="1"/>
  <c r="E1017" i="2"/>
  <c r="D1017" i="2"/>
  <c r="C1017" i="2"/>
  <c r="C996" i="1"/>
  <c r="C991" i="1"/>
  <c r="B1031" i="2" l="1"/>
  <c r="E1024" i="2"/>
  <c r="D1024" i="2"/>
  <c r="C1024" i="2"/>
  <c r="C998" i="1"/>
  <c r="C1003" i="1"/>
  <c r="B1038" i="2" l="1"/>
  <c r="E1031" i="2"/>
  <c r="D1031" i="2"/>
  <c r="C1031" i="2"/>
  <c r="K1031" i="1"/>
  <c r="C1005" i="1"/>
  <c r="B1045" i="2" l="1"/>
  <c r="E1038" i="2"/>
  <c r="D1038" i="2"/>
  <c r="C1038" i="2"/>
  <c r="C1017" i="1"/>
  <c r="C1012" i="1"/>
  <c r="B1052" i="2" l="1"/>
  <c r="E1045" i="2"/>
  <c r="D1045" i="2"/>
  <c r="C1045" i="2"/>
  <c r="C1019" i="1"/>
  <c r="C1024" i="1"/>
  <c r="B1059" i="2" l="1"/>
  <c r="E1052" i="2"/>
  <c r="D1052" i="2"/>
  <c r="C1052" i="2"/>
  <c r="C1031" i="1"/>
  <c r="C1026" i="1"/>
  <c r="B1066" i="2" l="1"/>
  <c r="E1059" i="2"/>
  <c r="D1059" i="2"/>
  <c r="C1059" i="2"/>
  <c r="C1033" i="1"/>
  <c r="C1030" i="1" s="1"/>
  <c r="C1038" i="1"/>
  <c r="B1073" i="2" l="1"/>
  <c r="C1066" i="2"/>
  <c r="E1066" i="2"/>
  <c r="D1066" i="2"/>
  <c r="C1066" i="1"/>
  <c r="C1045" i="1"/>
  <c r="C1040" i="1"/>
  <c r="B1080" i="2" l="1"/>
  <c r="C1073" i="2"/>
  <c r="E1073" i="2"/>
  <c r="D1073" i="2"/>
  <c r="C1047" i="1"/>
  <c r="C1052" i="1"/>
  <c r="B1087" i="2" l="1"/>
  <c r="E1080" i="2"/>
  <c r="D1080" i="2"/>
  <c r="C1080" i="2"/>
  <c r="K1080" i="1"/>
  <c r="C1054" i="1"/>
  <c r="C1059" i="1"/>
  <c r="B1094" i="2" l="1"/>
  <c r="E1087" i="2"/>
  <c r="D1087" i="2"/>
  <c r="C1087" i="2"/>
  <c r="C1061" i="1"/>
  <c r="B1101" i="2" l="1"/>
  <c r="E1094" i="2"/>
  <c r="D1094" i="2"/>
  <c r="C1094" i="2"/>
  <c r="C1068" i="1"/>
  <c r="C1073" i="1"/>
  <c r="B1108" i="2" l="1"/>
  <c r="E1101" i="2"/>
  <c r="D1101" i="2"/>
  <c r="C1101" i="2"/>
  <c r="C1075" i="1"/>
  <c r="C1080" i="1"/>
  <c r="B1115" i="2" l="1"/>
  <c r="E1108" i="2"/>
  <c r="D1108" i="2"/>
  <c r="C1108" i="2"/>
  <c r="C1082" i="1"/>
  <c r="C1079" i="1" s="1"/>
  <c r="C1087" i="1"/>
  <c r="B1122" i="2" l="1"/>
  <c r="E1115" i="2"/>
  <c r="D1115" i="2"/>
  <c r="C1115" i="2"/>
  <c r="C1089" i="1"/>
  <c r="C1094" i="1"/>
  <c r="B1129" i="2" l="1"/>
  <c r="E1122" i="2"/>
  <c r="D1122" i="2"/>
  <c r="C1122" i="2"/>
  <c r="C1122" i="1"/>
  <c r="C1101" i="1"/>
  <c r="C1096" i="1"/>
  <c r="B1136" i="2" l="1"/>
  <c r="E1129" i="2"/>
  <c r="D1129" i="2"/>
  <c r="C1129" i="2"/>
  <c r="K1129" i="1"/>
  <c r="C1103" i="1"/>
  <c r="C1108" i="1"/>
  <c r="B1143" i="2" l="1"/>
  <c r="E1136" i="2"/>
  <c r="D1136" i="2"/>
  <c r="C1136" i="2"/>
  <c r="C1115" i="1"/>
  <c r="C1110" i="1"/>
  <c r="B1150" i="2" l="1"/>
  <c r="E1143" i="2"/>
  <c r="D1143" i="2"/>
  <c r="C1143" i="2"/>
  <c r="C1117" i="1"/>
  <c r="B1157" i="2" l="1"/>
  <c r="C1150" i="2"/>
  <c r="E1150" i="2"/>
  <c r="D1150" i="2"/>
  <c r="C1129" i="1"/>
  <c r="C1124" i="1"/>
  <c r="B1164" i="2" l="1"/>
  <c r="C1157" i="2"/>
  <c r="E1157" i="2"/>
  <c r="D1157" i="2"/>
  <c r="C1131" i="1"/>
  <c r="C1128" i="1" s="1"/>
  <c r="C1136" i="1"/>
  <c r="B1171" i="2" l="1"/>
  <c r="E1164" i="2"/>
  <c r="D1164" i="2"/>
  <c r="C1164" i="2"/>
  <c r="C1164" i="1"/>
  <c r="C1143" i="1"/>
  <c r="C1138" i="1"/>
  <c r="B1178" i="2" l="1"/>
  <c r="E1171" i="2"/>
  <c r="D1171" i="2"/>
  <c r="C1171" i="2"/>
  <c r="C1145" i="1"/>
  <c r="C1150" i="1"/>
  <c r="B1185" i="2" l="1"/>
  <c r="E1178" i="2"/>
  <c r="D1178" i="2"/>
  <c r="C1178" i="2"/>
  <c r="K1178" i="1"/>
  <c r="C1152" i="1"/>
  <c r="C1157" i="1"/>
  <c r="B1192" i="2" l="1"/>
  <c r="E1185" i="2"/>
  <c r="D1185" i="2"/>
  <c r="C1185" i="2"/>
  <c r="C1159" i="1"/>
  <c r="B1199" i="2" l="1"/>
  <c r="E1192" i="2"/>
  <c r="D1192" i="2"/>
  <c r="C1192" i="2"/>
  <c r="C1171" i="1"/>
  <c r="C1166" i="1"/>
  <c r="B1206" i="2" l="1"/>
  <c r="E1199" i="2"/>
  <c r="D1199" i="2"/>
  <c r="C1199" i="2"/>
  <c r="C1173" i="1"/>
  <c r="C1178" i="1"/>
  <c r="B1213" i="2" l="1"/>
  <c r="E1206" i="2"/>
  <c r="D1206" i="2"/>
  <c r="C1206" i="2"/>
  <c r="C1180" i="1"/>
  <c r="C1177" i="1" s="1"/>
  <c r="C1185" i="1"/>
  <c r="B1220" i="2" l="1"/>
  <c r="E1213" i="2"/>
  <c r="D1213" i="2"/>
  <c r="C1213" i="2"/>
  <c r="C1187" i="1"/>
  <c r="C1192" i="1"/>
  <c r="B1227" i="2" l="1"/>
  <c r="E1220" i="2"/>
  <c r="D1220" i="2"/>
  <c r="C1220" i="2"/>
  <c r="C1220" i="1"/>
  <c r="C1194" i="1"/>
  <c r="C1199" i="1"/>
  <c r="B1234" i="2" l="1"/>
  <c r="E1227" i="2"/>
  <c r="D1227" i="2"/>
  <c r="C1227" i="2"/>
  <c r="K1227" i="1"/>
  <c r="C1201" i="1"/>
  <c r="C1206" i="1"/>
  <c r="B1241" i="2" l="1"/>
  <c r="C1234" i="2"/>
  <c r="E1234" i="2"/>
  <c r="D1234" i="2"/>
  <c r="C1208" i="1"/>
  <c r="C1213" i="1"/>
  <c r="B1248" i="2" l="1"/>
  <c r="C1241" i="2"/>
  <c r="E1241" i="2"/>
  <c r="D1241" i="2"/>
  <c r="C1215" i="1"/>
  <c r="B1255" i="2" l="1"/>
  <c r="E1248" i="2"/>
  <c r="D1248" i="2"/>
  <c r="C1248" i="2"/>
  <c r="C1227" i="1"/>
  <c r="C1222" i="1"/>
  <c r="B1262" i="2" l="1"/>
  <c r="E1255" i="2"/>
  <c r="D1255" i="2"/>
  <c r="C1255" i="2"/>
  <c r="C1229" i="1"/>
  <c r="C1226" i="1" s="1"/>
  <c r="C1234" i="1"/>
  <c r="B1269" i="2" l="1"/>
  <c r="E1262" i="2"/>
  <c r="D1262" i="2"/>
  <c r="C1262" i="2"/>
  <c r="C1241" i="1"/>
  <c r="C1236" i="1"/>
  <c r="B1276" i="2" l="1"/>
  <c r="E1269" i="2"/>
  <c r="D1269" i="2"/>
  <c r="C1269" i="2"/>
  <c r="C1243" i="1"/>
  <c r="C1248" i="1"/>
  <c r="B1283" i="2" l="1"/>
  <c r="E1276" i="2"/>
  <c r="D1276" i="2"/>
  <c r="C1276" i="2"/>
  <c r="C1250" i="1"/>
  <c r="C1255" i="1"/>
  <c r="B1290" i="2" l="1"/>
  <c r="E1283" i="2"/>
  <c r="D1283" i="2"/>
  <c r="C1283" i="2"/>
  <c r="C1276" i="1"/>
  <c r="K1276" i="1"/>
  <c r="C1262" i="1"/>
  <c r="C1257" i="1"/>
  <c r="B1297" i="2" l="1"/>
  <c r="E1290" i="2"/>
  <c r="D1290" i="2"/>
  <c r="C1290" i="2"/>
  <c r="C1269" i="1"/>
  <c r="C1264" i="1"/>
  <c r="B1304" i="2" l="1"/>
  <c r="E1297" i="2"/>
  <c r="D1297" i="2"/>
  <c r="C1297" i="2"/>
  <c r="C1271" i="1"/>
  <c r="B1311" i="2" l="1"/>
  <c r="E1304" i="2"/>
  <c r="D1304" i="2"/>
  <c r="C1304" i="2"/>
  <c r="C1283" i="1"/>
  <c r="C1278" i="1"/>
  <c r="C1275" i="1" s="1"/>
  <c r="B1318" i="2" l="1"/>
  <c r="E1311" i="2"/>
  <c r="D1311" i="2"/>
  <c r="C1311" i="2"/>
  <c r="C1285" i="1"/>
  <c r="C1290" i="1"/>
  <c r="B1325" i="2" l="1"/>
  <c r="C1318" i="2"/>
  <c r="E1318" i="2"/>
  <c r="D1318" i="2"/>
  <c r="C1297" i="1"/>
  <c r="C1292" i="1"/>
  <c r="B1332" i="2" l="1"/>
  <c r="C1325" i="2"/>
  <c r="E1325" i="2"/>
  <c r="D1325" i="2"/>
  <c r="C1304" i="1"/>
  <c r="C1299" i="1"/>
  <c r="B1339" i="2" l="1"/>
  <c r="E1332" i="2"/>
  <c r="D1332" i="2"/>
  <c r="C1332" i="2"/>
  <c r="C1325" i="1"/>
  <c r="K1325" i="1"/>
  <c r="C1311" i="1"/>
  <c r="C1306" i="1"/>
  <c r="B1346" i="2" l="1"/>
  <c r="E1339" i="2"/>
  <c r="D1339" i="2"/>
  <c r="C1339" i="2"/>
  <c r="C1313" i="1"/>
  <c r="C1318" i="1"/>
  <c r="B1353" i="2" l="1"/>
  <c r="E1346" i="2"/>
  <c r="D1346" i="2"/>
  <c r="C1346" i="2"/>
  <c r="C1320" i="1"/>
  <c r="B1360" i="2" l="1"/>
  <c r="E1353" i="2"/>
  <c r="D1353" i="2"/>
  <c r="C1353" i="2"/>
  <c r="C1332" i="1"/>
  <c r="C1327" i="1"/>
  <c r="C1324" i="1" s="1"/>
  <c r="B1367" i="2" l="1"/>
  <c r="E1360" i="2"/>
  <c r="D1360" i="2"/>
  <c r="C1360" i="2"/>
  <c r="C1334" i="1"/>
  <c r="C1339" i="1"/>
  <c r="B1374" i="2" l="1"/>
  <c r="E1367" i="2"/>
  <c r="D1367" i="2"/>
  <c r="C1367" i="2"/>
  <c r="C1341" i="1"/>
  <c r="C1346" i="1"/>
  <c r="B1381" i="2" l="1"/>
  <c r="E1374" i="2"/>
  <c r="D1374" i="2"/>
  <c r="C1374" i="2"/>
  <c r="C1353" i="1"/>
  <c r="C1348" i="1"/>
  <c r="B1388" i="2" l="1"/>
  <c r="E1381" i="2"/>
  <c r="D1381" i="2"/>
  <c r="C1381" i="2"/>
  <c r="C1374" i="1"/>
  <c r="K1374" i="1"/>
  <c r="C1360" i="1"/>
  <c r="C1355" i="1"/>
  <c r="B1395" i="2" l="1"/>
  <c r="E1388" i="2"/>
  <c r="D1388" i="2"/>
  <c r="C1388" i="2"/>
  <c r="C1362" i="1"/>
  <c r="C1367" i="1"/>
  <c r="B1402" i="2" l="1"/>
  <c r="E1395" i="2"/>
  <c r="D1395" i="2"/>
  <c r="C1395" i="2"/>
  <c r="C1369" i="1"/>
  <c r="B1409" i="2" l="1"/>
  <c r="C1402" i="2"/>
  <c r="E1402" i="2"/>
  <c r="D1402" i="2"/>
  <c r="C1381" i="1"/>
  <c r="C1376" i="1"/>
  <c r="C1373" i="1" s="1"/>
  <c r="B1416" i="2" l="1"/>
  <c r="C1409" i="2"/>
  <c r="E1409" i="2"/>
  <c r="D1409" i="2"/>
  <c r="C1388" i="1"/>
  <c r="C1383" i="1"/>
  <c r="B1423" i="2" l="1"/>
  <c r="E1416" i="2"/>
  <c r="D1416" i="2"/>
  <c r="C1416" i="2"/>
  <c r="C1390" i="1"/>
  <c r="C1395" i="1"/>
  <c r="B1430" i="2" l="1"/>
  <c r="E1423" i="2"/>
  <c r="D1423" i="2"/>
  <c r="C1423" i="2"/>
  <c r="C1402" i="1"/>
  <c r="C1397" i="1"/>
  <c r="B1437" i="2" l="1"/>
  <c r="E1430" i="2"/>
  <c r="D1430" i="2"/>
  <c r="C1430" i="2"/>
  <c r="C1423" i="1"/>
  <c r="K1423" i="1"/>
  <c r="C1404" i="1"/>
  <c r="C1409" i="1"/>
  <c r="B1444" i="2" l="1"/>
  <c r="E1437" i="2"/>
  <c r="D1437" i="2"/>
  <c r="C1437" i="2"/>
  <c r="C1411" i="1"/>
  <c r="C1416" i="1"/>
  <c r="B1451" i="2" l="1"/>
  <c r="E1444" i="2"/>
  <c r="D1444" i="2"/>
  <c r="C1444" i="2"/>
  <c r="C1418" i="1"/>
  <c r="B1458" i="2" l="1"/>
  <c r="E1451" i="2"/>
  <c r="D1451" i="2"/>
  <c r="C1451" i="2"/>
  <c r="C1430" i="1"/>
  <c r="C1425" i="1"/>
  <c r="C1422" i="1" s="1"/>
  <c r="B1465" i="2" l="1"/>
  <c r="E1458" i="2"/>
  <c r="D1458" i="2"/>
  <c r="C1458" i="2"/>
  <c r="C1437" i="1"/>
  <c r="C1432" i="1"/>
  <c r="B1472" i="2" l="1"/>
  <c r="E1465" i="2"/>
  <c r="D1465" i="2"/>
  <c r="C1465" i="2"/>
  <c r="C1444" i="1"/>
  <c r="C1439" i="1"/>
  <c r="B1479" i="2" l="1"/>
  <c r="E1472" i="2"/>
  <c r="D1472" i="2"/>
  <c r="C1472" i="2"/>
  <c r="K1472" i="1"/>
  <c r="C1446" i="1"/>
  <c r="C1451" i="1"/>
  <c r="B1486" i="2" l="1"/>
  <c r="E1479" i="2"/>
  <c r="D1479" i="2"/>
  <c r="C1479" i="2"/>
  <c r="C1453" i="1"/>
  <c r="C1458" i="1"/>
  <c r="B1493" i="2" l="1"/>
  <c r="C1486" i="2"/>
  <c r="E1486" i="2"/>
  <c r="D1486" i="2"/>
  <c r="C1486" i="1"/>
  <c r="C1465" i="1"/>
  <c r="C1460" i="1"/>
  <c r="B1500" i="2" l="1"/>
  <c r="C1493" i="2"/>
  <c r="E1493" i="2"/>
  <c r="D1493" i="2"/>
  <c r="C1472" i="1"/>
  <c r="C1467" i="1"/>
  <c r="B1507" i="2" l="1"/>
  <c r="E1500" i="2"/>
  <c r="D1500" i="2"/>
  <c r="C1500" i="2"/>
  <c r="C1474" i="1"/>
  <c r="C1471" i="1" s="1"/>
  <c r="C1479" i="1"/>
  <c r="B1514" i="2" l="1"/>
  <c r="E1507" i="2"/>
  <c r="D1507" i="2"/>
  <c r="C1507" i="2"/>
  <c r="C1481" i="1"/>
  <c r="B1521" i="2" l="1"/>
  <c r="E1514" i="2"/>
  <c r="D1514" i="2"/>
  <c r="C1514" i="2"/>
  <c r="C1488" i="1"/>
  <c r="C1493" i="1"/>
  <c r="B1528" i="2" l="1"/>
  <c r="E1521" i="2"/>
  <c r="D1521" i="2"/>
  <c r="C1521" i="2"/>
  <c r="K1521" i="1"/>
  <c r="C1495" i="1"/>
  <c r="C1500" i="1"/>
  <c r="B1535" i="2" l="1"/>
  <c r="E1528" i="2"/>
  <c r="D1528" i="2"/>
  <c r="C1528" i="2"/>
  <c r="C1528" i="1"/>
  <c r="C1507" i="1"/>
  <c r="C1502" i="1"/>
  <c r="B1542" i="2" l="1"/>
  <c r="E1535" i="2"/>
  <c r="D1535" i="2"/>
  <c r="C1535" i="2"/>
  <c r="C1509" i="1"/>
  <c r="C1514" i="1"/>
  <c r="B1549" i="2" l="1"/>
  <c r="E1542" i="2"/>
  <c r="D1542" i="2"/>
  <c r="C1542" i="2"/>
  <c r="C1521" i="1"/>
  <c r="C1516" i="1"/>
  <c r="B1556" i="2" l="1"/>
  <c r="E1549" i="2"/>
  <c r="D1549" i="2"/>
  <c r="C1549" i="2"/>
  <c r="C1523" i="1"/>
  <c r="C1520" i="1" s="1"/>
  <c r="B1563" i="2" l="1"/>
  <c r="E1556" i="2"/>
  <c r="D1556" i="2"/>
  <c r="C1556" i="2"/>
  <c r="C1535" i="1"/>
  <c r="C1530" i="1"/>
  <c r="B1570" i="2" l="1"/>
  <c r="E1563" i="2"/>
  <c r="D1563" i="2"/>
  <c r="C1563" i="2"/>
  <c r="C1537" i="1"/>
  <c r="C1542" i="1"/>
  <c r="B1577" i="2" l="1"/>
  <c r="E1570" i="2"/>
  <c r="D1570" i="2"/>
  <c r="C1570" i="2"/>
  <c r="K1570" i="1"/>
  <c r="C1544" i="1"/>
  <c r="C1549" i="1"/>
  <c r="B1584" i="2" l="1"/>
  <c r="C1577" i="2"/>
  <c r="E1577" i="2"/>
  <c r="D1577" i="2"/>
  <c r="C1577" i="1"/>
  <c r="C1556" i="1"/>
  <c r="C1551" i="1"/>
  <c r="B1591" i="2" l="1"/>
  <c r="E1584" i="2"/>
  <c r="D1584" i="2"/>
  <c r="C1584" i="2"/>
  <c r="C1563" i="1"/>
  <c r="C1558" i="1"/>
  <c r="B1598" i="2" l="1"/>
  <c r="E1591" i="2"/>
  <c r="D1591" i="2"/>
  <c r="C1591" i="2"/>
  <c r="C1565" i="1"/>
  <c r="C1570" i="1"/>
  <c r="B1605" i="2" l="1"/>
  <c r="E1598" i="2"/>
  <c r="D1598" i="2"/>
  <c r="C1598" i="2"/>
  <c r="C1572" i="1"/>
  <c r="C1569" i="1" s="1"/>
  <c r="B1612" i="2" l="1"/>
  <c r="E1605" i="2"/>
  <c r="D1605" i="2"/>
  <c r="C1605" i="2"/>
  <c r="C1579" i="1"/>
  <c r="C1584" i="1"/>
  <c r="B1619" i="2" l="1"/>
  <c r="E1612" i="2"/>
  <c r="D1612" i="2"/>
  <c r="C1612" i="2"/>
  <c r="C1586" i="1"/>
  <c r="C1591" i="1"/>
  <c r="B1626" i="2" l="1"/>
  <c r="E1619" i="2"/>
  <c r="D1619" i="2"/>
  <c r="C1619" i="2"/>
  <c r="K1619" i="1"/>
  <c r="C1593" i="1"/>
  <c r="C1598" i="1"/>
  <c r="B1633" i="2" l="1"/>
  <c r="E1626" i="2"/>
  <c r="D1626" i="2"/>
  <c r="C1626" i="2"/>
  <c r="C1600" i="1"/>
  <c r="C1605" i="1"/>
  <c r="B1640" i="2" l="1"/>
  <c r="E1633" i="2"/>
  <c r="D1633" i="2"/>
  <c r="C1633" i="2"/>
  <c r="C1633" i="1"/>
  <c r="C1612" i="1"/>
  <c r="C1607" i="1"/>
  <c r="B1647" i="2" l="1"/>
  <c r="E1640" i="2"/>
  <c r="D1640" i="2"/>
  <c r="C1640" i="2"/>
  <c r="C1619" i="1"/>
  <c r="C1614" i="1"/>
  <c r="B1654" i="2" l="1"/>
  <c r="E1647" i="2"/>
  <c r="D1647" i="2"/>
  <c r="C1647" i="2"/>
  <c r="C1626" i="1"/>
  <c r="C1621" i="1"/>
  <c r="C1618" i="1" s="1"/>
  <c r="B1661" i="2" l="1"/>
  <c r="E1654" i="2"/>
  <c r="D1654" i="2"/>
  <c r="C1654" i="2"/>
  <c r="C1628" i="1"/>
  <c r="B1668" i="2" l="1"/>
  <c r="C1661" i="2"/>
  <c r="E1661" i="2"/>
  <c r="D1661" i="2"/>
  <c r="C1640" i="1"/>
  <c r="C1635" i="1"/>
  <c r="B1675" i="2" l="1"/>
  <c r="E1668" i="2"/>
  <c r="D1668" i="2"/>
  <c r="C1668" i="2"/>
  <c r="K1668" i="1"/>
  <c r="C1642" i="1"/>
  <c r="C1647" i="1"/>
  <c r="B1682" i="2" l="1"/>
  <c r="E1675" i="2"/>
  <c r="D1675" i="2"/>
  <c r="C1675" i="2"/>
  <c r="C1649" i="1"/>
  <c r="C1654" i="1"/>
  <c r="B1689" i="2" l="1"/>
  <c r="E1682" i="2"/>
  <c r="D1682" i="2"/>
  <c r="C1682" i="2"/>
  <c r="C1656" i="1"/>
  <c r="C1661" i="1"/>
  <c r="B1696" i="2" l="1"/>
  <c r="E1689" i="2"/>
  <c r="D1689" i="2"/>
  <c r="C1689" i="2"/>
  <c r="C1689" i="1"/>
  <c r="C1668" i="1"/>
  <c r="C1663" i="1"/>
  <c r="B1703" i="2" l="1"/>
  <c r="E1696" i="2"/>
  <c r="D1696" i="2"/>
  <c r="C1696" i="2"/>
  <c r="C1675" i="1"/>
  <c r="C1670" i="1"/>
  <c r="C1667" i="1" s="1"/>
  <c r="B1710" i="2" l="1"/>
  <c r="E1703" i="2"/>
  <c r="D1703" i="2"/>
  <c r="C1703" i="2"/>
  <c r="C1682" i="1"/>
  <c r="C1677" i="1"/>
  <c r="B1717" i="2" l="1"/>
  <c r="E1710" i="2"/>
  <c r="D1710" i="2"/>
  <c r="C1710" i="2"/>
  <c r="C1684" i="1"/>
  <c r="B1724" i="2" l="1"/>
  <c r="E1717" i="2"/>
  <c r="D1717" i="2"/>
  <c r="C1717" i="2"/>
  <c r="K1717" i="1"/>
  <c r="C1696" i="1"/>
  <c r="C1691" i="1"/>
  <c r="B1731" i="2" l="1"/>
  <c r="E1724" i="2"/>
  <c r="D1724" i="2"/>
  <c r="C1724" i="2"/>
  <c r="C1703" i="1"/>
  <c r="C1698" i="1"/>
  <c r="B1738" i="2" l="1"/>
  <c r="E1731" i="2"/>
  <c r="D1731" i="2"/>
  <c r="C1731" i="2"/>
  <c r="C1710" i="1"/>
  <c r="C1705" i="1"/>
  <c r="B1745" i="2" l="1"/>
  <c r="E1738" i="2"/>
  <c r="D1738" i="2"/>
  <c r="C1738" i="2"/>
  <c r="C1738" i="1"/>
  <c r="C1717" i="1"/>
  <c r="C1712" i="1"/>
  <c r="B1752" i="2" l="1"/>
  <c r="E1745" i="2"/>
  <c r="D1745" i="2"/>
  <c r="C1745" i="2"/>
  <c r="C1724" i="1"/>
  <c r="C1719" i="1"/>
  <c r="C1716" i="1" s="1"/>
  <c r="B1759" i="2" l="1"/>
  <c r="E1752" i="2"/>
  <c r="D1752" i="2"/>
  <c r="C1752" i="2"/>
  <c r="C1726" i="1"/>
  <c r="C1731" i="1"/>
  <c r="B1766" i="2" l="1"/>
  <c r="E1759" i="2"/>
  <c r="D1759" i="2"/>
  <c r="C1759" i="2"/>
  <c r="C1733" i="1"/>
  <c r="B1773" i="2" l="1"/>
  <c r="E1766" i="2"/>
  <c r="D1766" i="2"/>
  <c r="C1766" i="2"/>
  <c r="K1766" i="1"/>
  <c r="C1740" i="1"/>
  <c r="C1745" i="1"/>
  <c r="B1780" i="2" l="1"/>
  <c r="E1773" i="2"/>
  <c r="D1773" i="2"/>
  <c r="C1773" i="2"/>
  <c r="C1752" i="1"/>
  <c r="C1747" i="1"/>
  <c r="B1787" i="2" l="1"/>
  <c r="E1780" i="2"/>
  <c r="D1780" i="2"/>
  <c r="C1780" i="2"/>
  <c r="C1754" i="1"/>
  <c r="C1759" i="1"/>
  <c r="B1794" i="2" l="1"/>
  <c r="E1787" i="2"/>
  <c r="D1787" i="2"/>
  <c r="C1787" i="2"/>
  <c r="C1787" i="1"/>
  <c r="C1766" i="1"/>
  <c r="C1761" i="1"/>
  <c r="B1801" i="2" l="1"/>
  <c r="E1794" i="2"/>
  <c r="D1794" i="2"/>
  <c r="C1794" i="2"/>
  <c r="C1773" i="1"/>
  <c r="C1768" i="1"/>
  <c r="C1765" i="1" s="1"/>
  <c r="B1808" i="2" l="1"/>
  <c r="E1801" i="2"/>
  <c r="D1801" i="2"/>
  <c r="C1801" i="2"/>
  <c r="C1780" i="1"/>
  <c r="C1775" i="1"/>
  <c r="B1815" i="2" l="1"/>
  <c r="E1808" i="2"/>
  <c r="D1808" i="2"/>
  <c r="C1808" i="2"/>
  <c r="C1782" i="1"/>
  <c r="B1822" i="2" l="1"/>
  <c r="E1815" i="2"/>
  <c r="D1815" i="2"/>
  <c r="C1815" i="2"/>
  <c r="K1815" i="1"/>
  <c r="C1789" i="1"/>
  <c r="C1794" i="1"/>
  <c r="B1829" i="2" l="1"/>
  <c r="E1822" i="2"/>
  <c r="D1822" i="2"/>
  <c r="C1822" i="2"/>
  <c r="C1796" i="1"/>
  <c r="C1801" i="1"/>
  <c r="B1836" i="2" l="1"/>
  <c r="E1829" i="2"/>
  <c r="D1829" i="2"/>
  <c r="C1829" i="2"/>
  <c r="C1803" i="1"/>
  <c r="C1808" i="1"/>
  <c r="B1843" i="2" l="1"/>
  <c r="E1836" i="2"/>
  <c r="D1836" i="2"/>
  <c r="C1836" i="2"/>
  <c r="C1815" i="1"/>
  <c r="C1810" i="1"/>
  <c r="B1850" i="2" l="1"/>
  <c r="E1843" i="2"/>
  <c r="D1843" i="2"/>
  <c r="C1843" i="2"/>
  <c r="C1843" i="1"/>
  <c r="C1817" i="1"/>
  <c r="C1814" i="1" s="1"/>
  <c r="C1822" i="1"/>
  <c r="B1857" i="2" l="1"/>
  <c r="E1850" i="2"/>
  <c r="D1850" i="2"/>
  <c r="C1850" i="2"/>
  <c r="C1824" i="1"/>
  <c r="C1829" i="1"/>
  <c r="B1864" i="2" l="1"/>
  <c r="E1857" i="2"/>
  <c r="D1857" i="2"/>
  <c r="C1857" i="2"/>
  <c r="C1831" i="1"/>
  <c r="C1836" i="1"/>
  <c r="B1871" i="2" l="1"/>
  <c r="E1864" i="2"/>
  <c r="D1864" i="2"/>
  <c r="C1864" i="2"/>
  <c r="K1864" i="1"/>
  <c r="C1838" i="1"/>
  <c r="B1878" i="2" l="1"/>
  <c r="E1871" i="2"/>
  <c r="D1871" i="2"/>
  <c r="C1871" i="2"/>
  <c r="C1845" i="1"/>
  <c r="C1850" i="1"/>
  <c r="B1885" i="2" l="1"/>
  <c r="E1878" i="2"/>
  <c r="D1878" i="2"/>
  <c r="C1878" i="2"/>
  <c r="C1852" i="1"/>
  <c r="C1857" i="1"/>
  <c r="B1892" i="2" l="1"/>
  <c r="E1885" i="2"/>
  <c r="D1885" i="2"/>
  <c r="C1885" i="2"/>
  <c r="C1859" i="1"/>
  <c r="C1864" i="1"/>
  <c r="B1899" i="2" l="1"/>
  <c r="E1892" i="2"/>
  <c r="D1892" i="2"/>
  <c r="C1892" i="2"/>
  <c r="C1892" i="1"/>
  <c r="C1871" i="1"/>
  <c r="C1866" i="1"/>
  <c r="C1863" i="1" s="1"/>
  <c r="B1906" i="2" l="1"/>
  <c r="E1899" i="2"/>
  <c r="D1899" i="2"/>
  <c r="C1899" i="2"/>
  <c r="C1878" i="1"/>
  <c r="C1873" i="1"/>
  <c r="B1913" i="2" l="1"/>
  <c r="E1906" i="2"/>
  <c r="D1906" i="2"/>
  <c r="C1906" i="2"/>
  <c r="C1880" i="1"/>
  <c r="C1885" i="1"/>
  <c r="B1920" i="2" l="1"/>
  <c r="E1913" i="2"/>
  <c r="D1913" i="2"/>
  <c r="C1913" i="2"/>
  <c r="K1913" i="1"/>
  <c r="C1887" i="1"/>
  <c r="B1927" i="2" l="1"/>
  <c r="E1920" i="2"/>
  <c r="D1920" i="2"/>
  <c r="C1920" i="2"/>
  <c r="C1894" i="1"/>
  <c r="C1899" i="1"/>
  <c r="B1934" i="2" l="1"/>
  <c r="E1927" i="2"/>
  <c r="D1927" i="2"/>
  <c r="C1927" i="2"/>
  <c r="C1901" i="1"/>
  <c r="C1906" i="1"/>
  <c r="B1941" i="2" l="1"/>
  <c r="E1934" i="2"/>
  <c r="D1934" i="2"/>
  <c r="C1934" i="2"/>
  <c r="C1913" i="1"/>
  <c r="C1908" i="1"/>
  <c r="B1948" i="2" l="1"/>
  <c r="E1941" i="2"/>
  <c r="D1941" i="2"/>
  <c r="C1941" i="2"/>
  <c r="C1941" i="1"/>
  <c r="C1915" i="1"/>
  <c r="C1912" i="1" s="1"/>
  <c r="C1920" i="1"/>
  <c r="B1955" i="2" l="1"/>
  <c r="E1948" i="2"/>
  <c r="D1948" i="2"/>
  <c r="C1948" i="2"/>
  <c r="C1927" i="1"/>
  <c r="C1922" i="1"/>
  <c r="B1962" i="2" l="1"/>
  <c r="E1955" i="2"/>
  <c r="D1955" i="2"/>
  <c r="C1955" i="2"/>
  <c r="C1929" i="1"/>
  <c r="C1934" i="1"/>
  <c r="B1969" i="2" l="1"/>
  <c r="E1962" i="2"/>
  <c r="D1962" i="2"/>
  <c r="C1962" i="2"/>
  <c r="K1962" i="1"/>
  <c r="C1936" i="1"/>
  <c r="B1976" i="2" l="1"/>
  <c r="E1969" i="2"/>
  <c r="D1969" i="2"/>
  <c r="C1969" i="2"/>
  <c r="C1948" i="1"/>
  <c r="C1943" i="1"/>
  <c r="B1983" i="2" l="1"/>
  <c r="E1976" i="2"/>
  <c r="D1976" i="2"/>
  <c r="C1976" i="2"/>
  <c r="C1955" i="1"/>
  <c r="C1950" i="1"/>
  <c r="B1990" i="2" l="1"/>
  <c r="E1983" i="2"/>
  <c r="D1983" i="2"/>
  <c r="C1983" i="2"/>
  <c r="C1957" i="1"/>
  <c r="C1962" i="1"/>
  <c r="B1997" i="2" l="1"/>
  <c r="E1990" i="2"/>
  <c r="D1990" i="2"/>
  <c r="C1990" i="2"/>
  <c r="C1990" i="1"/>
  <c r="C1964" i="1"/>
  <c r="C1961" i="1" s="1"/>
  <c r="C1969" i="1"/>
  <c r="B2004" i="2" l="1"/>
  <c r="E1997" i="2"/>
  <c r="D1997" i="2"/>
  <c r="C1997" i="2"/>
  <c r="C1971" i="1"/>
  <c r="C1976" i="1"/>
  <c r="B2011" i="2" l="1"/>
  <c r="E2004" i="2"/>
  <c r="D2004" i="2"/>
  <c r="C2004" i="2"/>
  <c r="C1978" i="1"/>
  <c r="C1983" i="1"/>
  <c r="B2018" i="2" l="1"/>
  <c r="E2011" i="2"/>
  <c r="D2011" i="2"/>
  <c r="C2011" i="2"/>
  <c r="K2011" i="1"/>
  <c r="C1985" i="1"/>
  <c r="B2025" i="2" l="1"/>
  <c r="E2018" i="2"/>
  <c r="D2018" i="2"/>
  <c r="C2018" i="2"/>
  <c r="C1992" i="1"/>
  <c r="C1997" i="1"/>
  <c r="B2032" i="2" l="1"/>
  <c r="E2025" i="2"/>
  <c r="D2025" i="2"/>
  <c r="C2025" i="2"/>
  <c r="C1999" i="1"/>
  <c r="C2004" i="1"/>
  <c r="B2039" i="2" l="1"/>
  <c r="E2032" i="2"/>
  <c r="D2032" i="2"/>
  <c r="C2032" i="2"/>
  <c r="C2011" i="1"/>
  <c r="C2006" i="1"/>
  <c r="B2046" i="2" l="1"/>
  <c r="E2039" i="2"/>
  <c r="D2039" i="2"/>
  <c r="C2039" i="2"/>
  <c r="C2013" i="1"/>
  <c r="C2010" i="1" s="1"/>
  <c r="C2018" i="1"/>
  <c r="B2053" i="2" l="1"/>
  <c r="E2046" i="2"/>
  <c r="D2046" i="2"/>
  <c r="C2046" i="2"/>
  <c r="C2046" i="1"/>
  <c r="C2025" i="1"/>
  <c r="C2020" i="1"/>
  <c r="B2060" i="2" l="1"/>
  <c r="E2053" i="2"/>
  <c r="D2053" i="2"/>
  <c r="C2053" i="2"/>
  <c r="C2032" i="1"/>
  <c r="C2027" i="1"/>
  <c r="B2067" i="2" l="1"/>
  <c r="E2060" i="2"/>
  <c r="D2060" i="2"/>
  <c r="C2060" i="2"/>
  <c r="K2060" i="1"/>
  <c r="C2039" i="1"/>
  <c r="C2034" i="1"/>
  <c r="B2074" i="2" l="1"/>
  <c r="E2067" i="2"/>
  <c r="D2067" i="2"/>
  <c r="C2067" i="2"/>
  <c r="C2041" i="1"/>
  <c r="B2081" i="2" l="1"/>
  <c r="E2074" i="2"/>
  <c r="D2074" i="2"/>
  <c r="C2074" i="2"/>
  <c r="C2048" i="1"/>
  <c r="C2053" i="1"/>
  <c r="B2088" i="2" l="1"/>
  <c r="E2081" i="2"/>
  <c r="D2081" i="2"/>
  <c r="C2081" i="2"/>
  <c r="C2060" i="1"/>
  <c r="C2055" i="1"/>
  <c r="B2095" i="2" l="1"/>
  <c r="E2088" i="2"/>
  <c r="D2088" i="2"/>
  <c r="C2088" i="2"/>
  <c r="C2062" i="1"/>
  <c r="C2059" i="1" s="1"/>
  <c r="C2067" i="1"/>
  <c r="B2102" i="2" l="1"/>
  <c r="E2095" i="2"/>
  <c r="D2095" i="2"/>
  <c r="C2095" i="2"/>
  <c r="C2074" i="1"/>
  <c r="C2069" i="1"/>
  <c r="B2109" i="2" l="1"/>
  <c r="E2102" i="2"/>
  <c r="D2102" i="2"/>
  <c r="C2102" i="2"/>
  <c r="C2102" i="1"/>
  <c r="C2081" i="1"/>
  <c r="C2076" i="1"/>
  <c r="B2116" i="2" l="1"/>
  <c r="E2109" i="2"/>
  <c r="D2109" i="2"/>
  <c r="C2109" i="2"/>
  <c r="K2109" i="1"/>
  <c r="C2083" i="1"/>
  <c r="C2088" i="1"/>
  <c r="B2123" i="2" l="1"/>
  <c r="E2116" i="2"/>
  <c r="D2116" i="2"/>
  <c r="C2116" i="2"/>
  <c r="C2090" i="1"/>
  <c r="C2095" i="1"/>
  <c r="B2130" i="2" l="1"/>
  <c r="E2123" i="2"/>
  <c r="D2123" i="2"/>
  <c r="C2123" i="2"/>
  <c r="C2097" i="1"/>
  <c r="B2137" i="2" l="1"/>
  <c r="E2130" i="2"/>
  <c r="D2130" i="2"/>
  <c r="C2130" i="2"/>
  <c r="C2104" i="1"/>
  <c r="C2109" i="1"/>
  <c r="B2144" i="2" l="1"/>
  <c r="E2137" i="2"/>
  <c r="D2137" i="2"/>
  <c r="C2137" i="2"/>
  <c r="C2111" i="1"/>
  <c r="C2108" i="1" s="1"/>
  <c r="C2116" i="1"/>
  <c r="B2151" i="2" l="1"/>
  <c r="E2144" i="2"/>
  <c r="D2144" i="2"/>
  <c r="C2144" i="2"/>
  <c r="C2144" i="1"/>
  <c r="C2118" i="1"/>
  <c r="C2123" i="1"/>
  <c r="B2158" i="2" l="1"/>
  <c r="E2151" i="2"/>
  <c r="D2151" i="2"/>
  <c r="C2151" i="2"/>
  <c r="C2130" i="1"/>
  <c r="C2125" i="1"/>
  <c r="B2165" i="2" l="1"/>
  <c r="E2158" i="2"/>
  <c r="D2158" i="2"/>
  <c r="C2158" i="2"/>
  <c r="K2158" i="1"/>
  <c r="C2137" i="1"/>
  <c r="C2132" i="1"/>
  <c r="B2172" i="2" l="1"/>
  <c r="E2165" i="2"/>
  <c r="D2165" i="2"/>
  <c r="C2165" i="2"/>
  <c r="C2139" i="1"/>
  <c r="B2179" i="2" l="1"/>
  <c r="E2172" i="2"/>
  <c r="D2172" i="2"/>
  <c r="C2172" i="2"/>
  <c r="C2146" i="1"/>
  <c r="C2151" i="1"/>
  <c r="B2186" i="2" l="1"/>
  <c r="E2179" i="2"/>
  <c r="D2179" i="2"/>
  <c r="C2179" i="2"/>
  <c r="C2153" i="1"/>
  <c r="C2158" i="1"/>
  <c r="B2193" i="2" l="1"/>
  <c r="E2186" i="2"/>
  <c r="D2186" i="2"/>
  <c r="C2186" i="2"/>
  <c r="C2165" i="1"/>
  <c r="C2160" i="1"/>
  <c r="C2157" i="1" s="1"/>
  <c r="B2200" i="2" l="1"/>
  <c r="E2193" i="2"/>
  <c r="D2193" i="2"/>
  <c r="C2193" i="2"/>
  <c r="C2167" i="1"/>
  <c r="C2172" i="1"/>
  <c r="B2207" i="2" l="1"/>
  <c r="E2200" i="2"/>
  <c r="D2200" i="2"/>
  <c r="C2200" i="2"/>
  <c r="C2174" i="1"/>
  <c r="C2179" i="1"/>
  <c r="B2214" i="2" l="1"/>
  <c r="E2207" i="2"/>
  <c r="D2207" i="2"/>
  <c r="C2207" i="2"/>
  <c r="K2207" i="1"/>
  <c r="C2200" i="1"/>
  <c r="C2181" i="1"/>
  <c r="C2186" i="1"/>
  <c r="B2221" i="2" l="1"/>
  <c r="E2214" i="2"/>
  <c r="D2214" i="2"/>
  <c r="C2214" i="2"/>
  <c r="C2188" i="1"/>
  <c r="C2193" i="1"/>
  <c r="B2228" i="2" l="1"/>
  <c r="E2221" i="2"/>
  <c r="D2221" i="2"/>
  <c r="C2221" i="2"/>
  <c r="C2195" i="1"/>
  <c r="B2235" i="2" l="1"/>
  <c r="E2228" i="2"/>
  <c r="D2228" i="2"/>
  <c r="C2228" i="2"/>
  <c r="C2207" i="1"/>
  <c r="C2202" i="1"/>
  <c r="B2242" i="2" l="1"/>
  <c r="E2235" i="2"/>
  <c r="D2235" i="2"/>
  <c r="C2235" i="2"/>
  <c r="C2214" i="1"/>
  <c r="C2209" i="1"/>
  <c r="C2206" i="1" s="1"/>
  <c r="B2249" i="2" l="1"/>
  <c r="E2242" i="2"/>
  <c r="D2242" i="2"/>
  <c r="C2242" i="2"/>
  <c r="C2221" i="1"/>
  <c r="C2216" i="1"/>
  <c r="B2256" i="2" l="1"/>
  <c r="E2249" i="2"/>
  <c r="D2249" i="2"/>
  <c r="C2249" i="2"/>
  <c r="C2228" i="1"/>
  <c r="C2223" i="1"/>
  <c r="B2263" i="2" l="1"/>
  <c r="E2256" i="2"/>
  <c r="D2256" i="2"/>
  <c r="C2256" i="2"/>
  <c r="C2256" i="1"/>
  <c r="K2256" i="1"/>
  <c r="C2230" i="1"/>
  <c r="C2235" i="1"/>
  <c r="B2270" i="2" l="1"/>
  <c r="E2263" i="2"/>
  <c r="D2263" i="2"/>
  <c r="C2263" i="2"/>
  <c r="C2242" i="1"/>
  <c r="C2237" i="1"/>
  <c r="B2277" i="2" l="1"/>
  <c r="E2270" i="2"/>
  <c r="D2270" i="2"/>
  <c r="C2270" i="2"/>
  <c r="C2244" i="1"/>
  <c r="C2249" i="1"/>
  <c r="B2284" i="2" l="1"/>
  <c r="E2277" i="2"/>
  <c r="D2277" i="2"/>
  <c r="C2277" i="2"/>
  <c r="C2251" i="1"/>
  <c r="B2291" i="2" l="1"/>
  <c r="E2284" i="2"/>
  <c r="D2284" i="2"/>
  <c r="C2284" i="2"/>
  <c r="C2263" i="1"/>
  <c r="C2258" i="1"/>
  <c r="C2255" i="1" s="1"/>
  <c r="B2298" i="2" l="1"/>
  <c r="E2291" i="2"/>
  <c r="D2291" i="2"/>
  <c r="C2291" i="2"/>
  <c r="C2270" i="1"/>
  <c r="C2265" i="1"/>
  <c r="B2305" i="2" l="1"/>
  <c r="E2298" i="2"/>
  <c r="D2298" i="2"/>
  <c r="C2298" i="2"/>
  <c r="C2272" i="1"/>
  <c r="C2277" i="1"/>
  <c r="B2312" i="2" l="1"/>
  <c r="E2305" i="2"/>
  <c r="D2305" i="2"/>
  <c r="C2305" i="2"/>
  <c r="C2279" i="1"/>
  <c r="C2284" i="1"/>
  <c r="B2319" i="2" l="1"/>
  <c r="E2312" i="2"/>
  <c r="D2312" i="2"/>
  <c r="C2312" i="2"/>
  <c r="C2305" i="1"/>
  <c r="K2305" i="1"/>
  <c r="C2286" i="1"/>
  <c r="C2291" i="1"/>
  <c r="B2326" i="2" l="1"/>
  <c r="E2319" i="2"/>
  <c r="D2319" i="2"/>
  <c r="C2319" i="2"/>
  <c r="C2298" i="1"/>
  <c r="C2293" i="1"/>
  <c r="B2333" i="2" l="1"/>
  <c r="E2326" i="2"/>
  <c r="D2326" i="2"/>
  <c r="C2326" i="2"/>
  <c r="C2300" i="1"/>
  <c r="B2340" i="2" l="1"/>
  <c r="E2333" i="2"/>
  <c r="D2333" i="2"/>
  <c r="C2333" i="2"/>
  <c r="C2307" i="1"/>
  <c r="C2304" i="1" s="1"/>
  <c r="C2312" i="1"/>
  <c r="B2347" i="2" l="1"/>
  <c r="E2340" i="2"/>
  <c r="D2340" i="2"/>
  <c r="C2340" i="2"/>
  <c r="C2314" i="1"/>
  <c r="C2319" i="1"/>
  <c r="B2354" i="2" l="1"/>
  <c r="E2347" i="2"/>
  <c r="D2347" i="2"/>
  <c r="C2347" i="2"/>
  <c r="C2326" i="1"/>
  <c r="C2321" i="1"/>
  <c r="B2361" i="2" l="1"/>
  <c r="E2354" i="2"/>
  <c r="D2354" i="2"/>
  <c r="C2354" i="2"/>
  <c r="C2333" i="1"/>
  <c r="C2328" i="1"/>
  <c r="B2368" i="2" l="1"/>
  <c r="E2361" i="2"/>
  <c r="D2361" i="2"/>
  <c r="C2361" i="2"/>
  <c r="C2354" i="1"/>
  <c r="K2354" i="1"/>
  <c r="C2335" i="1"/>
  <c r="C2340" i="1"/>
  <c r="B2375" i="2" l="1"/>
  <c r="E2368" i="2"/>
  <c r="D2368" i="2"/>
  <c r="C2368" i="2"/>
  <c r="C2342" i="1"/>
  <c r="C2347" i="1"/>
  <c r="B2382" i="2" l="1"/>
  <c r="E2375" i="2"/>
  <c r="D2375" i="2"/>
  <c r="C2375" i="2"/>
  <c r="C2349" i="1"/>
  <c r="B2389" i="2" l="1"/>
  <c r="E2382" i="2"/>
  <c r="D2382" i="2"/>
  <c r="C2382" i="2"/>
  <c r="C2361" i="1"/>
  <c r="C2356" i="1"/>
  <c r="C2353" i="1" s="1"/>
  <c r="B2396" i="2" l="1"/>
  <c r="E2389" i="2"/>
  <c r="D2389" i="2"/>
  <c r="C2389" i="2"/>
  <c r="C2363" i="1"/>
  <c r="C2368" i="1"/>
  <c r="B2403" i="2" l="1"/>
  <c r="E2396" i="2"/>
  <c r="D2396" i="2"/>
  <c r="C2396" i="2"/>
  <c r="C2375" i="1"/>
  <c r="C2370" i="1"/>
  <c r="B2410" i="2" l="1"/>
  <c r="E2403" i="2"/>
  <c r="D2403" i="2"/>
  <c r="C2403" i="2"/>
  <c r="K2403" i="1"/>
  <c r="C2377" i="1"/>
  <c r="C2382" i="1"/>
  <c r="B2417" i="2" l="1"/>
  <c r="E2410" i="2"/>
  <c r="D2410" i="2"/>
  <c r="C2410" i="2"/>
  <c r="C2410" i="1"/>
  <c r="C2389" i="1"/>
  <c r="C2384" i="1"/>
  <c r="B2424" i="2" l="1"/>
  <c r="E2417" i="2"/>
  <c r="D2417" i="2"/>
  <c r="C2417" i="2"/>
  <c r="C2391" i="1"/>
  <c r="C2396" i="1"/>
  <c r="B2431" i="2" l="1"/>
  <c r="E2424" i="2"/>
  <c r="D2424" i="2"/>
  <c r="C2424" i="2"/>
  <c r="C2403" i="1"/>
  <c r="C2398" i="1"/>
  <c r="B2438" i="2" l="1"/>
  <c r="E2431" i="2"/>
  <c r="D2431" i="2"/>
  <c r="C2431" i="2"/>
  <c r="C2405" i="1"/>
  <c r="C2402" i="1" s="1"/>
  <c r="B2445" i="2" l="1"/>
  <c r="E2438" i="2"/>
  <c r="D2438" i="2"/>
  <c r="C2438" i="2"/>
  <c r="C2412" i="1"/>
  <c r="C2417" i="1"/>
  <c r="B2452" i="2" l="1"/>
  <c r="E2445" i="2"/>
  <c r="D2445" i="2"/>
  <c r="C2445" i="2"/>
  <c r="C2419" i="1"/>
  <c r="C2424" i="1"/>
  <c r="B2459" i="2" l="1"/>
  <c r="E2452" i="2"/>
  <c r="D2452" i="2"/>
  <c r="C2452" i="2"/>
  <c r="K2452" i="1"/>
  <c r="C2426" i="1"/>
  <c r="C2431" i="1"/>
  <c r="B2466" i="2" l="1"/>
  <c r="E2459" i="2"/>
  <c r="D2459" i="2"/>
  <c r="C2459" i="2"/>
  <c r="C2438" i="1"/>
  <c r="C2433" i="1"/>
  <c r="B2473" i="2" l="1"/>
  <c r="E2466" i="2"/>
  <c r="D2466" i="2"/>
  <c r="C2466" i="2"/>
  <c r="C2466" i="1"/>
  <c r="C2445" i="1"/>
  <c r="C2440" i="1"/>
  <c r="B2480" i="2" l="1"/>
  <c r="E2473" i="2"/>
  <c r="D2473" i="2"/>
  <c r="C2473" i="2"/>
  <c r="C2452" i="1"/>
  <c r="C2447" i="1"/>
  <c r="B2487" i="2" l="1"/>
  <c r="E2480" i="2"/>
  <c r="D2480" i="2"/>
  <c r="C2480" i="2"/>
  <c r="C2454" i="1"/>
  <c r="C2451" i="1" s="1"/>
  <c r="C2459" i="1"/>
  <c r="B2494" i="2" l="1"/>
  <c r="E2487" i="2"/>
  <c r="D2487" i="2"/>
  <c r="C2487" i="2"/>
  <c r="C2461" i="1"/>
  <c r="B2501" i="2" l="1"/>
  <c r="E2494" i="2"/>
  <c r="D2494" i="2"/>
  <c r="C2494" i="2"/>
  <c r="C2468" i="1"/>
  <c r="C2473" i="1"/>
  <c r="B2508" i="2" l="1"/>
  <c r="E2501" i="2"/>
  <c r="D2501" i="2"/>
  <c r="C2501" i="2"/>
  <c r="K2501" i="1"/>
  <c r="C2480" i="1"/>
  <c r="C2475" i="1"/>
  <c r="B2515" i="2" l="1"/>
  <c r="E2508" i="2"/>
  <c r="D2508" i="2"/>
  <c r="C2508" i="2"/>
  <c r="C2508" i="1"/>
  <c r="C2487" i="1"/>
  <c r="C2482" i="1"/>
  <c r="B2522" i="2" l="1"/>
  <c r="E2515" i="2"/>
  <c r="D2515" i="2"/>
  <c r="C2515" i="2"/>
  <c r="C2489" i="1"/>
  <c r="C2494" i="1"/>
  <c r="B2529" i="2" l="1"/>
  <c r="E2522" i="2"/>
  <c r="D2522" i="2"/>
  <c r="C2522" i="2"/>
  <c r="C2496" i="1"/>
  <c r="C2501" i="1"/>
  <c r="B2536" i="2" l="1"/>
  <c r="E2529" i="2"/>
  <c r="D2529" i="2"/>
  <c r="C2529" i="2"/>
  <c r="C2503" i="1"/>
  <c r="C2500" i="1" s="1"/>
  <c r="B2543" i="2" l="1"/>
  <c r="E2536" i="2"/>
  <c r="D2536" i="2"/>
  <c r="C2536" i="2"/>
  <c r="C2510" i="1"/>
  <c r="C2515" i="1"/>
  <c r="B2550" i="2" l="1"/>
  <c r="E2543" i="2"/>
  <c r="D2543" i="2"/>
  <c r="C2543" i="2"/>
  <c r="C2522" i="1"/>
  <c r="C2517" i="1"/>
  <c r="B2557" i="2" l="1"/>
  <c r="E2550" i="2"/>
  <c r="D2550" i="2"/>
  <c r="C2550" i="2"/>
  <c r="K2550" i="1"/>
  <c r="C2524" i="1"/>
  <c r="C2529" i="1"/>
  <c r="B2564" i="2" l="1"/>
  <c r="E2557" i="2"/>
  <c r="D2557" i="2"/>
  <c r="C2557" i="2"/>
  <c r="C2536" i="1"/>
  <c r="C2531" i="1"/>
  <c r="B2571" i="2" l="1"/>
  <c r="E2564" i="2"/>
  <c r="D2564" i="2"/>
  <c r="C2564" i="2"/>
  <c r="C2564" i="1"/>
  <c r="C2538" i="1"/>
  <c r="C2543" i="1"/>
  <c r="B2578" i="2" l="1"/>
  <c r="E2571" i="2"/>
  <c r="D2571" i="2"/>
  <c r="C2571" i="2"/>
  <c r="C2545" i="1"/>
  <c r="C2550" i="1"/>
  <c r="B2585" i="2" l="1"/>
  <c r="E2578" i="2"/>
  <c r="D2578" i="2"/>
  <c r="C2578" i="2"/>
  <c r="C2571" i="1"/>
  <c r="C2573" i="1"/>
  <c r="C2557" i="1"/>
  <c r="C2552" i="1"/>
  <c r="C2549" i="1" s="1"/>
  <c r="B2592" i="2" l="1"/>
  <c r="E2585" i="2"/>
  <c r="D2585" i="2"/>
  <c r="C2585" i="2"/>
  <c r="C2580" i="1"/>
  <c r="C2578" i="1"/>
  <c r="C2559" i="1"/>
  <c r="B2599" i="2" l="1"/>
  <c r="E2592" i="2"/>
  <c r="D2592" i="2"/>
  <c r="C2592" i="2"/>
  <c r="C2585" i="1"/>
  <c r="C2587" i="1"/>
  <c r="C2592" i="1"/>
  <c r="C2594" i="1"/>
  <c r="C2566" i="1"/>
  <c r="B2606" i="2" l="1"/>
  <c r="E2599" i="2"/>
  <c r="D2599" i="2"/>
  <c r="C2599" i="2"/>
  <c r="B2613" i="2" l="1"/>
  <c r="E2606" i="2"/>
  <c r="D2606" i="2"/>
  <c r="C2606" i="2"/>
  <c r="B2620" i="2" l="1"/>
  <c r="E2613" i="2"/>
  <c r="D2613" i="2"/>
  <c r="C2613" i="2"/>
  <c r="B2627" i="2" l="1"/>
  <c r="E2620" i="2"/>
  <c r="D2620" i="2"/>
  <c r="C2620" i="2"/>
  <c r="B2634" i="2" l="1"/>
  <c r="E2627" i="2"/>
  <c r="D2627" i="2"/>
  <c r="C2627" i="2"/>
  <c r="B2641" i="2" l="1"/>
  <c r="E2634" i="2"/>
  <c r="D2634" i="2"/>
  <c r="C2634" i="2"/>
  <c r="E2641" i="2" l="1"/>
  <c r="D2641" i="2"/>
  <c r="C2641" i="2"/>
</calcChain>
</file>

<file path=xl/sharedStrings.xml><?xml version="1.0" encoding="utf-8"?>
<sst xmlns="http://schemas.openxmlformats.org/spreadsheetml/2006/main" count="2649" uniqueCount="1047">
  <si>
    <t>Rut</t>
  </si>
  <si>
    <t>Trettondagsafton</t>
  </si>
  <si>
    <t>Erland</t>
  </si>
  <si>
    <t>Baltsar</t>
  </si>
  <si>
    <t>Hannele</t>
  </si>
  <si>
    <t>Hanna</t>
  </si>
  <si>
    <t>Augusta</t>
  </si>
  <si>
    <t>August</t>
  </si>
  <si>
    <t>Gunder</t>
  </si>
  <si>
    <t>Gunnar</t>
  </si>
  <si>
    <t>Sigbritt</t>
  </si>
  <si>
    <t>Sigurd</t>
  </si>
  <si>
    <t>1)</t>
  </si>
  <si>
    <t>2)</t>
  </si>
  <si>
    <t>3)</t>
  </si>
  <si>
    <t>Sylvester</t>
  </si>
  <si>
    <t>Nyårsafton</t>
  </si>
  <si>
    <t>Abel</t>
  </si>
  <si>
    <t>Set</t>
  </si>
  <si>
    <t>Natalia</t>
  </si>
  <si>
    <t>Natalie</t>
  </si>
  <si>
    <t>Benjamin</t>
  </si>
  <si>
    <t>Nyårsdagen</t>
  </si>
  <si>
    <t>Svea</t>
  </si>
  <si>
    <t>Alfred</t>
  </si>
  <si>
    <t>Alfrida</t>
  </si>
  <si>
    <t>Knut</t>
  </si>
  <si>
    <t>Henrik</t>
  </si>
  <si>
    <t>Erika</t>
  </si>
  <si>
    <t>Diana</t>
  </si>
  <si>
    <t>Iris</t>
  </si>
  <si>
    <t>Valentin</t>
  </si>
  <si>
    <t>Sigfrid</t>
  </si>
  <si>
    <t>Vivianne</t>
  </si>
  <si>
    <t>Hilding</t>
  </si>
  <si>
    <t>Pia</t>
  </si>
  <si>
    <t>Lage</t>
  </si>
  <si>
    <t>Maria</t>
  </si>
  <si>
    <t>Camilla</t>
  </si>
  <si>
    <t>Viktoria</t>
  </si>
  <si>
    <t>Greger</t>
  </si>
  <si>
    <t>Gertrud</t>
  </si>
  <si>
    <t>Bengt</t>
  </si>
  <si>
    <t>Emanuel</t>
  </si>
  <si>
    <t>Ester</t>
  </si>
  <si>
    <t>Liv</t>
  </si>
  <si>
    <t>Tiburtius</t>
  </si>
  <si>
    <t>Vega</t>
  </si>
  <si>
    <t>Markus</t>
  </si>
  <si>
    <t>Engelbrekt</t>
  </si>
  <si>
    <t>Tyko</t>
  </si>
  <si>
    <t>Mariana</t>
  </si>
  <si>
    <t>Åke</t>
  </si>
  <si>
    <t>Erik</t>
  </si>
  <si>
    <t>Urban</t>
  </si>
  <si>
    <t>Bo</t>
  </si>
  <si>
    <t>Eskil</t>
  </si>
  <si>
    <t>Linda</t>
  </si>
  <si>
    <t>Leo</t>
  </si>
  <si>
    <t>Aurora</t>
  </si>
  <si>
    <t>Klas</t>
  </si>
  <si>
    <t>Kjell</t>
  </si>
  <si>
    <t>Folke</t>
  </si>
  <si>
    <t>Bruno</t>
  </si>
  <si>
    <t>Sara</t>
  </si>
  <si>
    <t>Johanna</t>
  </si>
  <si>
    <t>Jakob</t>
  </si>
  <si>
    <t>Marta</t>
  </si>
  <si>
    <t>Olof</t>
  </si>
  <si>
    <t>Algot</t>
  </si>
  <si>
    <t>Per</t>
  </si>
  <si>
    <t>Tage</t>
  </si>
  <si>
    <t>Roland</t>
  </si>
  <si>
    <t>Lars</t>
  </si>
  <si>
    <t>Susanna</t>
  </si>
  <si>
    <t>Klara</t>
  </si>
  <si>
    <t>Kaj</t>
  </si>
  <si>
    <t>Uno</t>
  </si>
  <si>
    <t>Brynolf</t>
  </si>
  <si>
    <t>Bartolomeus</t>
  </si>
  <si>
    <t>Östen</t>
  </si>
  <si>
    <t>Gisela</t>
  </si>
  <si>
    <t>Sture</t>
  </si>
  <si>
    <t>Orvar</t>
  </si>
  <si>
    <t>Fredrika</t>
  </si>
  <si>
    <t>Matteus</t>
  </si>
  <si>
    <t>Tryggve</t>
  </si>
  <si>
    <t>Helge</t>
  </si>
  <si>
    <t>Bror</t>
  </si>
  <si>
    <t>Nils</t>
  </si>
  <si>
    <t>Stellan</t>
  </si>
  <si>
    <t>Finn</t>
  </si>
  <si>
    <t>Lukas</t>
  </si>
  <si>
    <t>Sibylla</t>
  </si>
  <si>
    <t>Sabina</t>
  </si>
  <si>
    <t>Viola</t>
  </si>
  <si>
    <t>Tobias</t>
  </si>
  <si>
    <t>Sverker</t>
  </si>
  <si>
    <t>Gustav Adolf</t>
  </si>
  <si>
    <t>Vendela</t>
  </si>
  <si>
    <t>Mårten</t>
  </si>
  <si>
    <t>Leopold</t>
  </si>
  <si>
    <t>Klemens</t>
  </si>
  <si>
    <t>Linus</t>
  </si>
  <si>
    <t>Malte</t>
  </si>
  <si>
    <t>Sune</t>
  </si>
  <si>
    <t>Lydia</t>
  </si>
  <si>
    <t>Sven</t>
  </si>
  <si>
    <t>Virginia</t>
  </si>
  <si>
    <t>Anna</t>
  </si>
  <si>
    <t>Lucia</t>
  </si>
  <si>
    <t>Gottfrid</t>
  </si>
  <si>
    <t>Assar</t>
  </si>
  <si>
    <t>Stig</t>
  </si>
  <si>
    <t>Abraham</t>
  </si>
  <si>
    <t>Isak</t>
  </si>
  <si>
    <t>Tomas</t>
  </si>
  <si>
    <t>Adam</t>
  </si>
  <si>
    <t>Eva</t>
  </si>
  <si>
    <t>Jannike</t>
  </si>
  <si>
    <t>Jan</t>
  </si>
  <si>
    <t>Fridolf</t>
  </si>
  <si>
    <t>Frideborg</t>
  </si>
  <si>
    <t>Felicia</t>
  </si>
  <si>
    <t>Laura</t>
  </si>
  <si>
    <t>Lorentz</t>
  </si>
  <si>
    <t>Helmer</t>
  </si>
  <si>
    <t>Hjalmar</t>
  </si>
  <si>
    <t>Anton</t>
  </si>
  <si>
    <t>Tony</t>
  </si>
  <si>
    <t>Hildur</t>
  </si>
  <si>
    <t>Hilda</t>
  </si>
  <si>
    <t>Sebastian</t>
  </si>
  <si>
    <t>Fabian</t>
  </si>
  <si>
    <t>Agneta</t>
  </si>
  <si>
    <t>Agnes</t>
  </si>
  <si>
    <t>Viktor</t>
  </si>
  <si>
    <t>Freja</t>
  </si>
  <si>
    <t>Göta</t>
  </si>
  <si>
    <t>Gunhild</t>
  </si>
  <si>
    <t>Agda</t>
  </si>
  <si>
    <t>Bert</t>
  </si>
  <si>
    <t>Inge</t>
  </si>
  <si>
    <t>Sandra</t>
  </si>
  <si>
    <t>Torun</t>
  </si>
  <si>
    <t>Elvira</t>
  </si>
  <si>
    <t>Adriana</t>
  </si>
  <si>
    <t>Ada</t>
  </si>
  <si>
    <t>Gilbert</t>
  </si>
  <si>
    <t>Josefina</t>
  </si>
  <si>
    <t>Kent</t>
  </si>
  <si>
    <t>Morgan</t>
  </si>
  <si>
    <t>Nanna</t>
  </si>
  <si>
    <t>Paul</t>
  </si>
  <si>
    <t>Pål</t>
  </si>
  <si>
    <t>Bodil</t>
  </si>
  <si>
    <t>Boel</t>
  </si>
  <si>
    <t>Karl</t>
  </si>
  <si>
    <t>Karla</t>
  </si>
  <si>
    <t>Ivar</t>
  </si>
  <si>
    <t>Joar</t>
  </si>
  <si>
    <t>Max</t>
  </si>
  <si>
    <t>Maximilian</t>
  </si>
  <si>
    <t>Disa</t>
  </si>
  <si>
    <t>Hjördis</t>
  </si>
  <si>
    <t>Ansgar</t>
  </si>
  <si>
    <t>Anselm</t>
  </si>
  <si>
    <t>Dick</t>
  </si>
  <si>
    <t>Franciska</t>
  </si>
  <si>
    <t>Evy</t>
  </si>
  <si>
    <t>Ove</t>
  </si>
  <si>
    <t>Kyndelsmässodagen</t>
  </si>
  <si>
    <t>Julius</t>
  </si>
  <si>
    <t>Fritiof</t>
  </si>
  <si>
    <t>Ella</t>
  </si>
  <si>
    <t>Mats</t>
  </si>
  <si>
    <t>Sivert</t>
  </si>
  <si>
    <t>Torkel</t>
  </si>
  <si>
    <t>Doris</t>
  </si>
  <si>
    <t>Erna</t>
  </si>
  <si>
    <t>Gunvor</t>
  </si>
  <si>
    <t>Tove</t>
  </si>
  <si>
    <t>Ebbe</t>
  </si>
  <si>
    <t>Siv</t>
  </si>
  <si>
    <t>Torleif</t>
  </si>
  <si>
    <t>Egon</t>
  </si>
  <si>
    <t>Maud</t>
  </si>
  <si>
    <t>Christel</t>
  </si>
  <si>
    <t>Edmund</t>
  </si>
  <si>
    <t>Kim</t>
  </si>
  <si>
    <t>Gerd</t>
  </si>
  <si>
    <t>Rafael</t>
  </si>
  <si>
    <t>Vårdagjämning</t>
  </si>
  <si>
    <t>Ralf</t>
  </si>
  <si>
    <t>Jens</t>
  </si>
  <si>
    <t>Holmfrid</t>
  </si>
  <si>
    <t>Ingemund</t>
  </si>
  <si>
    <t>Marlene</t>
  </si>
  <si>
    <t>Irja</t>
  </si>
  <si>
    <t>William</t>
  </si>
  <si>
    <t>Irmelin</t>
  </si>
  <si>
    <t>Tanja</t>
  </si>
  <si>
    <t>Ottilia</t>
  </si>
  <si>
    <t>Ingvor</t>
  </si>
  <si>
    <t>Ylva</t>
  </si>
  <si>
    <t>Douglas</t>
  </si>
  <si>
    <t>Oliver</t>
  </si>
  <si>
    <t>Patricia</t>
  </si>
  <si>
    <t>Elis</t>
  </si>
  <si>
    <t>Volmar</t>
  </si>
  <si>
    <t>Ola</t>
  </si>
  <si>
    <t>Amelie</t>
  </si>
  <si>
    <t>Annika</t>
  </si>
  <si>
    <t>Glenn</t>
  </si>
  <si>
    <t>Göran</t>
  </si>
  <si>
    <t>Terese</t>
  </si>
  <si>
    <t>Tyra</t>
  </si>
  <si>
    <t>Filippa</t>
  </si>
  <si>
    <t>Jane</t>
  </si>
  <si>
    <t>Mona</t>
  </si>
  <si>
    <t>Reidun</t>
  </si>
  <si>
    <t>Carita</t>
  </si>
  <si>
    <t>Rita</t>
  </si>
  <si>
    <t>Erhard</t>
  </si>
  <si>
    <t>Gudmar</t>
  </si>
  <si>
    <t>Roger</t>
  </si>
  <si>
    <t>Gunnel</t>
  </si>
  <si>
    <t>Pernilla</t>
  </si>
  <si>
    <t>Veronika</t>
  </si>
  <si>
    <t>Jeanette</t>
  </si>
  <si>
    <t>Borghild</t>
  </si>
  <si>
    <t>Blenda</t>
  </si>
  <si>
    <t>Vilma</t>
  </si>
  <si>
    <t>Vanja</t>
  </si>
  <si>
    <t>Desirée</t>
  </si>
  <si>
    <t>Henning</t>
  </si>
  <si>
    <t>Conny</t>
  </si>
  <si>
    <t>Carola</t>
  </si>
  <si>
    <t>Majken</t>
  </si>
  <si>
    <t>Ruben</t>
  </si>
  <si>
    <t>Ronny</t>
  </si>
  <si>
    <t>Sonja</t>
  </si>
  <si>
    <t>Halvar</t>
  </si>
  <si>
    <t>Linn</t>
  </si>
  <si>
    <t>Lotta</t>
  </si>
  <si>
    <t>Märit</t>
  </si>
  <si>
    <t>Styrbjörn</t>
  </si>
  <si>
    <t>Solveig</t>
  </si>
  <si>
    <t>Gösta</t>
  </si>
  <si>
    <t>Robin</t>
  </si>
  <si>
    <t>Majvor</t>
  </si>
  <si>
    <t>Birger</t>
  </si>
  <si>
    <t>Boris</t>
  </si>
  <si>
    <t>Berthold</t>
  </si>
  <si>
    <t>Aino</t>
  </si>
  <si>
    <t>Hakon</t>
  </si>
  <si>
    <t>Margot</t>
  </si>
  <si>
    <t>Axelina</t>
  </si>
  <si>
    <t>Torvald</t>
  </si>
  <si>
    <t>Bjarne</t>
  </si>
  <si>
    <t>Görel</t>
  </si>
  <si>
    <t>Alvar</t>
  </si>
  <si>
    <t>Paula</t>
  </si>
  <si>
    <t>Alice</t>
  </si>
  <si>
    <t>Salomon</t>
  </si>
  <si>
    <t>Lea</t>
  </si>
  <si>
    <t>Fingal</t>
  </si>
  <si>
    <t>Petra</t>
  </si>
  <si>
    <t>Leif</t>
  </si>
  <si>
    <t>Mirjam</t>
  </si>
  <si>
    <t>Rosita</t>
  </si>
  <si>
    <t>Ulla</t>
  </si>
  <si>
    <t>Ritva</t>
  </si>
  <si>
    <t>Jessika</t>
  </si>
  <si>
    <t>Örjan</t>
  </si>
  <si>
    <t>Andrea</t>
  </si>
  <si>
    <t>Felix</t>
  </si>
  <si>
    <t>Vincent</t>
  </si>
  <si>
    <t>Frej</t>
  </si>
  <si>
    <t>Göte</t>
  </si>
  <si>
    <t>Gunilla</t>
  </si>
  <si>
    <t>Agata</t>
  </si>
  <si>
    <t>Dorotea</t>
  </si>
  <si>
    <t>Rikard</t>
  </si>
  <si>
    <t>Berta</t>
  </si>
  <si>
    <t>Fanny</t>
  </si>
  <si>
    <t>Yngve</t>
  </si>
  <si>
    <t>Evelina</t>
  </si>
  <si>
    <t>Agne</t>
  </si>
  <si>
    <t>Julia</t>
  </si>
  <si>
    <t>Alexandra</t>
  </si>
  <si>
    <t>Frida</t>
  </si>
  <si>
    <t>Gabriella</t>
  </si>
  <si>
    <t>Torsten</t>
  </si>
  <si>
    <t>Mattias</t>
  </si>
  <si>
    <t>Sigvard</t>
  </si>
  <si>
    <t>Torgny</t>
  </si>
  <si>
    <t>Albin</t>
  </si>
  <si>
    <t>Ernst</t>
  </si>
  <si>
    <t>Gunborg</t>
  </si>
  <si>
    <t>Adrian</t>
  </si>
  <si>
    <t>Tora</t>
  </si>
  <si>
    <t>Ebba</t>
  </si>
  <si>
    <t>Saga</t>
  </si>
  <si>
    <t>Torbjörn</t>
  </si>
  <si>
    <t>Edla</t>
  </si>
  <si>
    <t>Edvin</t>
  </si>
  <si>
    <t>Matilda</t>
  </si>
  <si>
    <t>Kristoffer</t>
  </si>
  <si>
    <t>Herbert</t>
  </si>
  <si>
    <t>Edvard</t>
  </si>
  <si>
    <t>Josef</t>
  </si>
  <si>
    <t>Joakim</t>
  </si>
  <si>
    <t>Kennet</t>
  </si>
  <si>
    <t>Gerda</t>
  </si>
  <si>
    <t>Gabriel</t>
  </si>
  <si>
    <t>Rudolf</t>
  </si>
  <si>
    <t>Malkolm</t>
  </si>
  <si>
    <t>Jonas</t>
  </si>
  <si>
    <t>Holger</t>
  </si>
  <si>
    <t>Gudmund</t>
  </si>
  <si>
    <t>Ferdinand</t>
  </si>
  <si>
    <t>Marianne</t>
  </si>
  <si>
    <t>Irene</t>
  </si>
  <si>
    <t>Vilhelm</t>
  </si>
  <si>
    <t>Irma</t>
  </si>
  <si>
    <t>Nadja</t>
  </si>
  <si>
    <t>Otto</t>
  </si>
  <si>
    <t>Ingvar</t>
  </si>
  <si>
    <t>Ulf</t>
  </si>
  <si>
    <t>Artur</t>
  </si>
  <si>
    <t>Olivia</t>
  </si>
  <si>
    <t>Patrik</t>
  </si>
  <si>
    <t>Elias</t>
  </si>
  <si>
    <t>Valdemar</t>
  </si>
  <si>
    <t>Olaus</t>
  </si>
  <si>
    <t>Amalia</t>
  </si>
  <si>
    <t>Anneli</t>
  </si>
  <si>
    <t>Allan</t>
  </si>
  <si>
    <t>Georg</t>
  </si>
  <si>
    <t>Teresia</t>
  </si>
  <si>
    <t>Ture</t>
  </si>
  <si>
    <t>Filip</t>
  </si>
  <si>
    <t>John</t>
  </si>
  <si>
    <t>Monika</t>
  </si>
  <si>
    <t>Gotthard</t>
  </si>
  <si>
    <t>Marit</t>
  </si>
  <si>
    <t>Carina</t>
  </si>
  <si>
    <t>Reidar</t>
  </si>
  <si>
    <t>Esbjörn</t>
  </si>
  <si>
    <t>Märta</t>
  </si>
  <si>
    <t>Charlotta</t>
  </si>
  <si>
    <t>Linnea</t>
  </si>
  <si>
    <t>Halvard</t>
  </si>
  <si>
    <t>Sofia</t>
  </si>
  <si>
    <t>Ronald</t>
  </si>
  <si>
    <t>Rebecka</t>
  </si>
  <si>
    <t>Maj</t>
  </si>
  <si>
    <t>Karolina</t>
  </si>
  <si>
    <t>Konstantin</t>
  </si>
  <si>
    <t>Hemming</t>
  </si>
  <si>
    <t>Desideria</t>
  </si>
  <si>
    <t>Ivan</t>
  </si>
  <si>
    <t>Vilhelmina</t>
  </si>
  <si>
    <t>Beda</t>
  </si>
  <si>
    <t>Ingeborg</t>
  </si>
  <si>
    <t>Yvonne</t>
  </si>
  <si>
    <t>Vera</t>
  </si>
  <si>
    <t>Petronella</t>
  </si>
  <si>
    <t>Gun</t>
  </si>
  <si>
    <t>Rutger</t>
  </si>
  <si>
    <t>Ingemar</t>
  </si>
  <si>
    <t>Solbritt</t>
  </si>
  <si>
    <t>Gustav</t>
  </si>
  <si>
    <t>Robert</t>
  </si>
  <si>
    <t>Eivor</t>
  </si>
  <si>
    <t>Börje</t>
  </si>
  <si>
    <t>Svante</t>
  </si>
  <si>
    <t>Bertil</t>
  </si>
  <si>
    <t>Aina</t>
  </si>
  <si>
    <t>Håkan</t>
  </si>
  <si>
    <t>Margit</t>
  </si>
  <si>
    <t>Axel</t>
  </si>
  <si>
    <t>Torborg</t>
  </si>
  <si>
    <t>Björn</t>
  </si>
  <si>
    <t>Germund</t>
  </si>
  <si>
    <t>Alf</t>
  </si>
  <si>
    <t>Paulina</t>
  </si>
  <si>
    <t>Adolf</t>
  </si>
  <si>
    <t>David</t>
  </si>
  <si>
    <t>Rakel</t>
  </si>
  <si>
    <t>Selma</t>
  </si>
  <si>
    <t>Peter</t>
  </si>
  <si>
    <t>Elof</t>
  </si>
  <si>
    <t>Aron</t>
  </si>
  <si>
    <t>Rosa</t>
  </si>
  <si>
    <t>Ulrika</t>
  </si>
  <si>
    <t>Laila</t>
  </si>
  <si>
    <t>Esaias</t>
  </si>
  <si>
    <t>Jörgen</t>
  </si>
  <si>
    <t>André</t>
  </si>
  <si>
    <t>Ellinor</t>
  </si>
  <si>
    <t>Hermine</t>
  </si>
  <si>
    <t>Judit</t>
  </si>
  <si>
    <t>Reine</t>
  </si>
  <si>
    <t>Fritz</t>
  </si>
  <si>
    <t>Greta</t>
  </si>
  <si>
    <t>Ragnvald</t>
  </si>
  <si>
    <t>Int kvinnodagen</t>
  </si>
  <si>
    <t>Dymmelsonsdagen</t>
  </si>
  <si>
    <t>Harald</t>
  </si>
  <si>
    <t>Hervor</t>
  </si>
  <si>
    <t>Skärtorsdagen</t>
  </si>
  <si>
    <t>Långfredagen</t>
  </si>
  <si>
    <t>Påskafton</t>
  </si>
  <si>
    <t>Påskdagen</t>
  </si>
  <si>
    <t>Annandag påsk</t>
  </si>
  <si>
    <t>Valborgsmässoafton</t>
  </si>
  <si>
    <t>Pingstafton</t>
  </si>
  <si>
    <t>Sveriges nationaldag</t>
  </si>
  <si>
    <t>Johannes döparens dag</t>
  </si>
  <si>
    <t>Midsommarafton</t>
  </si>
  <si>
    <t>Midsommardagen</t>
  </si>
  <si>
    <t>Madeleine</t>
  </si>
  <si>
    <t>Emmy</t>
  </si>
  <si>
    <t>Kerstin</t>
  </si>
  <si>
    <t>Jasmine</t>
  </si>
  <si>
    <t>Seved</t>
  </si>
  <si>
    <t>Elin</t>
  </si>
  <si>
    <t>Kajsa</t>
  </si>
  <si>
    <t>Arnold</t>
  </si>
  <si>
    <t>Alrik</t>
  </si>
  <si>
    <t>Inez</t>
  </si>
  <si>
    <t>Denise</t>
  </si>
  <si>
    <t>Sylvia</t>
  </si>
  <si>
    <t>Estelle</t>
  </si>
  <si>
    <t>Valter</t>
  </si>
  <si>
    <t>Lena</t>
  </si>
  <si>
    <t>Måns</t>
  </si>
  <si>
    <t>Bernt</t>
  </si>
  <si>
    <t>Jonna</t>
  </si>
  <si>
    <t>Henrika</t>
  </si>
  <si>
    <t>Signhild</t>
  </si>
  <si>
    <t>Louise</t>
  </si>
  <si>
    <t>Raoul</t>
  </si>
  <si>
    <t>Leila</t>
  </si>
  <si>
    <t>Hampus</t>
  </si>
  <si>
    <t>Albertina</t>
  </si>
  <si>
    <t>Vidar</t>
  </si>
  <si>
    <t>Sam</t>
  </si>
  <si>
    <t>Justina</t>
  </si>
  <si>
    <t>Alva</t>
  </si>
  <si>
    <t>Heidi</t>
  </si>
  <si>
    <t>Lilly</t>
  </si>
  <si>
    <t>Roy</t>
  </si>
  <si>
    <t>Hulda</t>
  </si>
  <si>
    <t>Annette</t>
  </si>
  <si>
    <t>Turid</t>
  </si>
  <si>
    <t>Helny</t>
  </si>
  <si>
    <t>Åslög</t>
  </si>
  <si>
    <t>Ronja</t>
  </si>
  <si>
    <t>Siri</t>
  </si>
  <si>
    <t>Daga</t>
  </si>
  <si>
    <t>Magnhild</t>
  </si>
  <si>
    <t>Lisa</t>
  </si>
  <si>
    <t>Moritz</t>
  </si>
  <si>
    <t>Tea</t>
  </si>
  <si>
    <t>Gert</t>
  </si>
  <si>
    <t>Einar</t>
  </si>
  <si>
    <t>Rigmor</t>
  </si>
  <si>
    <t>Leonard</t>
  </si>
  <si>
    <t>Johan</t>
  </si>
  <si>
    <t>Staffan</t>
  </si>
  <si>
    <t>Jonatan</t>
  </si>
  <si>
    <t>Moses</t>
  </si>
  <si>
    <t>Sixten</t>
  </si>
  <si>
    <t>Alexis</t>
  </si>
  <si>
    <t>Daniela</t>
  </si>
  <si>
    <t>Malena</t>
  </si>
  <si>
    <t>Angelika</t>
  </si>
  <si>
    <t>Niklas</t>
  </si>
  <si>
    <t>Barbro</t>
  </si>
  <si>
    <t>Beatrice</t>
  </si>
  <si>
    <t>Ossian</t>
  </si>
  <si>
    <t>Andreas</t>
  </si>
  <si>
    <t>Asta</t>
  </si>
  <si>
    <t>Katja</t>
  </si>
  <si>
    <t>Rune</t>
  </si>
  <si>
    <t>Sissela</t>
  </si>
  <si>
    <t>Olga</t>
  </si>
  <si>
    <t>Marina</t>
  </si>
  <si>
    <t>Lisbet</t>
  </si>
  <si>
    <t>Moa</t>
  </si>
  <si>
    <t>Naima</t>
  </si>
  <si>
    <t>Viveka</t>
  </si>
  <si>
    <t>Emilia</t>
  </si>
  <si>
    <t>Krister</t>
  </si>
  <si>
    <t>Kurt</t>
  </si>
  <si>
    <t>Martina</t>
  </si>
  <si>
    <t>Teodora</t>
  </si>
  <si>
    <t>Ingela</t>
  </si>
  <si>
    <t>Eugenia</t>
  </si>
  <si>
    <t>Hugo</t>
  </si>
  <si>
    <t>Edgar</t>
  </si>
  <si>
    <t>Isabella</t>
  </si>
  <si>
    <t>Simone</t>
  </si>
  <si>
    <t>Rasmus</t>
  </si>
  <si>
    <t>Ingalill</t>
  </si>
  <si>
    <t>Eilert</t>
  </si>
  <si>
    <t>Sören</t>
  </si>
  <si>
    <t>Marita</t>
  </si>
  <si>
    <t>Yrsa</t>
  </si>
  <si>
    <t>Tor</t>
  </si>
  <si>
    <t>Toini</t>
  </si>
  <si>
    <t>Hillevi</t>
  </si>
  <si>
    <t>Birgit</t>
  </si>
  <si>
    <t>Manfred</t>
  </si>
  <si>
    <t>Jarl</t>
  </si>
  <si>
    <t>Harriet</t>
  </si>
  <si>
    <t>Inger</t>
  </si>
  <si>
    <t>Britta</t>
  </si>
  <si>
    <t>Jennifer</t>
  </si>
  <si>
    <t>Frank</t>
  </si>
  <si>
    <t>Osvald</t>
  </si>
  <si>
    <t>Love</t>
  </si>
  <si>
    <t>Ragna</t>
  </si>
  <si>
    <t>Julafton</t>
  </si>
  <si>
    <t>Juldagen</t>
  </si>
  <si>
    <t>Annandag jul</t>
  </si>
  <si>
    <t>4 i advent</t>
  </si>
  <si>
    <t>3 i advent</t>
  </si>
  <si>
    <t>2 i advent</t>
  </si>
  <si>
    <t>1 i advent</t>
  </si>
  <si>
    <t>Fars dag</t>
  </si>
  <si>
    <t>Allhelgonadagen</t>
  </si>
  <si>
    <t>FN-dagen</t>
  </si>
  <si>
    <t>Höstdagjämning</t>
  </si>
  <si>
    <t>Idéer:   💡💡</t>
  </si>
  <si>
    <t>Ärenden:  📝 📝</t>
  </si>
  <si>
    <t>Nobeldagen</t>
  </si>
  <si>
    <t>Kom ihåg:  📜📜</t>
  </si>
  <si>
    <t>Valborg</t>
  </si>
  <si>
    <t>Mikaela</t>
  </si>
  <si>
    <t>Mikael</t>
  </si>
  <si>
    <t>Sommartid en timme fram</t>
  </si>
  <si>
    <t>Sommartid slutar en timme bakåt.</t>
  </si>
  <si>
    <t>Eleonora</t>
  </si>
  <si>
    <t>Herman</t>
  </si>
  <si>
    <t>Joel</t>
  </si>
  <si>
    <t>Ragnhild</t>
  </si>
  <si>
    <t>Reinhold</t>
  </si>
  <si>
    <t>Fredrik</t>
  </si>
  <si>
    <t>Margareta</t>
  </si>
  <si>
    <t>Magdalena</t>
  </si>
  <si>
    <t>Emma</t>
  </si>
  <si>
    <t>Kristina</t>
  </si>
  <si>
    <t>Jesper</t>
  </si>
  <si>
    <t>Botvid</t>
  </si>
  <si>
    <t>Helena</t>
  </si>
  <si>
    <t>Karin</t>
  </si>
  <si>
    <t>Arne</t>
  </si>
  <si>
    <t>Ulrik</t>
  </si>
  <si>
    <t>Alfons</t>
  </si>
  <si>
    <t>Dennis</t>
  </si>
  <si>
    <t>Silvia</t>
  </si>
  <si>
    <t>Stella</t>
  </si>
  <si>
    <t>Verner</t>
  </si>
  <si>
    <t>Ellen</t>
  </si>
  <si>
    <t>Magnus</t>
  </si>
  <si>
    <t>Bernhard</t>
  </si>
  <si>
    <t>Jon</t>
  </si>
  <si>
    <t>Henrietta</t>
  </si>
  <si>
    <t>Signe</t>
  </si>
  <si>
    <t>Lovisa</t>
  </si>
  <si>
    <t>Rolf</t>
  </si>
  <si>
    <t>Fatima</t>
  </si>
  <si>
    <t>Hans</t>
  </si>
  <si>
    <t>Albert</t>
  </si>
  <si>
    <t>Arvid</t>
  </si>
  <si>
    <t>Samuel</t>
  </si>
  <si>
    <t>Justus</t>
  </si>
  <si>
    <t>Alfhild</t>
  </si>
  <si>
    <t>Adela</t>
  </si>
  <si>
    <t>Lilian</t>
  </si>
  <si>
    <t>Kevin</t>
  </si>
  <si>
    <t>Alma</t>
  </si>
  <si>
    <t>Anita</t>
  </si>
  <si>
    <t>Tord</t>
  </si>
  <si>
    <t>Dagny</t>
  </si>
  <si>
    <t>Åsa</t>
  </si>
  <si>
    <t>Ida</t>
  </si>
  <si>
    <t>Sigrid</t>
  </si>
  <si>
    <t>Dag</t>
  </si>
  <si>
    <t>Hildegard</t>
  </si>
  <si>
    <t>Elise</t>
  </si>
  <si>
    <t>Maurits</t>
  </si>
  <si>
    <t>Tekla</t>
  </si>
  <si>
    <t>Gerhard</t>
  </si>
  <si>
    <t>Enar</t>
  </si>
  <si>
    <t>Dagmar</t>
  </si>
  <si>
    <t>Lennart</t>
  </si>
  <si>
    <t>Ragnar</t>
  </si>
  <si>
    <t>Ludvig</t>
  </si>
  <si>
    <t>Evald</t>
  </si>
  <si>
    <t>Frans</t>
  </si>
  <si>
    <t>Jenny</t>
  </si>
  <si>
    <t>Birgitta</t>
  </si>
  <si>
    <t>Ingrid</t>
  </si>
  <si>
    <t>Harry</t>
  </si>
  <si>
    <t>Erling</t>
  </si>
  <si>
    <t>Valfrid</t>
  </si>
  <si>
    <t>Berit</t>
  </si>
  <si>
    <t>Hedvig</t>
  </si>
  <si>
    <t>Antonia</t>
  </si>
  <si>
    <t>Tore</t>
  </si>
  <si>
    <t>Ursula</t>
  </si>
  <si>
    <t>Marika</t>
  </si>
  <si>
    <t>Severin</t>
  </si>
  <si>
    <t>Evert</t>
  </si>
  <si>
    <t>Inga</t>
  </si>
  <si>
    <t>Amanda</t>
  </si>
  <si>
    <t>Simon</t>
  </si>
  <si>
    <t>Elsa</t>
  </si>
  <si>
    <t>Edit</t>
  </si>
  <si>
    <t>Hubert</t>
  </si>
  <si>
    <t>Eugen</t>
  </si>
  <si>
    <t>Ingegerd</t>
  </si>
  <si>
    <t>Teodor</t>
  </si>
  <si>
    <t>Martin</t>
  </si>
  <si>
    <t>Konrad</t>
  </si>
  <si>
    <t>Kristian</t>
  </si>
  <si>
    <t>Emil</t>
  </si>
  <si>
    <t>Vibeke</t>
  </si>
  <si>
    <t>Naemi</t>
  </si>
  <si>
    <t>Lillemor</t>
  </si>
  <si>
    <t>Elisabet</t>
  </si>
  <si>
    <t>Pontus</t>
  </si>
  <si>
    <t>Helga</t>
  </si>
  <si>
    <t>Cecilia</t>
  </si>
  <si>
    <t>Gudrun</t>
  </si>
  <si>
    <t>Katarina</t>
  </si>
  <si>
    <t>Astrid</t>
  </si>
  <si>
    <t>Anders</t>
  </si>
  <si>
    <t>Oskar</t>
  </si>
  <si>
    <t>Beata</t>
  </si>
  <si>
    <t>Barbara</t>
  </si>
  <si>
    <t>Nikolaus</t>
  </si>
  <si>
    <t>Angela</t>
  </si>
  <si>
    <t>Malin</t>
  </si>
  <si>
    <t>Daniel</t>
  </si>
  <si>
    <t>Alexander</t>
  </si>
  <si>
    <t>Sten</t>
  </si>
  <si>
    <t>Israel</t>
  </si>
  <si>
    <t>Natanael</t>
  </si>
  <si>
    <t>Stefan</t>
  </si>
  <si>
    <t>Johannes</t>
  </si>
  <si>
    <t>Marie bebådelsedag</t>
  </si>
  <si>
    <t>Trettondedag jul</t>
  </si>
  <si>
    <t>Dag och namn</t>
  </si>
  <si>
    <t>Tid:</t>
  </si>
  <si>
    <t>Dag:</t>
  </si>
  <si>
    <t xml:space="preserve"> Kristi Himmelsfärdsdag</t>
  </si>
  <si>
    <t>Kasper Melker</t>
  </si>
  <si>
    <t>Tjugondedag jul</t>
  </si>
  <si>
    <t>Första maj</t>
  </si>
  <si>
    <t>x</t>
  </si>
  <si>
    <t>Skottdagen</t>
  </si>
  <si>
    <t>Jungfru Marie bebådelsedag</t>
  </si>
  <si>
    <t>Pingstdagen</t>
  </si>
  <si>
    <t>Annandag Pingst</t>
  </si>
  <si>
    <t>Mors dag</t>
  </si>
  <si>
    <t> Mårtensafton, Fars dag</t>
  </si>
  <si>
    <t>Vintersolståndet</t>
  </si>
  <si>
    <t>Alla hjärtans dag, Askonsdagen</t>
  </si>
  <si>
    <t>Alla helgons dag</t>
  </si>
  <si>
    <t>Datum</t>
  </si>
  <si>
    <t>Namnsdag</t>
  </si>
  <si>
    <t>Oskar, 
Ossian</t>
  </si>
  <si>
    <t>Beata, 
Beatrice</t>
  </si>
  <si>
    <t xml:space="preserve">Lydia
</t>
  </si>
  <si>
    <t>Barbara, 
Barbro</t>
  </si>
  <si>
    <t xml:space="preserve">Sven
</t>
  </si>
  <si>
    <t>Nikolaus, 
Niklas</t>
  </si>
  <si>
    <t>Angela, 
Angelika</t>
  </si>
  <si>
    <t xml:space="preserve">Virginia
</t>
  </si>
  <si>
    <t xml:space="preserve">Anna
</t>
  </si>
  <si>
    <t>Malin, 
Malena</t>
  </si>
  <si>
    <t>Daniel, 
Daniela</t>
  </si>
  <si>
    <t>Alexander, 
Alexis</t>
  </si>
  <si>
    <t xml:space="preserve">Lucia
</t>
  </si>
  <si>
    <t>Sten, 
Sixten</t>
  </si>
  <si>
    <t xml:space="preserve">Gottfrid
</t>
  </si>
  <si>
    <t xml:space="preserve">Assar
</t>
  </si>
  <si>
    <t xml:space="preserve">Stig
</t>
  </si>
  <si>
    <t xml:space="preserve">Abraham
</t>
  </si>
  <si>
    <t xml:space="preserve">Isak
</t>
  </si>
  <si>
    <t>Israel, 
Moses</t>
  </si>
  <si>
    <t xml:space="preserve">Tomas
</t>
  </si>
  <si>
    <t>Natanael, 
Jonatan</t>
  </si>
  <si>
    <t xml:space="preserve">Adam
</t>
  </si>
  <si>
    <t>Julafton 
Eva</t>
  </si>
  <si>
    <t xml:space="preserve">
</t>
  </si>
  <si>
    <t xml:space="preserve">(ingen namnsdag) </t>
  </si>
  <si>
    <t>Stefan, 
Staffan</t>
  </si>
  <si>
    <t>Johannes, 
Johan</t>
  </si>
  <si>
    <t xml:space="preserve">Benjamin
</t>
  </si>
  <si>
    <t>(Värnlösa barns dag)</t>
  </si>
  <si>
    <t>Natalia, 
Natalie</t>
  </si>
  <si>
    <t xml:space="preserve">Abel, Set
</t>
  </si>
  <si>
    <t xml:space="preserve">Sylvester
</t>
  </si>
  <si>
    <t>Nyårs-
dagen</t>
  </si>
  <si>
    <t xml:space="preserve">Svea
</t>
  </si>
  <si>
    <t>Alfred, 
Alfrida</t>
  </si>
  <si>
    <t xml:space="preserve">Rut
</t>
  </si>
  <si>
    <t>Hanna, 
Hannele</t>
  </si>
  <si>
    <t>Kasper, Melker, 
Baltsar</t>
  </si>
  <si>
    <t>August, 
Augusta</t>
  </si>
  <si>
    <t xml:space="preserve">Erland
</t>
  </si>
  <si>
    <t>Gunnar, 
Gunder</t>
  </si>
  <si>
    <t>Sigurd, 
Sigbritt</t>
  </si>
  <si>
    <t>Jan, 
Jannike</t>
  </si>
  <si>
    <t>Frideborg, 
Fridolf</t>
  </si>
  <si>
    <t xml:space="preserve">Knut
</t>
  </si>
  <si>
    <t>Felix, 
Felicia</t>
  </si>
  <si>
    <t>Laura, 
Lorentz</t>
  </si>
  <si>
    <t>Hjalmar, 
Helmer</t>
  </si>
  <si>
    <t>Anton, 
Tony</t>
  </si>
  <si>
    <t>Hilda, 
Hildur</t>
  </si>
  <si>
    <t xml:space="preserve">Henrik
</t>
  </si>
  <si>
    <t>Fabian, 
Sebastian</t>
  </si>
  <si>
    <t>Agnes, 
Agneta</t>
  </si>
  <si>
    <t>Vincent, 
Viktor</t>
  </si>
  <si>
    <t>Frej, 
Freja</t>
  </si>
  <si>
    <t xml:space="preserve">Erika
</t>
  </si>
  <si>
    <t>Paul, 
Pål</t>
  </si>
  <si>
    <t>Bodil, 
Boel</t>
  </si>
  <si>
    <t>Göte, 
Göta</t>
  </si>
  <si>
    <t>Karl, 
Karla</t>
  </si>
  <si>
    <t xml:space="preserve">Diana
</t>
  </si>
  <si>
    <t>Gunilla, 
Gunhild</t>
  </si>
  <si>
    <t>Ivar, 
Joar</t>
  </si>
  <si>
    <t>Max, 
Maximilian</t>
  </si>
  <si>
    <t>Kyndels-
mässo-dagen</t>
  </si>
  <si>
    <t>Disa, 
Hjördis</t>
  </si>
  <si>
    <t>Ansgar, 
Anselm</t>
  </si>
  <si>
    <t>Agata, 
Agda</t>
  </si>
  <si>
    <t>Dorotea, 
Doris</t>
  </si>
  <si>
    <t>Rikard, 
Dick</t>
  </si>
  <si>
    <t>Berta, 
Bert</t>
  </si>
  <si>
    <t>Fanny, 
Franciska</t>
  </si>
  <si>
    <t xml:space="preserve">Iris
</t>
  </si>
  <si>
    <t>Yngve, 
Inge</t>
  </si>
  <si>
    <t>Evelina, 
Evy</t>
  </si>
  <si>
    <t>Agne, 
Ove</t>
  </si>
  <si>
    <t xml:space="preserve">Valentin
</t>
  </si>
  <si>
    <t xml:space="preserve">Sigfrid
</t>
  </si>
  <si>
    <t>Julia, 
Julius</t>
  </si>
  <si>
    <t>Alexandra, 
Sandra</t>
  </si>
  <si>
    <t>Frida, 
Fritiof</t>
  </si>
  <si>
    <t>Gabriella, 
Ella</t>
  </si>
  <si>
    <t xml:space="preserve">Vivianne
</t>
  </si>
  <si>
    <t xml:space="preserve">Hilding
</t>
  </si>
  <si>
    <t xml:space="preserve">Pia
</t>
  </si>
  <si>
    <t>Torsten, 
Torun</t>
  </si>
  <si>
    <t>Mattias, 
Mats</t>
  </si>
  <si>
    <t>Sigvard, 
Sivert</t>
  </si>
  <si>
    <t>Torgny, 
Torkel</t>
  </si>
  <si>
    <t xml:space="preserve">Lage
</t>
  </si>
  <si>
    <t xml:space="preserve">Maria
</t>
  </si>
  <si>
    <t>Skott
dagen</t>
  </si>
  <si>
    <t>Albin, 
Elvira</t>
  </si>
  <si>
    <t>Ernst, 
Erna</t>
  </si>
  <si>
    <t>Gunborg, 
Gunvor</t>
  </si>
  <si>
    <t>Adrian, 
Adriana</t>
  </si>
  <si>
    <t>Tora, 
Tove</t>
  </si>
  <si>
    <t>Ebba, 
Ebbe</t>
  </si>
  <si>
    <t xml:space="preserve">Camilla
</t>
  </si>
  <si>
    <t>Saga, 
Siv</t>
  </si>
  <si>
    <t>Torbjörn, 
Torleif</t>
  </si>
  <si>
    <t>Edla, 
Ada</t>
  </si>
  <si>
    <t>Edvin, 
Egon</t>
  </si>
  <si>
    <t xml:space="preserve">Viktoria
</t>
  </si>
  <si>
    <t xml:space="preserve">Greger
</t>
  </si>
  <si>
    <t>Matilda, 
Maud</t>
  </si>
  <si>
    <t>Kristoffer, 
Christel</t>
  </si>
  <si>
    <t>Herbert, 
Gilbert</t>
  </si>
  <si>
    <t xml:space="preserve">Gertrud
</t>
  </si>
  <si>
    <t>Edvard, 
Edmund</t>
  </si>
  <si>
    <t>Josef, 
Josefina</t>
  </si>
  <si>
    <t>Joakim, 
Kim</t>
  </si>
  <si>
    <t xml:space="preserve">Bengt
</t>
  </si>
  <si>
    <t>Kennet, 
Kent</t>
  </si>
  <si>
    <t>Gerda, 
Gerd</t>
  </si>
  <si>
    <t>Gabriel, 
Rafael</t>
  </si>
  <si>
    <t>Marie 
bebådelse-dag</t>
  </si>
  <si>
    <t xml:space="preserve">Emanuel
</t>
  </si>
  <si>
    <t>Rudolf, 
Ralf</t>
  </si>
  <si>
    <t>Malkolm, 
Morgan</t>
  </si>
  <si>
    <t>Jonas, 
Jens</t>
  </si>
  <si>
    <t>Holger, 
Holmfrid</t>
  </si>
  <si>
    <t xml:space="preserve">Ester
</t>
  </si>
  <si>
    <t>Harald, 
Hervor</t>
  </si>
  <si>
    <t>Gudmund, 
Ingemund</t>
  </si>
  <si>
    <t>Ferdinand, 
Nanna</t>
  </si>
  <si>
    <t>Marianne, 
Marlene</t>
  </si>
  <si>
    <t>Irene, 
Irja</t>
  </si>
  <si>
    <t>Vilhelm, 
William</t>
  </si>
  <si>
    <t>Irma, 
Irmelin</t>
  </si>
  <si>
    <t>Nadja, 
Tanja</t>
  </si>
  <si>
    <t>Otto, 
Ottilia</t>
  </si>
  <si>
    <t>Ingvar, 
Ingvor</t>
  </si>
  <si>
    <t>Ulf, 
Ylva</t>
  </si>
  <si>
    <t xml:space="preserve">Liv
</t>
  </si>
  <si>
    <t>Artur, 
Douglas</t>
  </si>
  <si>
    <t xml:space="preserve">Tiburtius
</t>
  </si>
  <si>
    <t>Olivia, 
Oliver</t>
  </si>
  <si>
    <t>Patrik, 
Patricia</t>
  </si>
  <si>
    <t>Elias, 
Elis</t>
  </si>
  <si>
    <t>Valdemar, 
Volmar</t>
  </si>
  <si>
    <t>Olaus, 
Ola</t>
  </si>
  <si>
    <t>Amalia, 
Amelie</t>
  </si>
  <si>
    <t>Anneli, 
Annika</t>
  </si>
  <si>
    <t>Allan, 
Glenn</t>
  </si>
  <si>
    <t>Georg, 
Göran</t>
  </si>
  <si>
    <t xml:space="preserve">Vega
</t>
  </si>
  <si>
    <t xml:space="preserve">Markus
</t>
  </si>
  <si>
    <t>Teresia, 
Terese</t>
  </si>
  <si>
    <t xml:space="preserve">Engelbrekt
</t>
  </si>
  <si>
    <t>Ture, 
Tyra</t>
  </si>
  <si>
    <t xml:space="preserve">Tyko
</t>
  </si>
  <si>
    <t xml:space="preserve">Mariana
</t>
  </si>
  <si>
    <t xml:space="preserve">Valborg
</t>
  </si>
  <si>
    <t>Filip, 
Filippa</t>
  </si>
  <si>
    <t>John, 
Jane</t>
  </si>
  <si>
    <t>Monika, 
Mona</t>
  </si>
  <si>
    <t>Gotthard, 
Erhard</t>
  </si>
  <si>
    <t>Marit, 
Rita</t>
  </si>
  <si>
    <t>Carina, 
Carita</t>
  </si>
  <si>
    <t xml:space="preserve">Åke
</t>
  </si>
  <si>
    <t>Reidar, 
Reidun</t>
  </si>
  <si>
    <t>Esbjörn, 
Styrbjörn</t>
  </si>
  <si>
    <t>Märta, 
Märit</t>
  </si>
  <si>
    <t>Charlotta, 
Lotta</t>
  </si>
  <si>
    <t>Linnea, 
Linn</t>
  </si>
  <si>
    <t>Halvard, 
Halvar</t>
  </si>
  <si>
    <t>Sofia, 
Sonja</t>
  </si>
  <si>
    <t>Ronald, 
Ronny</t>
  </si>
  <si>
    <t>Rebecka, 
Ruben</t>
  </si>
  <si>
    <t xml:space="preserve">Erik
</t>
  </si>
  <si>
    <t>Maj, 
Majken</t>
  </si>
  <si>
    <t>Karolina, 
Carola</t>
  </si>
  <si>
    <t>Konstantin 
Conny</t>
  </si>
  <si>
    <t>Hemming, 
Henning</t>
  </si>
  <si>
    <t>Desideria, 
Desirée</t>
  </si>
  <si>
    <t>Ivan, 
Vanja</t>
  </si>
  <si>
    <t xml:space="preserve">Urban
</t>
  </si>
  <si>
    <t>Vilhelmina, 
Vilma</t>
  </si>
  <si>
    <t>Beda, 
Blenda</t>
  </si>
  <si>
    <t>Ingeborg, 
Borghild</t>
  </si>
  <si>
    <t>Yvonne, 
Jeanette</t>
  </si>
  <si>
    <t>Vera, 
Veronika</t>
  </si>
  <si>
    <t>Petronella, 
Pernilla</t>
  </si>
  <si>
    <t>Gun, 
Gunnel</t>
  </si>
  <si>
    <t>Rutger, 
Roger</t>
  </si>
  <si>
    <t>Ingemar, 
Gudmar</t>
  </si>
  <si>
    <t>Solbritt, 
Solveig</t>
  </si>
  <si>
    <t xml:space="preserve">Bo
</t>
  </si>
  <si>
    <t>Gustav, 
Gösta</t>
  </si>
  <si>
    <t>Robert, 
Robin</t>
  </si>
  <si>
    <t>Eivor, 
Majvor</t>
  </si>
  <si>
    <t>Börje, 
Birger</t>
  </si>
  <si>
    <t>Svante, 
Boris</t>
  </si>
  <si>
    <t>Bertil, 
Berthold</t>
  </si>
  <si>
    <t xml:space="preserve">Eskil
</t>
  </si>
  <si>
    <t>Aina, 
Aino</t>
  </si>
  <si>
    <t>Håkan, 
Hakon</t>
  </si>
  <si>
    <t>Margit, 
Margot</t>
  </si>
  <si>
    <t>Axel, 
Axelina</t>
  </si>
  <si>
    <t>Torborg, 
Torvald</t>
  </si>
  <si>
    <t>Björn, 
Bjarne</t>
  </si>
  <si>
    <t>Germund, 
Görel</t>
  </si>
  <si>
    <t xml:space="preserve">Linda
</t>
  </si>
  <si>
    <t>Alf, 
Alvar</t>
  </si>
  <si>
    <t>Paulina, 
Paula</t>
  </si>
  <si>
    <t>Adolf, 
Alice</t>
  </si>
  <si>
    <t>Johannes 
Döparens dag</t>
  </si>
  <si>
    <t>David, 
Salomon</t>
  </si>
  <si>
    <t>Rakel, 
Lea</t>
  </si>
  <si>
    <t>Selma, 
Fingal</t>
  </si>
  <si>
    <t xml:space="preserve">Leo
</t>
  </si>
  <si>
    <t>Peter, 
Petra</t>
  </si>
  <si>
    <t>Elof, 
Leif</t>
  </si>
  <si>
    <t>Aron, 
Mirjam</t>
  </si>
  <si>
    <t>Rosa, 
Rosita</t>
  </si>
  <si>
    <t xml:space="preserve">Aurora
</t>
  </si>
  <si>
    <t>Ulrika, 
Ulla</t>
  </si>
  <si>
    <t>Laila, 
Ritva</t>
  </si>
  <si>
    <t>Esaias, 
Jessika</t>
  </si>
  <si>
    <t xml:space="preserve">Klas
</t>
  </si>
  <si>
    <t xml:space="preserve">Kjell
</t>
  </si>
  <si>
    <t>Jörgen, 
Örjan</t>
  </si>
  <si>
    <t>André, 
Andrea</t>
  </si>
  <si>
    <t>Eleonora, 
Ellinor</t>
  </si>
  <si>
    <t>Herman, 
Hermine</t>
  </si>
  <si>
    <t>Joel, 
Judit</t>
  </si>
  <si>
    <t xml:space="preserve">Folke
</t>
  </si>
  <si>
    <t>Ragnhild, 
Ragnvald</t>
  </si>
  <si>
    <t>Reinhold, 
Reine</t>
  </si>
  <si>
    <t xml:space="preserve">Bruno
</t>
  </si>
  <si>
    <t>Fredrik, 
Fritz</t>
  </si>
  <si>
    <t xml:space="preserve">Sara
</t>
  </si>
  <si>
    <t>Margareta, 
Greta</t>
  </si>
  <si>
    <t xml:space="preserve">Johanna
</t>
  </si>
  <si>
    <t>Magdalena, 
Madeleine</t>
  </si>
  <si>
    <t>Emma, 
Emmy</t>
  </si>
  <si>
    <t>Kristina, 
Kerstin</t>
  </si>
  <si>
    <t xml:space="preserve">Jakob
</t>
  </si>
  <si>
    <t>Jesper, 
Jasmine</t>
  </si>
  <si>
    <t xml:space="preserve">Marta
</t>
  </si>
  <si>
    <t>Botvid, 
Seved</t>
  </si>
  <si>
    <t xml:space="preserve">Olof
</t>
  </si>
  <si>
    <t xml:space="preserve">Algot
</t>
  </si>
  <si>
    <t>Helena, 
Elin</t>
  </si>
  <si>
    <t xml:space="preserve">Per
</t>
  </si>
  <si>
    <t>Karin, 
Kajsa</t>
  </si>
  <si>
    <t xml:space="preserve">Tage
</t>
  </si>
  <si>
    <t>Arne, 
Arnold</t>
  </si>
  <si>
    <t>Ulrik, 
Alrik</t>
  </si>
  <si>
    <t>Alfons, 
Inez</t>
  </si>
  <si>
    <t>Dennis, 
Denise</t>
  </si>
  <si>
    <t>Silvia, 
Sylvia</t>
  </si>
  <si>
    <t xml:space="preserve">Roland
</t>
  </si>
  <si>
    <t xml:space="preserve">Lars
</t>
  </si>
  <si>
    <t xml:space="preserve">Susanna
</t>
  </si>
  <si>
    <t xml:space="preserve">Klara
</t>
  </si>
  <si>
    <t xml:space="preserve">Kaj
</t>
  </si>
  <si>
    <t xml:space="preserve">Uno
</t>
  </si>
  <si>
    <t>Stella, 
Estelle</t>
  </si>
  <si>
    <t xml:space="preserve">Brynolf
</t>
  </si>
  <si>
    <t>Verner, 
Valter</t>
  </si>
  <si>
    <t>Ellen, 
Lena</t>
  </si>
  <si>
    <t>Magnus, 
Måns</t>
  </si>
  <si>
    <t>Bernhard, 
Bernt</t>
  </si>
  <si>
    <t>Jon, 
Jonna</t>
  </si>
  <si>
    <t>Henrietta, 
Henrika</t>
  </si>
  <si>
    <t>Signe, 
Signhild</t>
  </si>
  <si>
    <t>Lovisa, 
Louise</t>
  </si>
  <si>
    <t xml:space="preserve">Östen
</t>
  </si>
  <si>
    <t>Rolf, 
Raoul</t>
  </si>
  <si>
    <t>Fatima, 
Leila</t>
  </si>
  <si>
    <t>Hans, 
Hampus</t>
  </si>
  <si>
    <t>Albert, 
Albertina</t>
  </si>
  <si>
    <t>Arvid, 
Vidar</t>
  </si>
  <si>
    <t>Sam, 
Samuel</t>
  </si>
  <si>
    <t>Justus, 
Justina</t>
  </si>
  <si>
    <t>Alfhild, 
Alva</t>
  </si>
  <si>
    <t xml:space="preserve">Gisela
</t>
  </si>
  <si>
    <t>Adela, 
Heidi</t>
  </si>
  <si>
    <t>Lilian, 
Lilly</t>
  </si>
  <si>
    <t>Kevin, 
Roy</t>
  </si>
  <si>
    <t>Alma, 
Hulda</t>
  </si>
  <si>
    <t>Anita, 
Annette</t>
  </si>
  <si>
    <t>Tord, 
Turid</t>
  </si>
  <si>
    <t>Dagny, 
Helny</t>
  </si>
  <si>
    <t>Åsa, 
Åslög</t>
  </si>
  <si>
    <t xml:space="preserve">Sture
</t>
  </si>
  <si>
    <t>Ida, 
Ronja</t>
  </si>
  <si>
    <t>Sigrid, 
Siri</t>
  </si>
  <si>
    <t>Dag, 
Daga</t>
  </si>
  <si>
    <t>Hildegard, 
Magnhild</t>
  </si>
  <si>
    <t xml:space="preserve">Orvar
</t>
  </si>
  <si>
    <t xml:space="preserve">Fredrika
</t>
  </si>
  <si>
    <t>Elise, 
Lisa</t>
  </si>
  <si>
    <t xml:space="preserve">Matteus
</t>
  </si>
  <si>
    <t>Maurits, 
Moritz</t>
  </si>
  <si>
    <t>Tekla, 
Tea</t>
  </si>
  <si>
    <t>Gerhard, 
Gert</t>
  </si>
  <si>
    <t xml:space="preserve">Tryggve
</t>
  </si>
  <si>
    <t>Enar, 
Einar</t>
  </si>
  <si>
    <t>Dagmar, 
Rigmor</t>
  </si>
  <si>
    <t>Lennart, 
Leonard</t>
  </si>
  <si>
    <t>Mikael, 
Mikaela</t>
  </si>
  <si>
    <t xml:space="preserve">Helge
</t>
  </si>
  <si>
    <t>Ragnar, 
Ragna</t>
  </si>
  <si>
    <t>Ludvig, 
Love</t>
  </si>
  <si>
    <t>Evald, 
Osvald</t>
  </si>
  <si>
    <t>Frans, 
Frank</t>
  </si>
  <si>
    <t xml:space="preserve">Bror
</t>
  </si>
  <si>
    <t>Jenny, 
Jennifer</t>
  </si>
  <si>
    <t>Birgitta, 
Britta</t>
  </si>
  <si>
    <t xml:space="preserve">Nils
</t>
  </si>
  <si>
    <t>Ingrid, 
Inger</t>
  </si>
  <si>
    <t>Harry, 
Harriet</t>
  </si>
  <si>
    <t>Erling, 
Jarl</t>
  </si>
  <si>
    <t>Valfrid, 
Manfred</t>
  </si>
  <si>
    <t>Berit, 
Birgit</t>
  </si>
  <si>
    <t xml:space="preserve">Stellan
</t>
  </si>
  <si>
    <t>Hedvig, 
Hillevi</t>
  </si>
  <si>
    <t xml:space="preserve">Finn
</t>
  </si>
  <si>
    <t>Antonia, 
Toini</t>
  </si>
  <si>
    <t xml:space="preserve">Lukas
</t>
  </si>
  <si>
    <t>Tore, 
Tor</t>
  </si>
  <si>
    <t xml:space="preserve">Sibylla
</t>
  </si>
  <si>
    <t>Ursula, 
Yrsa</t>
  </si>
  <si>
    <t>Marika, 
Marita</t>
  </si>
  <si>
    <t>Severin, 
Sören</t>
  </si>
  <si>
    <t>Evert, 
Eilert</t>
  </si>
  <si>
    <t>Inga, 
Ingalill</t>
  </si>
  <si>
    <t>Amanda, 
Rasmus</t>
  </si>
  <si>
    <t xml:space="preserve">Sabina
</t>
  </si>
  <si>
    <t>Simon, 
Simone</t>
  </si>
  <si>
    <t xml:space="preserve">Viola
</t>
  </si>
  <si>
    <t>Elsa,
Isabella</t>
  </si>
  <si>
    <t>Edit, 
Edgar</t>
  </si>
  <si>
    <t>Allhelgona-
dagen</t>
  </si>
  <si>
    <t xml:space="preserve">Tobias
</t>
  </si>
  <si>
    <t>Hubert, 
Hugo</t>
  </si>
  <si>
    <t xml:space="preserve">Sverker
</t>
  </si>
  <si>
    <t>Eugen, 
Eugenia</t>
  </si>
  <si>
    <t>Gustav 
Adolf</t>
  </si>
  <si>
    <t>Ingegerd, 
Ingela</t>
  </si>
  <si>
    <t xml:space="preserve">Vendela
</t>
  </si>
  <si>
    <t>Teodor, 
Teodora</t>
  </si>
  <si>
    <t>Martin, 
Martina</t>
  </si>
  <si>
    <t xml:space="preserve">Mårten
</t>
  </si>
  <si>
    <t>Konrad, 
Kurt</t>
  </si>
  <si>
    <t>Kristian, 
Krister</t>
  </si>
  <si>
    <t>Emil, 
Emilia</t>
  </si>
  <si>
    <t xml:space="preserve">Leopold
</t>
  </si>
  <si>
    <t>Vibeke, 
Viveka</t>
  </si>
  <si>
    <t>Naemi, 
Naima</t>
  </si>
  <si>
    <t>Lillemor, 
Moa</t>
  </si>
  <si>
    <t>Elisabet, 
Lisbet</t>
  </si>
  <si>
    <t>Pontus, 
Marina</t>
  </si>
  <si>
    <t>Helga, 
Olga</t>
  </si>
  <si>
    <t>Cecilia, 
Sissela</t>
  </si>
  <si>
    <t xml:space="preserve">Klemens
</t>
  </si>
  <si>
    <t>Gudrun, 
Rune</t>
  </si>
  <si>
    <t>Katarina, 
Katja</t>
  </si>
  <si>
    <t xml:space="preserve">Linus
</t>
  </si>
  <si>
    <t>Astrid, 
Asta</t>
  </si>
  <si>
    <t xml:space="preserve">Malte
</t>
  </si>
  <si>
    <t xml:space="preserve">Sune
</t>
  </si>
  <si>
    <t>Andreas, 
Anders</t>
  </si>
  <si>
    <t xml:space="preserve">Eva
</t>
  </si>
  <si>
    <t xml:space="preserve">Nyårsdagen
</t>
  </si>
  <si>
    <t>Sommarsolstånd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</si>
</sst>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0;"/>
    <numFmt numFmtId="165" formatCode="hh:mm;@"/>
    <numFmt numFmtId="166" formatCode="yyyy/mm/dd\ ddd"/>
  </numFmts>
  <fonts count="3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20"/>
      <color rgb="FFFF0000"/>
      <name val="Arial"/>
      <family val="2"/>
    </font>
    <font>
      <b/>
      <sz val="20"/>
      <name val="Arial"/>
      <family val="2"/>
    </font>
    <font>
      <i/>
      <sz val="9"/>
      <name val="Arial"/>
      <family val="2"/>
    </font>
    <font>
      <i/>
      <sz val="9"/>
      <color rgb="FFFF0000"/>
      <name val="Arial"/>
      <family val="2"/>
    </font>
    <font>
      <sz val="14"/>
      <color rgb="FFC00000"/>
      <name val="Arial"/>
      <family val="2"/>
    </font>
    <font>
      <b/>
      <sz val="14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4"/>
      <color rgb="FF008000"/>
      <name val="Arial"/>
      <family val="2"/>
    </font>
    <font>
      <b/>
      <sz val="11"/>
      <color rgb="FF008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rgb="FF7030A0"/>
      <name val="Arial"/>
      <family val="2"/>
    </font>
    <font>
      <sz val="14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4"/>
      <name val="Arial"/>
      <family val="2"/>
    </font>
    <font>
      <b/>
      <sz val="9"/>
      <color theme="4"/>
      <name val="Arial"/>
      <family val="2"/>
    </font>
    <font>
      <i/>
      <sz val="9"/>
      <color theme="4"/>
      <name val="Arial"/>
      <family val="2"/>
    </font>
    <font>
      <b/>
      <sz val="20"/>
      <color rgb="FF0070C0"/>
      <name val="Arial"/>
      <family val="2"/>
    </font>
    <font>
      <b/>
      <sz val="9"/>
      <color rgb="FF0070C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thin">
        <color indexed="64"/>
      </bottom>
      <diagonal/>
    </border>
    <border>
      <left/>
      <right style="medium">
        <color rgb="FF0070C0"/>
      </right>
      <top/>
      <bottom style="thin">
        <color indexed="64"/>
      </bottom>
      <diagonal/>
    </border>
    <border>
      <left style="medium">
        <color rgb="FF0070C0"/>
      </left>
      <right/>
      <top style="thin">
        <color indexed="64"/>
      </top>
      <bottom/>
      <diagonal/>
    </border>
    <border>
      <left/>
      <right style="medium">
        <color rgb="FF0070C0"/>
      </right>
      <top style="thin">
        <color indexed="64"/>
      </top>
      <bottom/>
      <diagonal/>
    </border>
    <border>
      <left style="medium">
        <color rgb="FFCC3300"/>
      </left>
      <right/>
      <top style="medium">
        <color rgb="FFCC3300"/>
      </top>
      <bottom/>
      <diagonal/>
    </border>
    <border>
      <left/>
      <right style="medium">
        <color rgb="FFCC3300"/>
      </right>
      <top style="medium">
        <color rgb="FFCC3300"/>
      </top>
      <bottom/>
      <diagonal/>
    </border>
    <border>
      <left style="medium">
        <color rgb="FFCC3300"/>
      </left>
      <right/>
      <top/>
      <bottom style="thin">
        <color indexed="64"/>
      </bottom>
      <diagonal/>
    </border>
    <border>
      <left/>
      <right style="medium">
        <color rgb="FFCC3300"/>
      </right>
      <top/>
      <bottom style="thin">
        <color indexed="64"/>
      </bottom>
      <diagonal/>
    </border>
    <border>
      <left style="medium">
        <color rgb="FFCC3300"/>
      </left>
      <right/>
      <top style="thin">
        <color indexed="64"/>
      </top>
      <bottom/>
      <diagonal/>
    </border>
    <border>
      <left/>
      <right style="medium">
        <color rgb="FFCC3300"/>
      </right>
      <top style="thin">
        <color indexed="64"/>
      </top>
      <bottom/>
      <diagonal/>
    </border>
    <border>
      <left style="medium">
        <color rgb="FFCC3300"/>
      </left>
      <right/>
      <top/>
      <bottom style="medium">
        <color rgb="FFCC3300"/>
      </bottom>
      <diagonal/>
    </border>
    <border>
      <left/>
      <right style="medium">
        <color rgb="FFCC3300"/>
      </right>
      <top/>
      <bottom style="medium">
        <color rgb="FFCC330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 style="thin">
        <color indexed="64"/>
      </bottom>
      <diagonal/>
    </border>
    <border>
      <left/>
      <right style="medium">
        <color rgb="FF7030A0"/>
      </right>
      <top/>
      <bottom style="thin">
        <color indexed="64"/>
      </bottom>
      <diagonal/>
    </border>
    <border>
      <left style="medium">
        <color rgb="FF7030A0"/>
      </left>
      <right/>
      <top style="thin">
        <color indexed="64"/>
      </top>
      <bottom/>
      <diagonal/>
    </border>
    <border>
      <left/>
      <right style="medium">
        <color rgb="FF7030A0"/>
      </right>
      <top style="thin">
        <color indexed="64"/>
      </top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CC3300"/>
      </left>
      <right/>
      <top/>
      <bottom/>
      <diagonal/>
    </border>
    <border>
      <left/>
      <right style="medium">
        <color rgb="FFCC3300"/>
      </right>
      <top/>
      <bottom/>
      <diagonal/>
    </border>
  </borders>
  <cellStyleXfs count="3">
    <xf numFmtId="0" fontId="0" fillId="0" borderId="0"/>
    <xf numFmtId="0" fontId="30" fillId="0" borderId="0"/>
    <xf numFmtId="0" fontId="7" fillId="0" borderId="0"/>
  </cellStyleXfs>
  <cellXfs count="146">
    <xf numFmtId="0" fontId="0" fillId="0" borderId="0" xfId="0"/>
    <xf numFmtId="164" fontId="2" fillId="0" borderId="5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9" fillId="0" borderId="5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164" fontId="14" fillId="0" borderId="3" xfId="0" applyNumberFormat="1" applyFont="1" applyBorder="1" applyAlignment="1">
      <alignment horizontal="left" vertical="center"/>
    </xf>
    <xf numFmtId="164" fontId="15" fillId="0" borderId="3" xfId="0" applyNumberFormat="1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>
      <alignment vertical="center"/>
    </xf>
    <xf numFmtId="0" fontId="0" fillId="0" borderId="41" xfId="0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24" fillId="0" borderId="9" xfId="0" applyNumberFormat="1" applyFont="1" applyBorder="1" applyAlignment="1" applyProtection="1">
      <alignment horizontal="left" vertical="center"/>
      <protection locked="0"/>
    </xf>
    <xf numFmtId="165" fontId="10" fillId="0" borderId="15" xfId="0" applyNumberFormat="1" applyFont="1" applyBorder="1" applyAlignment="1" applyProtection="1">
      <alignment horizontal="left" vertical="center"/>
      <protection locked="0"/>
    </xf>
    <xf numFmtId="14" fontId="10" fillId="0" borderId="41" xfId="0" applyNumberFormat="1" applyFont="1" applyBorder="1" applyAlignment="1" applyProtection="1">
      <alignment horizontal="left" vertical="center"/>
      <protection locked="0"/>
    </xf>
    <xf numFmtId="14" fontId="10" fillId="0" borderId="43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1" fillId="0" borderId="7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164" fontId="26" fillId="0" borderId="5" xfId="0" applyNumberFormat="1" applyFont="1" applyBorder="1" applyAlignment="1">
      <alignment horizontal="left" vertical="center"/>
    </xf>
    <xf numFmtId="164" fontId="27" fillId="0" borderId="3" xfId="0" applyNumberFormat="1" applyFont="1" applyBorder="1" applyAlignment="1">
      <alignment horizontal="left" vertical="center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0" borderId="0" xfId="0" applyAlignment="1" applyProtection="1">
      <alignment vertical="center" wrapText="1"/>
      <protection locked="0"/>
    </xf>
    <xf numFmtId="164" fontId="15" fillId="2" borderId="5" xfId="0" applyNumberFormat="1" applyFont="1" applyFill="1" applyBorder="1" applyAlignment="1">
      <alignment horizontal="left" vertical="center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vertical="center"/>
    </xf>
    <xf numFmtId="0" fontId="10" fillId="2" borderId="35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164" fontId="27" fillId="2" borderId="3" xfId="0" applyNumberFormat="1" applyFont="1" applyFill="1" applyBorder="1" applyAlignment="1">
      <alignment horizontal="left" vertical="center"/>
    </xf>
    <xf numFmtId="0" fontId="7" fillId="2" borderId="4" xfId="0" applyFont="1" applyFill="1" applyBorder="1" applyAlignment="1" applyProtection="1">
      <alignment horizontal="left" vertical="center"/>
      <protection locked="0"/>
    </xf>
    <xf numFmtId="164" fontId="14" fillId="2" borderId="3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14" fontId="10" fillId="2" borderId="43" xfId="0" applyNumberFormat="1" applyFont="1" applyFill="1" applyBorder="1" applyAlignment="1" applyProtection="1">
      <alignment horizontal="left" vertical="center"/>
      <protection locked="0"/>
    </xf>
    <xf numFmtId="0" fontId="7" fillId="2" borderId="43" xfId="0" applyFont="1" applyFill="1" applyBorder="1" applyAlignment="1">
      <alignment vertical="center"/>
    </xf>
    <xf numFmtId="165" fontId="10" fillId="2" borderId="15" xfId="0" applyNumberFormat="1" applyFont="1" applyFill="1" applyBorder="1" applyAlignment="1" applyProtection="1">
      <alignment horizontal="left" vertical="center"/>
      <protection locked="0"/>
    </xf>
    <xf numFmtId="164" fontId="14" fillId="2" borderId="5" xfId="0" applyNumberFormat="1" applyFont="1" applyFill="1" applyBorder="1" applyAlignment="1">
      <alignment horizontal="left" vertical="center"/>
    </xf>
    <xf numFmtId="0" fontId="7" fillId="2" borderId="10" xfId="0" applyFont="1" applyFill="1" applyBorder="1" applyAlignment="1">
      <alignment vertical="center"/>
    </xf>
    <xf numFmtId="14" fontId="10" fillId="2" borderId="0" xfId="0" applyNumberFormat="1" applyFont="1" applyFill="1" applyAlignment="1" applyProtection="1">
      <alignment horizontal="left" vertical="center"/>
      <protection locked="0"/>
    </xf>
    <xf numFmtId="165" fontId="10" fillId="2" borderId="11" xfId="0" applyNumberFormat="1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>
      <alignment vertical="center"/>
    </xf>
    <xf numFmtId="0" fontId="7" fillId="2" borderId="46" xfId="0" applyFont="1" applyFill="1" applyBorder="1" applyAlignment="1">
      <alignment vertical="center"/>
    </xf>
    <xf numFmtId="0" fontId="0" fillId="2" borderId="47" xfId="0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/>
    </xf>
    <xf numFmtId="0" fontId="10" fillId="0" borderId="46" xfId="0" applyFont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0" fillId="2" borderId="44" xfId="0" applyFill="1" applyBorder="1" applyAlignment="1" applyProtection="1">
      <alignment horizontal="left" vertical="center" wrapText="1"/>
      <protection locked="0"/>
    </xf>
    <xf numFmtId="0" fontId="0" fillId="2" borderId="45" xfId="0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164" fontId="27" fillId="2" borderId="5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164" fontId="29" fillId="0" borderId="5" xfId="0" applyNumberFormat="1" applyFont="1" applyBorder="1" applyAlignment="1">
      <alignment horizontal="left" vertical="center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7" fillId="0" borderId="44" xfId="0" applyFont="1" applyBorder="1" applyAlignment="1" applyProtection="1">
      <alignment horizontal="left" vertical="center" wrapText="1"/>
      <protection locked="0"/>
    </xf>
    <xf numFmtId="0" fontId="5" fillId="0" borderId="45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8" fillId="0" borderId="1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7" fillId="0" borderId="47" xfId="0" applyFont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1" fillId="0" borderId="0" xfId="1" applyFont="1"/>
    <xf numFmtId="0" fontId="30" fillId="0" borderId="0" xfId="1"/>
    <xf numFmtId="14" fontId="4" fillId="0" borderId="0" xfId="1" applyNumberFormat="1" applyFont="1" applyBorder="1" applyAlignment="1">
      <alignment vertical="top"/>
    </xf>
    <xf numFmtId="0" fontId="4" fillId="0" borderId="0" xfId="1" applyFont="1" applyBorder="1" applyAlignment="1">
      <alignment vertical="top"/>
    </xf>
    <xf numFmtId="166" fontId="2" fillId="0" borderId="0" xfId="2" applyNumberFormat="1" applyFont="1" applyBorder="1" applyAlignment="1">
      <alignment horizontal="left" vertical="top"/>
    </xf>
    <xf numFmtId="0" fontId="1" fillId="0" borderId="0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4" fillId="0" borderId="0" xfId="1" applyFont="1" applyBorder="1" applyAlignment="1">
      <alignment wrapText="1"/>
    </xf>
    <xf numFmtId="14" fontId="1" fillId="0" borderId="0" xfId="1" applyNumberFormat="1" applyFont="1" applyBorder="1" applyAlignment="1">
      <alignment vertical="top"/>
    </xf>
    <xf numFmtId="0" fontId="1" fillId="0" borderId="0" xfId="1" applyFont="1" applyBorder="1" applyAlignment="1">
      <alignment vertical="top"/>
    </xf>
  </cellXfs>
  <cellStyles count="3">
    <cellStyle name="Normal" xfId="0" builtinId="0"/>
    <cellStyle name="Normal 3 2" xfId="1" xr:uid="{8FBDB353-5D88-4C3A-9C1F-9357D30F6D8A}"/>
    <cellStyle name="Normal 3 2 2" xfId="2" xr:uid="{B9C61F2B-0E49-46BA-9953-00490F7ABC2D}"/>
  </cellStyles>
  <dxfs count="1808">
    <dxf>
      <fill>
        <patternFill patternType="solid">
          <fgColor rgb="FFFFFF00"/>
          <bgColor rgb="FF000000"/>
        </patternFill>
      </fill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colors>
    <mruColors>
      <color rgb="FF008000"/>
      <color rgb="FFCC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416491</xdr:colOff>
      <xdr:row>239</xdr:row>
      <xdr:rowOff>95396</xdr:rowOff>
    </xdr:from>
    <xdr:to>
      <xdr:col>2</xdr:col>
      <xdr:colOff>614611</xdr:colOff>
      <xdr:row>240</xdr:row>
      <xdr:rowOff>39819</xdr:rowOff>
    </xdr:to>
    <xdr:pic>
      <xdr:nvPicPr>
        <xdr:cNvPr id="6" name="Picture 79" descr="Flagga">
          <a:extLst>
            <a:ext uri="{FF2B5EF4-FFF2-40B4-BE49-F238E27FC236}">
              <a16:creationId xmlns:a16="http://schemas.microsoft.com/office/drawing/2014/main" id="{6A270451-7002-4056-8B24-6D02DA64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491" y="33697479"/>
          <a:ext cx="198120" cy="103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440268</xdr:colOff>
      <xdr:row>358</xdr:row>
      <xdr:rowOff>116416</xdr:rowOff>
    </xdr:from>
    <xdr:to>
      <xdr:col>2</xdr:col>
      <xdr:colOff>566268</xdr:colOff>
      <xdr:row>359</xdr:row>
      <xdr:rowOff>83666</xdr:rowOff>
    </xdr:to>
    <xdr:sp macro="" textlink="">
      <xdr:nvSpPr>
        <xdr:cNvPr id="9" name="Hjärta 8">
          <a:extLst>
            <a:ext uri="{FF2B5EF4-FFF2-40B4-BE49-F238E27FC236}">
              <a16:creationId xmlns:a16="http://schemas.microsoft.com/office/drawing/2014/main" id="{33AF5F41-7D45-45B8-8DDE-6C545167A61D}"/>
            </a:ext>
          </a:extLst>
        </xdr:cNvPr>
        <xdr:cNvSpPr/>
      </xdr:nvSpPr>
      <xdr:spPr bwMode="auto">
        <a:xfrm>
          <a:off x="440268" y="50641249"/>
          <a:ext cx="126000" cy="126000"/>
        </a:xfrm>
        <a:prstGeom prst="heart">
          <a:avLst/>
        </a:pr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2</xdr:col>
      <xdr:colOff>577663</xdr:colOff>
      <xdr:row>1149</xdr:row>
      <xdr:rowOff>111708</xdr:rowOff>
    </xdr:from>
    <xdr:to>
      <xdr:col>2</xdr:col>
      <xdr:colOff>783403</xdr:colOff>
      <xdr:row>1150</xdr:row>
      <xdr:rowOff>56464</xdr:rowOff>
    </xdr:to>
    <xdr:pic>
      <xdr:nvPicPr>
        <xdr:cNvPr id="63" name="Picture 79" descr="Flagga">
          <a:extLst>
            <a:ext uri="{FF2B5EF4-FFF2-40B4-BE49-F238E27FC236}">
              <a16:creationId xmlns:a16="http://schemas.microsoft.com/office/drawing/2014/main" id="{0231ECAD-19D1-4FDD-8B6A-284DE260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246" y="162163708"/>
          <a:ext cx="205740" cy="10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601274</xdr:colOff>
      <xdr:row>1261</xdr:row>
      <xdr:rowOff>111317</xdr:rowOff>
    </xdr:from>
    <xdr:to>
      <xdr:col>2</xdr:col>
      <xdr:colOff>807014</xdr:colOff>
      <xdr:row>1262</xdr:row>
      <xdr:rowOff>56073</xdr:rowOff>
    </xdr:to>
    <xdr:pic>
      <xdr:nvPicPr>
        <xdr:cNvPr id="65" name="Picture 79" descr="Flagga">
          <a:extLst>
            <a:ext uri="{FF2B5EF4-FFF2-40B4-BE49-F238E27FC236}">
              <a16:creationId xmlns:a16="http://schemas.microsoft.com/office/drawing/2014/main" id="{2568B70E-BD96-470D-A30D-DAF683A0F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857" y="177890150"/>
          <a:ext cx="205740" cy="10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393778</xdr:colOff>
      <xdr:row>1415</xdr:row>
      <xdr:rowOff>111319</xdr:rowOff>
    </xdr:from>
    <xdr:to>
      <xdr:col>2</xdr:col>
      <xdr:colOff>599518</xdr:colOff>
      <xdr:row>1416</xdr:row>
      <xdr:rowOff>56073</xdr:rowOff>
    </xdr:to>
    <xdr:pic>
      <xdr:nvPicPr>
        <xdr:cNvPr id="66" name="Picture 79" descr="Flagga">
          <a:extLst>
            <a:ext uri="{FF2B5EF4-FFF2-40B4-BE49-F238E27FC236}">
              <a16:creationId xmlns:a16="http://schemas.microsoft.com/office/drawing/2014/main" id="{5732AD84-31A7-4E02-AF4A-F7874BA9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1361" y="199575402"/>
          <a:ext cx="205740" cy="103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413063</xdr:colOff>
      <xdr:row>1590</xdr:row>
      <xdr:rowOff>120841</xdr:rowOff>
    </xdr:from>
    <xdr:to>
      <xdr:col>2</xdr:col>
      <xdr:colOff>618803</xdr:colOff>
      <xdr:row>1591</xdr:row>
      <xdr:rowOff>65597</xdr:rowOff>
    </xdr:to>
    <xdr:pic>
      <xdr:nvPicPr>
        <xdr:cNvPr id="67" name="Picture 79" descr="Flagga">
          <a:extLst>
            <a:ext uri="{FF2B5EF4-FFF2-40B4-BE49-F238E27FC236}">
              <a16:creationId xmlns:a16="http://schemas.microsoft.com/office/drawing/2014/main" id="{28C058BC-034F-488A-A0D1-4026692C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63" y="224371091"/>
          <a:ext cx="205740" cy="10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596786</xdr:colOff>
      <xdr:row>2129</xdr:row>
      <xdr:rowOff>132678</xdr:rowOff>
    </xdr:from>
    <xdr:to>
      <xdr:col>2</xdr:col>
      <xdr:colOff>802526</xdr:colOff>
      <xdr:row>2130</xdr:row>
      <xdr:rowOff>77433</xdr:rowOff>
    </xdr:to>
    <xdr:pic>
      <xdr:nvPicPr>
        <xdr:cNvPr id="68" name="Picture 79" descr="Flagga">
          <a:extLst>
            <a:ext uri="{FF2B5EF4-FFF2-40B4-BE49-F238E27FC236}">
              <a16:creationId xmlns:a16="http://schemas.microsoft.com/office/drawing/2014/main" id="{6C2AD303-8151-4499-8436-E975A998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4369" y="300403011"/>
          <a:ext cx="205740" cy="10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410806</xdr:colOff>
      <xdr:row>2220</xdr:row>
      <xdr:rowOff>113952</xdr:rowOff>
    </xdr:from>
    <xdr:to>
      <xdr:col>2</xdr:col>
      <xdr:colOff>616546</xdr:colOff>
      <xdr:row>2221</xdr:row>
      <xdr:rowOff>58708</xdr:rowOff>
    </xdr:to>
    <xdr:pic>
      <xdr:nvPicPr>
        <xdr:cNvPr id="69" name="Picture 79" descr="Flagga">
          <a:extLst>
            <a:ext uri="{FF2B5EF4-FFF2-40B4-BE49-F238E27FC236}">
              <a16:creationId xmlns:a16="http://schemas.microsoft.com/office/drawing/2014/main" id="{45A0ECF7-893D-4336-B330-F00B96E4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389" y="313253619"/>
          <a:ext cx="205740" cy="103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371388</xdr:colOff>
      <xdr:row>2458</xdr:row>
      <xdr:rowOff>107304</xdr:rowOff>
    </xdr:from>
    <xdr:to>
      <xdr:col>2</xdr:col>
      <xdr:colOff>577128</xdr:colOff>
      <xdr:row>2459</xdr:row>
      <xdr:rowOff>52059</xdr:rowOff>
    </xdr:to>
    <xdr:pic>
      <xdr:nvPicPr>
        <xdr:cNvPr id="70" name="Picture 79" descr="Flagga">
          <a:extLst>
            <a:ext uri="{FF2B5EF4-FFF2-40B4-BE49-F238E27FC236}">
              <a16:creationId xmlns:a16="http://schemas.microsoft.com/office/drawing/2014/main" id="{EB22FC1E-07A5-4260-A100-C5ECA5B9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971" y="346849054"/>
          <a:ext cx="205740" cy="10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421908</xdr:colOff>
      <xdr:row>2549</xdr:row>
      <xdr:rowOff>101796</xdr:rowOff>
    </xdr:from>
    <xdr:to>
      <xdr:col>2</xdr:col>
      <xdr:colOff>627648</xdr:colOff>
      <xdr:row>2550</xdr:row>
      <xdr:rowOff>46551</xdr:rowOff>
    </xdr:to>
    <xdr:pic>
      <xdr:nvPicPr>
        <xdr:cNvPr id="72" name="Picture 79" descr="Flagga">
          <a:extLst>
            <a:ext uri="{FF2B5EF4-FFF2-40B4-BE49-F238E27FC236}">
              <a16:creationId xmlns:a16="http://schemas.microsoft.com/office/drawing/2014/main" id="{6528ADB4-D634-46E6-ABFC-5B4BE8E1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449" y="373841413"/>
          <a:ext cx="205740" cy="10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386138</xdr:colOff>
      <xdr:row>50</xdr:row>
      <xdr:rowOff>120328</xdr:rowOff>
    </xdr:from>
    <xdr:to>
      <xdr:col>2</xdr:col>
      <xdr:colOff>584258</xdr:colOff>
      <xdr:row>51</xdr:row>
      <xdr:rowOff>64752</xdr:rowOff>
    </xdr:to>
    <xdr:pic>
      <xdr:nvPicPr>
        <xdr:cNvPr id="75" name="Picture 79" descr="Flagga">
          <a:extLst>
            <a:ext uri="{FF2B5EF4-FFF2-40B4-BE49-F238E27FC236}">
              <a16:creationId xmlns:a16="http://schemas.microsoft.com/office/drawing/2014/main" id="{12AB6973-1A1C-45DE-8EB4-3B5FD457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138" y="7274661"/>
          <a:ext cx="198120" cy="103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390477</xdr:colOff>
      <xdr:row>547</xdr:row>
      <xdr:rowOff>122566</xdr:rowOff>
    </xdr:from>
    <xdr:to>
      <xdr:col>2</xdr:col>
      <xdr:colOff>588597</xdr:colOff>
      <xdr:row>548</xdr:row>
      <xdr:rowOff>66990</xdr:rowOff>
    </xdr:to>
    <xdr:pic>
      <xdr:nvPicPr>
        <xdr:cNvPr id="78" name="Picture 79" descr="Flagga">
          <a:extLst>
            <a:ext uri="{FF2B5EF4-FFF2-40B4-BE49-F238E27FC236}">
              <a16:creationId xmlns:a16="http://schemas.microsoft.com/office/drawing/2014/main" id="{90590B68-DDB4-4379-B8C8-800234BE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060" y="77338566"/>
          <a:ext cx="198120" cy="103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397528</xdr:colOff>
      <xdr:row>890</xdr:row>
      <xdr:rowOff>114493</xdr:rowOff>
    </xdr:from>
    <xdr:to>
      <xdr:col>2</xdr:col>
      <xdr:colOff>603268</xdr:colOff>
      <xdr:row>891</xdr:row>
      <xdr:rowOff>59248</xdr:rowOff>
    </xdr:to>
    <xdr:pic>
      <xdr:nvPicPr>
        <xdr:cNvPr id="133" name="Picture 79" descr="Flagga">
          <a:extLst>
            <a:ext uri="{FF2B5EF4-FFF2-40B4-BE49-F238E27FC236}">
              <a16:creationId xmlns:a16="http://schemas.microsoft.com/office/drawing/2014/main" id="{BB3214C7-4288-43D8-9C6B-6D3B3E39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111" y="143010660"/>
          <a:ext cx="205740" cy="10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423334</xdr:colOff>
      <xdr:row>71</xdr:row>
      <xdr:rowOff>105833</xdr:rowOff>
    </xdr:from>
    <xdr:to>
      <xdr:col>2</xdr:col>
      <xdr:colOff>549334</xdr:colOff>
      <xdr:row>72</xdr:row>
      <xdr:rowOff>73083</xdr:rowOff>
    </xdr:to>
    <xdr:pic>
      <xdr:nvPicPr>
        <xdr:cNvPr id="2" name="Bildobjekt 19">
          <a:extLst>
            <a:ext uri="{FF2B5EF4-FFF2-40B4-BE49-F238E27FC236}">
              <a16:creationId xmlns:a16="http://schemas.microsoft.com/office/drawing/2014/main" id="{5054AEEA-539D-4468-BC6A-77DFE0A8FC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3334" y="10117666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402154</xdr:colOff>
      <xdr:row>120</xdr:row>
      <xdr:rowOff>95246</xdr:rowOff>
    </xdr:from>
    <xdr:to>
      <xdr:col>2</xdr:col>
      <xdr:colOff>528154</xdr:colOff>
      <xdr:row>121</xdr:row>
      <xdr:rowOff>62496</xdr:rowOff>
    </xdr:to>
    <xdr:pic>
      <xdr:nvPicPr>
        <xdr:cNvPr id="3" name="Bildobjekt 21">
          <a:extLst>
            <a:ext uri="{FF2B5EF4-FFF2-40B4-BE49-F238E27FC236}">
              <a16:creationId xmlns:a16="http://schemas.microsoft.com/office/drawing/2014/main" id="{8760D4A6-4A36-4A45-8CCF-F241736176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37" y="19399246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402154</xdr:colOff>
      <xdr:row>169</xdr:row>
      <xdr:rowOff>95249</xdr:rowOff>
    </xdr:from>
    <xdr:to>
      <xdr:col>2</xdr:col>
      <xdr:colOff>528154</xdr:colOff>
      <xdr:row>170</xdr:row>
      <xdr:rowOff>62499</xdr:rowOff>
    </xdr:to>
    <xdr:pic>
      <xdr:nvPicPr>
        <xdr:cNvPr id="4" name="Bildobjekt 17">
          <a:extLst>
            <a:ext uri="{FF2B5EF4-FFF2-40B4-BE49-F238E27FC236}">
              <a16:creationId xmlns:a16="http://schemas.microsoft.com/office/drawing/2014/main" id="{6393CC61-F407-41DF-9049-FA546C5285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37" y="23928916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412751</xdr:colOff>
      <xdr:row>218</xdr:row>
      <xdr:rowOff>95250</xdr:rowOff>
    </xdr:from>
    <xdr:to>
      <xdr:col>2</xdr:col>
      <xdr:colOff>538751</xdr:colOff>
      <xdr:row>219</xdr:row>
      <xdr:rowOff>62500</xdr:rowOff>
    </xdr:to>
    <xdr:pic>
      <xdr:nvPicPr>
        <xdr:cNvPr id="5" name="Bildobjekt 18">
          <a:extLst>
            <a:ext uri="{FF2B5EF4-FFF2-40B4-BE49-F238E27FC236}">
              <a16:creationId xmlns:a16="http://schemas.microsoft.com/office/drawing/2014/main" id="{4BC1BDC3-5829-4D37-AADC-31CEBD90EB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0334" y="35126083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381002</xdr:colOff>
      <xdr:row>15</xdr:row>
      <xdr:rowOff>105835</xdr:rowOff>
    </xdr:from>
    <xdr:to>
      <xdr:col>2</xdr:col>
      <xdr:colOff>507002</xdr:colOff>
      <xdr:row>16</xdr:row>
      <xdr:rowOff>73085</xdr:rowOff>
    </xdr:to>
    <xdr:pic>
      <xdr:nvPicPr>
        <xdr:cNvPr id="7" name="Bildobjekt 18">
          <a:extLst>
            <a:ext uri="{FF2B5EF4-FFF2-40B4-BE49-F238E27FC236}">
              <a16:creationId xmlns:a16="http://schemas.microsoft.com/office/drawing/2014/main" id="{8881A121-5313-4A20-BE39-98EF7290EC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2" y="2254252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444500</xdr:colOff>
      <xdr:row>281</xdr:row>
      <xdr:rowOff>105829</xdr:rowOff>
    </xdr:from>
    <xdr:to>
      <xdr:col>2</xdr:col>
      <xdr:colOff>570500</xdr:colOff>
      <xdr:row>282</xdr:row>
      <xdr:rowOff>73079</xdr:rowOff>
    </xdr:to>
    <xdr:pic>
      <xdr:nvPicPr>
        <xdr:cNvPr id="8" name="Bildobjekt 19">
          <a:extLst>
            <a:ext uri="{FF2B5EF4-FFF2-40B4-BE49-F238E27FC236}">
              <a16:creationId xmlns:a16="http://schemas.microsoft.com/office/drawing/2014/main" id="{3D7AD134-E182-4087-A75E-5E4360BF78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4500" y="39666329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423320</xdr:colOff>
      <xdr:row>323</xdr:row>
      <xdr:rowOff>84664</xdr:rowOff>
    </xdr:from>
    <xdr:to>
      <xdr:col>2</xdr:col>
      <xdr:colOff>549320</xdr:colOff>
      <xdr:row>324</xdr:row>
      <xdr:rowOff>51914</xdr:rowOff>
    </xdr:to>
    <xdr:pic>
      <xdr:nvPicPr>
        <xdr:cNvPr id="10" name="Bildobjekt 21">
          <a:extLst>
            <a:ext uri="{FF2B5EF4-FFF2-40B4-BE49-F238E27FC236}">
              <a16:creationId xmlns:a16="http://schemas.microsoft.com/office/drawing/2014/main" id="{703030F3-1C54-4763-AD77-F82A5336EF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903" y="51953581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423321</xdr:colOff>
      <xdr:row>372</xdr:row>
      <xdr:rowOff>95249</xdr:rowOff>
    </xdr:from>
    <xdr:to>
      <xdr:col>2</xdr:col>
      <xdr:colOff>549321</xdr:colOff>
      <xdr:row>373</xdr:row>
      <xdr:rowOff>62499</xdr:rowOff>
    </xdr:to>
    <xdr:pic>
      <xdr:nvPicPr>
        <xdr:cNvPr id="11" name="Bildobjekt 17">
          <a:extLst>
            <a:ext uri="{FF2B5EF4-FFF2-40B4-BE49-F238E27FC236}">
              <a16:creationId xmlns:a16="http://schemas.microsoft.com/office/drawing/2014/main" id="{7B092168-D87A-41C9-B33F-89A4EE8475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3321" y="52525082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412751</xdr:colOff>
      <xdr:row>428</xdr:row>
      <xdr:rowOff>95246</xdr:rowOff>
    </xdr:from>
    <xdr:to>
      <xdr:col>2</xdr:col>
      <xdr:colOff>538751</xdr:colOff>
      <xdr:row>429</xdr:row>
      <xdr:rowOff>62496</xdr:rowOff>
    </xdr:to>
    <xdr:pic>
      <xdr:nvPicPr>
        <xdr:cNvPr id="12" name="Bildobjekt 18">
          <a:extLst>
            <a:ext uri="{FF2B5EF4-FFF2-40B4-BE49-F238E27FC236}">
              <a16:creationId xmlns:a16="http://schemas.microsoft.com/office/drawing/2014/main" id="{468FEB9C-6F40-48EF-A478-86773CDDC3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2751" y="60388496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412762</xdr:colOff>
      <xdr:row>484</xdr:row>
      <xdr:rowOff>105833</xdr:rowOff>
    </xdr:from>
    <xdr:to>
      <xdr:col>2</xdr:col>
      <xdr:colOff>538762</xdr:colOff>
      <xdr:row>485</xdr:row>
      <xdr:rowOff>73083</xdr:rowOff>
    </xdr:to>
    <xdr:pic>
      <xdr:nvPicPr>
        <xdr:cNvPr id="13" name="Bildobjekt 19">
          <a:extLst>
            <a:ext uri="{FF2B5EF4-FFF2-40B4-BE49-F238E27FC236}">
              <a16:creationId xmlns:a16="http://schemas.microsoft.com/office/drawing/2014/main" id="{A1C2DF82-3174-4EDB-9F75-3995E142F3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0345" y="68262500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412751</xdr:colOff>
      <xdr:row>533</xdr:row>
      <xdr:rowOff>105835</xdr:rowOff>
    </xdr:from>
    <xdr:to>
      <xdr:col>2</xdr:col>
      <xdr:colOff>538751</xdr:colOff>
      <xdr:row>534</xdr:row>
      <xdr:rowOff>83665</xdr:rowOff>
    </xdr:to>
    <xdr:pic>
      <xdr:nvPicPr>
        <xdr:cNvPr id="14" name="Bildobjekt 21">
          <a:extLst>
            <a:ext uri="{FF2B5EF4-FFF2-40B4-BE49-F238E27FC236}">
              <a16:creationId xmlns:a16="http://schemas.microsoft.com/office/drawing/2014/main" id="{3F91B85B-2425-4E25-B393-12B18AD3A2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0334" y="75173418"/>
          <a:ext cx="126000" cy="13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380999</xdr:colOff>
      <xdr:row>582</xdr:row>
      <xdr:rowOff>105836</xdr:rowOff>
    </xdr:from>
    <xdr:to>
      <xdr:col>2</xdr:col>
      <xdr:colOff>506999</xdr:colOff>
      <xdr:row>583</xdr:row>
      <xdr:rowOff>73086</xdr:rowOff>
    </xdr:to>
    <xdr:pic>
      <xdr:nvPicPr>
        <xdr:cNvPr id="15" name="Bildobjekt 17">
          <a:extLst>
            <a:ext uri="{FF2B5EF4-FFF2-40B4-BE49-F238E27FC236}">
              <a16:creationId xmlns:a16="http://schemas.microsoft.com/office/drawing/2014/main" id="{991CB876-B423-42CF-BC37-DD806C230D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0999" y="82084336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412763</xdr:colOff>
      <xdr:row>638</xdr:row>
      <xdr:rowOff>105835</xdr:rowOff>
    </xdr:from>
    <xdr:to>
      <xdr:col>2</xdr:col>
      <xdr:colOff>538763</xdr:colOff>
      <xdr:row>639</xdr:row>
      <xdr:rowOff>73086</xdr:rowOff>
    </xdr:to>
    <xdr:pic>
      <xdr:nvPicPr>
        <xdr:cNvPr id="16" name="Bildobjekt 18">
          <a:extLst>
            <a:ext uri="{FF2B5EF4-FFF2-40B4-BE49-F238E27FC236}">
              <a16:creationId xmlns:a16="http://schemas.microsoft.com/office/drawing/2014/main" id="{0BD4D0F3-C878-4AE2-BE6D-F2C5F4DE78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2763" y="90191168"/>
          <a:ext cx="126000" cy="12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433929</xdr:colOff>
      <xdr:row>694</xdr:row>
      <xdr:rowOff>116417</xdr:rowOff>
    </xdr:from>
    <xdr:to>
      <xdr:col>2</xdr:col>
      <xdr:colOff>559929</xdr:colOff>
      <xdr:row>695</xdr:row>
      <xdr:rowOff>83667</xdr:rowOff>
    </xdr:to>
    <xdr:pic>
      <xdr:nvPicPr>
        <xdr:cNvPr id="22" name="Bildobjekt 19">
          <a:extLst>
            <a:ext uri="{FF2B5EF4-FFF2-40B4-BE49-F238E27FC236}">
              <a16:creationId xmlns:a16="http://schemas.microsoft.com/office/drawing/2014/main" id="{C3B684A3-1D29-4479-AE2C-F280B6245C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1512" y="111558917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444501</xdr:colOff>
      <xdr:row>736</xdr:row>
      <xdr:rowOff>95251</xdr:rowOff>
    </xdr:from>
    <xdr:to>
      <xdr:col>2</xdr:col>
      <xdr:colOff>570501</xdr:colOff>
      <xdr:row>737</xdr:row>
      <xdr:rowOff>73081</xdr:rowOff>
    </xdr:to>
    <xdr:pic>
      <xdr:nvPicPr>
        <xdr:cNvPr id="23" name="Bildobjekt 21">
          <a:extLst>
            <a:ext uri="{FF2B5EF4-FFF2-40B4-BE49-F238E27FC236}">
              <a16:creationId xmlns:a16="http://schemas.microsoft.com/office/drawing/2014/main" id="{9E2E8EB2-12A9-4D38-82B7-1F238A031B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52084" y="118289918"/>
          <a:ext cx="126000" cy="13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433917</xdr:colOff>
      <xdr:row>785</xdr:row>
      <xdr:rowOff>116420</xdr:rowOff>
    </xdr:from>
    <xdr:to>
      <xdr:col>2</xdr:col>
      <xdr:colOff>559917</xdr:colOff>
      <xdr:row>786</xdr:row>
      <xdr:rowOff>83670</xdr:rowOff>
    </xdr:to>
    <xdr:pic>
      <xdr:nvPicPr>
        <xdr:cNvPr id="24" name="Bildobjekt 17">
          <a:extLst>
            <a:ext uri="{FF2B5EF4-FFF2-40B4-BE49-F238E27FC236}">
              <a16:creationId xmlns:a16="http://schemas.microsoft.com/office/drawing/2014/main" id="{3662ECA7-9518-4A0B-93A3-AB1F791FD6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1500" y="126174503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423347</xdr:colOff>
      <xdr:row>848</xdr:row>
      <xdr:rowOff>74085</xdr:rowOff>
    </xdr:from>
    <xdr:to>
      <xdr:col>2</xdr:col>
      <xdr:colOff>549347</xdr:colOff>
      <xdr:row>849</xdr:row>
      <xdr:rowOff>41336</xdr:rowOff>
    </xdr:to>
    <xdr:pic>
      <xdr:nvPicPr>
        <xdr:cNvPr id="25" name="Bildobjekt 18">
          <a:extLst>
            <a:ext uri="{FF2B5EF4-FFF2-40B4-BE49-F238E27FC236}">
              <a16:creationId xmlns:a16="http://schemas.microsoft.com/office/drawing/2014/main" id="{5EAFD256-F4D5-478B-810F-027516B8D9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930" y="136218085"/>
          <a:ext cx="126000" cy="12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421907</xdr:colOff>
      <xdr:row>2563</xdr:row>
      <xdr:rowOff>112380</xdr:rowOff>
    </xdr:from>
    <xdr:ext cx="205740" cy="103505"/>
    <xdr:pic>
      <xdr:nvPicPr>
        <xdr:cNvPr id="26" name="Picture 79" descr="Flagga">
          <a:extLst>
            <a:ext uri="{FF2B5EF4-FFF2-40B4-BE49-F238E27FC236}">
              <a16:creationId xmlns:a16="http://schemas.microsoft.com/office/drawing/2014/main" id="{8BB26C29-AE0A-4318-880F-BD4A7CC28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9490" y="361628463"/>
          <a:ext cx="205740" cy="10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412749</xdr:colOff>
      <xdr:row>897</xdr:row>
      <xdr:rowOff>95250</xdr:rowOff>
    </xdr:from>
    <xdr:to>
      <xdr:col>2</xdr:col>
      <xdr:colOff>538749</xdr:colOff>
      <xdr:row>898</xdr:row>
      <xdr:rowOff>62500</xdr:rowOff>
    </xdr:to>
    <xdr:pic>
      <xdr:nvPicPr>
        <xdr:cNvPr id="27" name="Bildobjekt 19">
          <a:extLst>
            <a:ext uri="{FF2B5EF4-FFF2-40B4-BE49-F238E27FC236}">
              <a16:creationId xmlns:a16="http://schemas.microsoft.com/office/drawing/2014/main" id="{CC87EBFA-A7C6-4018-87E2-B608FE9C67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0332" y="126640167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423321</xdr:colOff>
      <xdr:row>946</xdr:row>
      <xdr:rowOff>105835</xdr:rowOff>
    </xdr:from>
    <xdr:to>
      <xdr:col>2</xdr:col>
      <xdr:colOff>549321</xdr:colOff>
      <xdr:row>947</xdr:row>
      <xdr:rowOff>83665</xdr:rowOff>
    </xdr:to>
    <xdr:pic>
      <xdr:nvPicPr>
        <xdr:cNvPr id="28" name="Bildobjekt 21">
          <a:extLst>
            <a:ext uri="{FF2B5EF4-FFF2-40B4-BE49-F238E27FC236}">
              <a16:creationId xmlns:a16="http://schemas.microsoft.com/office/drawing/2014/main" id="{803F39B6-095A-4942-A265-29EA78FF96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904" y="133561668"/>
          <a:ext cx="126000" cy="13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402153</xdr:colOff>
      <xdr:row>995</xdr:row>
      <xdr:rowOff>105834</xdr:rowOff>
    </xdr:from>
    <xdr:to>
      <xdr:col>2</xdr:col>
      <xdr:colOff>528153</xdr:colOff>
      <xdr:row>996</xdr:row>
      <xdr:rowOff>73084</xdr:rowOff>
    </xdr:to>
    <xdr:pic>
      <xdr:nvPicPr>
        <xdr:cNvPr id="29" name="Bildobjekt 17">
          <a:extLst>
            <a:ext uri="{FF2B5EF4-FFF2-40B4-BE49-F238E27FC236}">
              <a16:creationId xmlns:a16="http://schemas.microsoft.com/office/drawing/2014/main" id="{4207BCD9-F9F9-4E7D-A4E0-126A1A8B92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36" y="140472584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391584</xdr:colOff>
      <xdr:row>1051</xdr:row>
      <xdr:rowOff>105834</xdr:rowOff>
    </xdr:from>
    <xdr:to>
      <xdr:col>2</xdr:col>
      <xdr:colOff>517584</xdr:colOff>
      <xdr:row>1052</xdr:row>
      <xdr:rowOff>73085</xdr:rowOff>
    </xdr:to>
    <xdr:pic>
      <xdr:nvPicPr>
        <xdr:cNvPr id="30" name="Bildobjekt 18">
          <a:extLst>
            <a:ext uri="{FF2B5EF4-FFF2-40B4-BE49-F238E27FC236}">
              <a16:creationId xmlns:a16="http://schemas.microsoft.com/office/drawing/2014/main" id="{81F7E272-8418-48DF-BAC8-861CEA74B8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1584" y="148336001"/>
          <a:ext cx="126000" cy="12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423332</xdr:colOff>
      <xdr:row>1100</xdr:row>
      <xdr:rowOff>116416</xdr:rowOff>
    </xdr:from>
    <xdr:to>
      <xdr:col>2</xdr:col>
      <xdr:colOff>549332</xdr:colOff>
      <xdr:row>1101</xdr:row>
      <xdr:rowOff>83666</xdr:rowOff>
    </xdr:to>
    <xdr:pic>
      <xdr:nvPicPr>
        <xdr:cNvPr id="31" name="Bildobjekt 19">
          <a:extLst>
            <a:ext uri="{FF2B5EF4-FFF2-40B4-BE49-F238E27FC236}">
              <a16:creationId xmlns:a16="http://schemas.microsoft.com/office/drawing/2014/main" id="{6A0D219A-F6FE-4A36-A3F8-F1B89F7A78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915" y="155257499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402153</xdr:colOff>
      <xdr:row>1149</xdr:row>
      <xdr:rowOff>95247</xdr:rowOff>
    </xdr:from>
    <xdr:to>
      <xdr:col>2</xdr:col>
      <xdr:colOff>528153</xdr:colOff>
      <xdr:row>1150</xdr:row>
      <xdr:rowOff>62497</xdr:rowOff>
    </xdr:to>
    <xdr:pic>
      <xdr:nvPicPr>
        <xdr:cNvPr id="32" name="Bildobjekt 21">
          <a:extLst>
            <a:ext uri="{FF2B5EF4-FFF2-40B4-BE49-F238E27FC236}">
              <a16:creationId xmlns:a16="http://schemas.microsoft.com/office/drawing/2014/main" id="{51C0152F-F063-4BF4-87BB-1FEFE0A6B2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36" y="162147247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380987</xdr:colOff>
      <xdr:row>1205</xdr:row>
      <xdr:rowOff>95248</xdr:rowOff>
    </xdr:from>
    <xdr:to>
      <xdr:col>2</xdr:col>
      <xdr:colOff>506987</xdr:colOff>
      <xdr:row>1206</xdr:row>
      <xdr:rowOff>62498</xdr:rowOff>
    </xdr:to>
    <xdr:pic>
      <xdr:nvPicPr>
        <xdr:cNvPr id="33" name="Bildobjekt 17">
          <a:extLst>
            <a:ext uri="{FF2B5EF4-FFF2-40B4-BE49-F238E27FC236}">
              <a16:creationId xmlns:a16="http://schemas.microsoft.com/office/drawing/2014/main" id="{0AEB8960-BD55-440D-9958-29A5A0E2FC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88570" y="170010665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412751</xdr:colOff>
      <xdr:row>1261</xdr:row>
      <xdr:rowOff>84667</xdr:rowOff>
    </xdr:from>
    <xdr:to>
      <xdr:col>2</xdr:col>
      <xdr:colOff>538751</xdr:colOff>
      <xdr:row>1262</xdr:row>
      <xdr:rowOff>51917</xdr:rowOff>
    </xdr:to>
    <xdr:pic>
      <xdr:nvPicPr>
        <xdr:cNvPr id="34" name="Bildobjekt 18">
          <a:extLst>
            <a:ext uri="{FF2B5EF4-FFF2-40B4-BE49-F238E27FC236}">
              <a16:creationId xmlns:a16="http://schemas.microsoft.com/office/drawing/2014/main" id="{FFE7B85F-425A-4808-B37B-37724C68D2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0334" y="177863500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433915</xdr:colOff>
      <xdr:row>1303</xdr:row>
      <xdr:rowOff>95251</xdr:rowOff>
    </xdr:from>
    <xdr:to>
      <xdr:col>2</xdr:col>
      <xdr:colOff>559915</xdr:colOff>
      <xdr:row>1304</xdr:row>
      <xdr:rowOff>62501</xdr:rowOff>
    </xdr:to>
    <xdr:pic>
      <xdr:nvPicPr>
        <xdr:cNvPr id="35" name="Bildobjekt 19">
          <a:extLst>
            <a:ext uri="{FF2B5EF4-FFF2-40B4-BE49-F238E27FC236}">
              <a16:creationId xmlns:a16="http://schemas.microsoft.com/office/drawing/2014/main" id="{D3779D9E-41BA-417C-B3D6-9D47ADE6E7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1498" y="183832501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455071</xdr:colOff>
      <xdr:row>1359</xdr:row>
      <xdr:rowOff>95251</xdr:rowOff>
    </xdr:from>
    <xdr:to>
      <xdr:col>2</xdr:col>
      <xdr:colOff>581071</xdr:colOff>
      <xdr:row>1360</xdr:row>
      <xdr:rowOff>73081</xdr:rowOff>
    </xdr:to>
    <xdr:pic>
      <xdr:nvPicPr>
        <xdr:cNvPr id="36" name="Bildobjekt 21">
          <a:extLst>
            <a:ext uri="{FF2B5EF4-FFF2-40B4-BE49-F238E27FC236}">
              <a16:creationId xmlns:a16="http://schemas.microsoft.com/office/drawing/2014/main" id="{92A29ECC-AD8A-4CEB-A5C9-0F22771EAC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2654" y="191695918"/>
          <a:ext cx="126000" cy="13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412737</xdr:colOff>
      <xdr:row>1408</xdr:row>
      <xdr:rowOff>105834</xdr:rowOff>
    </xdr:from>
    <xdr:to>
      <xdr:col>2</xdr:col>
      <xdr:colOff>538737</xdr:colOff>
      <xdr:row>1409</xdr:row>
      <xdr:rowOff>73084</xdr:rowOff>
    </xdr:to>
    <xdr:pic>
      <xdr:nvPicPr>
        <xdr:cNvPr id="37" name="Bildobjekt 17">
          <a:extLst>
            <a:ext uri="{FF2B5EF4-FFF2-40B4-BE49-F238E27FC236}">
              <a16:creationId xmlns:a16="http://schemas.microsoft.com/office/drawing/2014/main" id="{228DE9F5-8EF9-4249-9532-00734FE369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0320" y="198617417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370417</xdr:colOff>
      <xdr:row>1464</xdr:row>
      <xdr:rowOff>105835</xdr:rowOff>
    </xdr:from>
    <xdr:to>
      <xdr:col>2</xdr:col>
      <xdr:colOff>496417</xdr:colOff>
      <xdr:row>1465</xdr:row>
      <xdr:rowOff>73086</xdr:rowOff>
    </xdr:to>
    <xdr:pic>
      <xdr:nvPicPr>
        <xdr:cNvPr id="38" name="Bildobjekt 18">
          <a:extLst>
            <a:ext uri="{FF2B5EF4-FFF2-40B4-BE49-F238E27FC236}">
              <a16:creationId xmlns:a16="http://schemas.microsoft.com/office/drawing/2014/main" id="{9B1A5331-8102-4A2E-9DCC-6BF12CBF41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8000" y="206480835"/>
          <a:ext cx="126000" cy="12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391582</xdr:colOff>
      <xdr:row>1513</xdr:row>
      <xdr:rowOff>105833</xdr:rowOff>
    </xdr:from>
    <xdr:to>
      <xdr:col>2</xdr:col>
      <xdr:colOff>517582</xdr:colOff>
      <xdr:row>1514</xdr:row>
      <xdr:rowOff>73083</xdr:rowOff>
    </xdr:to>
    <xdr:pic>
      <xdr:nvPicPr>
        <xdr:cNvPr id="39" name="Bildobjekt 19">
          <a:extLst>
            <a:ext uri="{FF2B5EF4-FFF2-40B4-BE49-F238E27FC236}">
              <a16:creationId xmlns:a16="http://schemas.microsoft.com/office/drawing/2014/main" id="{6B091BED-400B-44F7-A5F0-73BBE8EE9A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99165" y="213391750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402154</xdr:colOff>
      <xdr:row>1562</xdr:row>
      <xdr:rowOff>105836</xdr:rowOff>
    </xdr:from>
    <xdr:to>
      <xdr:col>2</xdr:col>
      <xdr:colOff>528154</xdr:colOff>
      <xdr:row>1563</xdr:row>
      <xdr:rowOff>83666</xdr:rowOff>
    </xdr:to>
    <xdr:pic>
      <xdr:nvPicPr>
        <xdr:cNvPr id="40" name="Bildobjekt 21">
          <a:extLst>
            <a:ext uri="{FF2B5EF4-FFF2-40B4-BE49-F238E27FC236}">
              <a16:creationId xmlns:a16="http://schemas.microsoft.com/office/drawing/2014/main" id="{9DCA778E-E003-4F35-A621-387EEB2EAA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37" y="220302669"/>
          <a:ext cx="126000" cy="13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423320</xdr:colOff>
      <xdr:row>1618</xdr:row>
      <xdr:rowOff>116416</xdr:rowOff>
    </xdr:from>
    <xdr:to>
      <xdr:col>2</xdr:col>
      <xdr:colOff>549320</xdr:colOff>
      <xdr:row>1619</xdr:row>
      <xdr:rowOff>83666</xdr:rowOff>
    </xdr:to>
    <xdr:pic>
      <xdr:nvPicPr>
        <xdr:cNvPr id="41" name="Bildobjekt 17">
          <a:extLst>
            <a:ext uri="{FF2B5EF4-FFF2-40B4-BE49-F238E27FC236}">
              <a16:creationId xmlns:a16="http://schemas.microsoft.com/office/drawing/2014/main" id="{DC7BF845-1184-4606-A5A1-6CFE6000C4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903" y="228420083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444500</xdr:colOff>
      <xdr:row>1667</xdr:row>
      <xdr:rowOff>95252</xdr:rowOff>
    </xdr:from>
    <xdr:to>
      <xdr:col>2</xdr:col>
      <xdr:colOff>570500</xdr:colOff>
      <xdr:row>1668</xdr:row>
      <xdr:rowOff>62503</xdr:rowOff>
    </xdr:to>
    <xdr:pic>
      <xdr:nvPicPr>
        <xdr:cNvPr id="42" name="Bildobjekt 18">
          <a:extLst>
            <a:ext uri="{FF2B5EF4-FFF2-40B4-BE49-F238E27FC236}">
              <a16:creationId xmlns:a16="http://schemas.microsoft.com/office/drawing/2014/main" id="{785C63BB-2464-4CAC-A6F4-2919FB3A5D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52083" y="235309835"/>
          <a:ext cx="126000" cy="12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391581</xdr:colOff>
      <xdr:row>1716</xdr:row>
      <xdr:rowOff>105833</xdr:rowOff>
    </xdr:from>
    <xdr:to>
      <xdr:col>2</xdr:col>
      <xdr:colOff>517581</xdr:colOff>
      <xdr:row>1717</xdr:row>
      <xdr:rowOff>73083</xdr:rowOff>
    </xdr:to>
    <xdr:pic>
      <xdr:nvPicPr>
        <xdr:cNvPr id="43" name="Bildobjekt 19">
          <a:extLst>
            <a:ext uri="{FF2B5EF4-FFF2-40B4-BE49-F238E27FC236}">
              <a16:creationId xmlns:a16="http://schemas.microsoft.com/office/drawing/2014/main" id="{DF412674-4C77-4232-9AA5-7191D7FA69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99164" y="242231333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423321</xdr:colOff>
      <xdr:row>1772</xdr:row>
      <xdr:rowOff>105834</xdr:rowOff>
    </xdr:from>
    <xdr:to>
      <xdr:col>2</xdr:col>
      <xdr:colOff>549321</xdr:colOff>
      <xdr:row>1773</xdr:row>
      <xdr:rowOff>83664</xdr:rowOff>
    </xdr:to>
    <xdr:pic>
      <xdr:nvPicPr>
        <xdr:cNvPr id="44" name="Bildobjekt 21">
          <a:extLst>
            <a:ext uri="{FF2B5EF4-FFF2-40B4-BE49-F238E27FC236}">
              <a16:creationId xmlns:a16="http://schemas.microsoft.com/office/drawing/2014/main" id="{A48872F2-D1DC-41C3-B9F6-70C1377C00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904" y="250094751"/>
          <a:ext cx="126000" cy="13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380986</xdr:colOff>
      <xdr:row>1828</xdr:row>
      <xdr:rowOff>105833</xdr:rowOff>
    </xdr:from>
    <xdr:to>
      <xdr:col>2</xdr:col>
      <xdr:colOff>506986</xdr:colOff>
      <xdr:row>1829</xdr:row>
      <xdr:rowOff>73083</xdr:rowOff>
    </xdr:to>
    <xdr:pic>
      <xdr:nvPicPr>
        <xdr:cNvPr id="45" name="Bildobjekt 17">
          <a:extLst>
            <a:ext uri="{FF2B5EF4-FFF2-40B4-BE49-F238E27FC236}">
              <a16:creationId xmlns:a16="http://schemas.microsoft.com/office/drawing/2014/main" id="{E688D7C7-8488-41F4-BA6B-ADBC0B6CAE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88569" y="257958166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444500</xdr:colOff>
      <xdr:row>1877</xdr:row>
      <xdr:rowOff>105835</xdr:rowOff>
    </xdr:from>
    <xdr:to>
      <xdr:col>2</xdr:col>
      <xdr:colOff>570500</xdr:colOff>
      <xdr:row>1878</xdr:row>
      <xdr:rowOff>73086</xdr:rowOff>
    </xdr:to>
    <xdr:pic>
      <xdr:nvPicPr>
        <xdr:cNvPr id="46" name="Bildobjekt 18">
          <a:extLst>
            <a:ext uri="{FF2B5EF4-FFF2-40B4-BE49-F238E27FC236}">
              <a16:creationId xmlns:a16="http://schemas.microsoft.com/office/drawing/2014/main" id="{042193EB-6C9A-47F6-ACC3-6B0E6F8C38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52083" y="264869085"/>
          <a:ext cx="126000" cy="12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391582</xdr:colOff>
      <xdr:row>1919</xdr:row>
      <xdr:rowOff>105834</xdr:rowOff>
    </xdr:from>
    <xdr:to>
      <xdr:col>2</xdr:col>
      <xdr:colOff>517582</xdr:colOff>
      <xdr:row>1920</xdr:row>
      <xdr:rowOff>73084</xdr:rowOff>
    </xdr:to>
    <xdr:pic>
      <xdr:nvPicPr>
        <xdr:cNvPr id="47" name="Bildobjekt 19">
          <a:extLst>
            <a:ext uri="{FF2B5EF4-FFF2-40B4-BE49-F238E27FC236}">
              <a16:creationId xmlns:a16="http://schemas.microsoft.com/office/drawing/2014/main" id="{40ABAAFF-010C-4E39-B80E-5430DA6188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99165" y="270827501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433905</xdr:colOff>
      <xdr:row>1975</xdr:row>
      <xdr:rowOff>95251</xdr:rowOff>
    </xdr:from>
    <xdr:to>
      <xdr:col>2</xdr:col>
      <xdr:colOff>559905</xdr:colOff>
      <xdr:row>1976</xdr:row>
      <xdr:rowOff>73081</xdr:rowOff>
    </xdr:to>
    <xdr:pic>
      <xdr:nvPicPr>
        <xdr:cNvPr id="48" name="Bildobjekt 21">
          <a:extLst>
            <a:ext uri="{FF2B5EF4-FFF2-40B4-BE49-F238E27FC236}">
              <a16:creationId xmlns:a16="http://schemas.microsoft.com/office/drawing/2014/main" id="{2A16D6EF-3F13-44B4-8C3B-FF9EBAA52B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1488" y="278680334"/>
          <a:ext cx="126000" cy="13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412739</xdr:colOff>
      <xdr:row>2031</xdr:row>
      <xdr:rowOff>105832</xdr:rowOff>
    </xdr:from>
    <xdr:to>
      <xdr:col>2</xdr:col>
      <xdr:colOff>538739</xdr:colOff>
      <xdr:row>2032</xdr:row>
      <xdr:rowOff>73082</xdr:rowOff>
    </xdr:to>
    <xdr:pic>
      <xdr:nvPicPr>
        <xdr:cNvPr id="49" name="Bildobjekt 17">
          <a:extLst>
            <a:ext uri="{FF2B5EF4-FFF2-40B4-BE49-F238E27FC236}">
              <a16:creationId xmlns:a16="http://schemas.microsoft.com/office/drawing/2014/main" id="{45B06556-A1E7-4352-BA73-01A5FB42E7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0322" y="286554332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391583</xdr:colOff>
      <xdr:row>2080</xdr:row>
      <xdr:rowOff>116418</xdr:rowOff>
    </xdr:from>
    <xdr:to>
      <xdr:col>2</xdr:col>
      <xdr:colOff>517583</xdr:colOff>
      <xdr:row>2081</xdr:row>
      <xdr:rowOff>83669</xdr:rowOff>
    </xdr:to>
    <xdr:pic>
      <xdr:nvPicPr>
        <xdr:cNvPr id="50" name="Bildobjekt 18">
          <a:extLst>
            <a:ext uri="{FF2B5EF4-FFF2-40B4-BE49-F238E27FC236}">
              <a16:creationId xmlns:a16="http://schemas.microsoft.com/office/drawing/2014/main" id="{4E6151DB-892E-4FA4-B557-B3DA8343E1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99166" y="293475835"/>
          <a:ext cx="126000" cy="12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380999</xdr:colOff>
      <xdr:row>2129</xdr:row>
      <xdr:rowOff>105834</xdr:rowOff>
    </xdr:from>
    <xdr:to>
      <xdr:col>2</xdr:col>
      <xdr:colOff>506999</xdr:colOff>
      <xdr:row>2130</xdr:row>
      <xdr:rowOff>73084</xdr:rowOff>
    </xdr:to>
    <xdr:pic>
      <xdr:nvPicPr>
        <xdr:cNvPr id="51" name="Bildobjekt 19">
          <a:extLst>
            <a:ext uri="{FF2B5EF4-FFF2-40B4-BE49-F238E27FC236}">
              <a16:creationId xmlns:a16="http://schemas.microsoft.com/office/drawing/2014/main" id="{4276A635-CA1D-41DF-A2FC-01C45AA171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88582" y="300376167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423320</xdr:colOff>
      <xdr:row>2185</xdr:row>
      <xdr:rowOff>95251</xdr:rowOff>
    </xdr:from>
    <xdr:to>
      <xdr:col>2</xdr:col>
      <xdr:colOff>549320</xdr:colOff>
      <xdr:row>2186</xdr:row>
      <xdr:rowOff>73081</xdr:rowOff>
    </xdr:to>
    <xdr:pic>
      <xdr:nvPicPr>
        <xdr:cNvPr id="52" name="Bildobjekt 21">
          <a:extLst>
            <a:ext uri="{FF2B5EF4-FFF2-40B4-BE49-F238E27FC236}">
              <a16:creationId xmlns:a16="http://schemas.microsoft.com/office/drawing/2014/main" id="{AE9613C7-D196-4E3C-BB0F-81C152D12C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903" y="308229001"/>
          <a:ext cx="126000" cy="13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423321</xdr:colOff>
      <xdr:row>2241</xdr:row>
      <xdr:rowOff>116415</xdr:rowOff>
    </xdr:from>
    <xdr:to>
      <xdr:col>2</xdr:col>
      <xdr:colOff>549321</xdr:colOff>
      <xdr:row>2242</xdr:row>
      <xdr:rowOff>83665</xdr:rowOff>
    </xdr:to>
    <xdr:pic>
      <xdr:nvPicPr>
        <xdr:cNvPr id="53" name="Bildobjekt 17">
          <a:extLst>
            <a:ext uri="{FF2B5EF4-FFF2-40B4-BE49-F238E27FC236}">
              <a16:creationId xmlns:a16="http://schemas.microsoft.com/office/drawing/2014/main" id="{B3B26191-11F5-4738-83C4-0AA1FEA2BC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904" y="316113582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423333</xdr:colOff>
      <xdr:row>2283</xdr:row>
      <xdr:rowOff>105834</xdr:rowOff>
    </xdr:from>
    <xdr:to>
      <xdr:col>2</xdr:col>
      <xdr:colOff>549333</xdr:colOff>
      <xdr:row>2284</xdr:row>
      <xdr:rowOff>73085</xdr:rowOff>
    </xdr:to>
    <xdr:pic>
      <xdr:nvPicPr>
        <xdr:cNvPr id="54" name="Bildobjekt 18">
          <a:extLst>
            <a:ext uri="{FF2B5EF4-FFF2-40B4-BE49-F238E27FC236}">
              <a16:creationId xmlns:a16="http://schemas.microsoft.com/office/drawing/2014/main" id="{8EA9950E-3DE6-40E9-924E-80C6DFB511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916" y="322061417"/>
          <a:ext cx="126000" cy="12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391582</xdr:colOff>
      <xdr:row>2339</xdr:row>
      <xdr:rowOff>105833</xdr:rowOff>
    </xdr:from>
    <xdr:to>
      <xdr:col>2</xdr:col>
      <xdr:colOff>517582</xdr:colOff>
      <xdr:row>2340</xdr:row>
      <xdr:rowOff>73083</xdr:rowOff>
    </xdr:to>
    <xdr:pic>
      <xdr:nvPicPr>
        <xdr:cNvPr id="55" name="Bildobjekt 19">
          <a:extLst>
            <a:ext uri="{FF2B5EF4-FFF2-40B4-BE49-F238E27FC236}">
              <a16:creationId xmlns:a16="http://schemas.microsoft.com/office/drawing/2014/main" id="{D72425F4-5123-4043-AAB3-FFB81FF5AE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99165" y="329924833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423320</xdr:colOff>
      <xdr:row>2395</xdr:row>
      <xdr:rowOff>116416</xdr:rowOff>
    </xdr:from>
    <xdr:to>
      <xdr:col>2</xdr:col>
      <xdr:colOff>549320</xdr:colOff>
      <xdr:row>2396</xdr:row>
      <xdr:rowOff>83666</xdr:rowOff>
    </xdr:to>
    <xdr:pic>
      <xdr:nvPicPr>
        <xdr:cNvPr id="56" name="Bildobjekt 21">
          <a:extLst>
            <a:ext uri="{FF2B5EF4-FFF2-40B4-BE49-F238E27FC236}">
              <a16:creationId xmlns:a16="http://schemas.microsoft.com/office/drawing/2014/main" id="{70F00336-0C7D-4BE7-8B3F-BB8441D5DF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903" y="337798833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433903</xdr:colOff>
      <xdr:row>2444</xdr:row>
      <xdr:rowOff>105833</xdr:rowOff>
    </xdr:from>
    <xdr:to>
      <xdr:col>2</xdr:col>
      <xdr:colOff>559903</xdr:colOff>
      <xdr:row>2445</xdr:row>
      <xdr:rowOff>73083</xdr:rowOff>
    </xdr:to>
    <xdr:pic>
      <xdr:nvPicPr>
        <xdr:cNvPr id="57" name="Bildobjekt 17">
          <a:extLst>
            <a:ext uri="{FF2B5EF4-FFF2-40B4-BE49-F238E27FC236}">
              <a16:creationId xmlns:a16="http://schemas.microsoft.com/office/drawing/2014/main" id="{51CDA584-BE26-409F-92DF-7BD3621045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1486" y="344699166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412750</xdr:colOff>
      <xdr:row>2493</xdr:row>
      <xdr:rowOff>95252</xdr:rowOff>
    </xdr:from>
    <xdr:to>
      <xdr:col>2</xdr:col>
      <xdr:colOff>538750</xdr:colOff>
      <xdr:row>2494</xdr:row>
      <xdr:rowOff>62503</xdr:rowOff>
    </xdr:to>
    <xdr:pic>
      <xdr:nvPicPr>
        <xdr:cNvPr id="58" name="Bildobjekt 18">
          <a:extLst>
            <a:ext uri="{FF2B5EF4-FFF2-40B4-BE49-F238E27FC236}">
              <a16:creationId xmlns:a16="http://schemas.microsoft.com/office/drawing/2014/main" id="{1E5CE3A1-0220-4C04-BDA9-D534EE99E7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0333" y="351599502"/>
          <a:ext cx="126000" cy="12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391583</xdr:colOff>
      <xdr:row>680</xdr:row>
      <xdr:rowOff>105833</xdr:rowOff>
    </xdr:from>
    <xdr:to>
      <xdr:col>2</xdr:col>
      <xdr:colOff>597323</xdr:colOff>
      <xdr:row>681</xdr:row>
      <xdr:rowOff>50588</xdr:rowOff>
    </xdr:to>
    <xdr:pic>
      <xdr:nvPicPr>
        <xdr:cNvPr id="59" name="Picture 79" descr="Flagga">
          <a:extLst>
            <a:ext uri="{FF2B5EF4-FFF2-40B4-BE49-F238E27FC236}">
              <a16:creationId xmlns:a16="http://schemas.microsoft.com/office/drawing/2014/main" id="{8F692810-B759-425E-8447-6DAB061A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66" y="109241166"/>
          <a:ext cx="205740" cy="10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433916</xdr:colOff>
      <xdr:row>2542</xdr:row>
      <xdr:rowOff>105830</xdr:rowOff>
    </xdr:from>
    <xdr:to>
      <xdr:col>2</xdr:col>
      <xdr:colOff>559916</xdr:colOff>
      <xdr:row>2543</xdr:row>
      <xdr:rowOff>73080</xdr:rowOff>
    </xdr:to>
    <xdr:pic>
      <xdr:nvPicPr>
        <xdr:cNvPr id="60" name="Bildobjekt 19">
          <a:extLst>
            <a:ext uri="{FF2B5EF4-FFF2-40B4-BE49-F238E27FC236}">
              <a16:creationId xmlns:a16="http://schemas.microsoft.com/office/drawing/2014/main" id="{5AC89A3C-8CA3-453C-AF17-B697D7CB35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1499" y="358520997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412750</xdr:colOff>
      <xdr:row>2598</xdr:row>
      <xdr:rowOff>105834</xdr:rowOff>
    </xdr:from>
    <xdr:to>
      <xdr:col>2</xdr:col>
      <xdr:colOff>538750</xdr:colOff>
      <xdr:row>2599</xdr:row>
      <xdr:rowOff>73084</xdr:rowOff>
    </xdr:to>
    <xdr:pic>
      <xdr:nvPicPr>
        <xdr:cNvPr id="61" name="Bildobjekt 21">
          <a:extLst>
            <a:ext uri="{FF2B5EF4-FFF2-40B4-BE49-F238E27FC236}">
              <a16:creationId xmlns:a16="http://schemas.microsoft.com/office/drawing/2014/main" id="{441F0F19-7695-4E1F-B605-EA175EBC67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0333" y="366627834"/>
          <a:ext cx="126000" cy="12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433916</xdr:colOff>
      <xdr:row>2612</xdr:row>
      <xdr:rowOff>116413</xdr:rowOff>
    </xdr:from>
    <xdr:ext cx="205740" cy="103505"/>
    <xdr:pic>
      <xdr:nvPicPr>
        <xdr:cNvPr id="62" name="Picture 79" descr="Flagga">
          <a:extLst>
            <a:ext uri="{FF2B5EF4-FFF2-40B4-BE49-F238E27FC236}">
              <a16:creationId xmlns:a16="http://schemas.microsoft.com/office/drawing/2014/main" id="{12D9FDD6-6E74-4BE1-9E67-BC24E8A2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499" y="368543413"/>
          <a:ext cx="205740" cy="10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412748</xdr:colOff>
      <xdr:row>1</xdr:row>
      <xdr:rowOff>116413</xdr:rowOff>
    </xdr:from>
    <xdr:to>
      <xdr:col>2</xdr:col>
      <xdr:colOff>610868</xdr:colOff>
      <xdr:row>2</xdr:row>
      <xdr:rowOff>60837</xdr:rowOff>
    </xdr:to>
    <xdr:pic>
      <xdr:nvPicPr>
        <xdr:cNvPr id="73" name="Picture 79" descr="Flagga">
          <a:extLst>
            <a:ext uri="{FF2B5EF4-FFF2-40B4-BE49-F238E27FC236}">
              <a16:creationId xmlns:a16="http://schemas.microsoft.com/office/drawing/2014/main" id="{99B76018-E887-4478-A692-96010554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331" y="359830"/>
          <a:ext cx="198120" cy="103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624416</xdr:colOff>
      <xdr:row>897</xdr:row>
      <xdr:rowOff>105833</xdr:rowOff>
    </xdr:from>
    <xdr:to>
      <xdr:col>2</xdr:col>
      <xdr:colOff>830156</xdr:colOff>
      <xdr:row>898</xdr:row>
      <xdr:rowOff>50588</xdr:rowOff>
    </xdr:to>
    <xdr:pic>
      <xdr:nvPicPr>
        <xdr:cNvPr id="17" name="Picture 79" descr="Flagga">
          <a:extLst>
            <a:ext uri="{FF2B5EF4-FFF2-40B4-BE49-F238E27FC236}">
              <a16:creationId xmlns:a16="http://schemas.microsoft.com/office/drawing/2014/main" id="{7DFCE485-9829-4FB5-973B-12018122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6" y="126650750"/>
          <a:ext cx="205740" cy="10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412746</xdr:colOff>
      <xdr:row>1023</xdr:row>
      <xdr:rowOff>137583</xdr:rowOff>
    </xdr:from>
    <xdr:to>
      <xdr:col>2</xdr:col>
      <xdr:colOff>618486</xdr:colOff>
      <xdr:row>1024</xdr:row>
      <xdr:rowOff>82338</xdr:rowOff>
    </xdr:to>
    <xdr:pic>
      <xdr:nvPicPr>
        <xdr:cNvPr id="18" name="Picture 79" descr="Flagga">
          <a:extLst>
            <a:ext uri="{FF2B5EF4-FFF2-40B4-BE49-F238E27FC236}">
              <a16:creationId xmlns:a16="http://schemas.microsoft.com/office/drawing/2014/main" id="{9F1BFEC4-FE0C-4E40-9B41-6BE082BA1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46" y="144314333"/>
          <a:ext cx="205740" cy="10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4CB9B-082A-417C-AC89-0B2157CA15C0}">
  <sheetPr filterMode="1"/>
  <dimension ref="A1:L2646"/>
  <sheetViews>
    <sheetView tabSelected="1" topLeftCell="C1" zoomScale="90" zoomScaleNormal="90" workbookViewId="0">
      <selection activeCell="C1" sqref="C1"/>
    </sheetView>
  </sheetViews>
  <sheetFormatPr defaultColWidth="9.140625" defaultRowHeight="14.25" outlineLevelCol="1" x14ac:dyDescent="0.25"/>
  <cols>
    <col min="1" max="1" width="3.85546875" style="73" hidden="1" customWidth="1" outlineLevel="1"/>
    <col min="2" max="2" width="17.28515625" style="33" hidden="1" customWidth="1" outlineLevel="1"/>
    <col min="3" max="3" width="15.7109375" style="7" customWidth="1" collapsed="1"/>
    <col min="4" max="4" width="50.7109375" style="7" customWidth="1"/>
    <col min="5" max="5" width="3.7109375" style="8" customWidth="1"/>
    <col min="6" max="6" width="5.7109375" style="8" customWidth="1"/>
    <col min="7" max="7" width="12.7109375" style="25" customWidth="1"/>
    <col min="8" max="8" width="5.7109375" style="8" customWidth="1"/>
    <col min="9" max="9" width="9.7109375" style="25" customWidth="1"/>
    <col min="10" max="11" width="3.7109375" style="8" customWidth="1"/>
    <col min="12" max="12" width="27.7109375" style="8" customWidth="1"/>
    <col min="13" max="16384" width="9.140625" style="67"/>
  </cols>
  <sheetData>
    <row r="1" spans="1:12" ht="20.100000000000001" customHeight="1" thickBot="1" x14ac:dyDescent="0.3">
      <c r="A1" s="77" t="s">
        <v>665</v>
      </c>
      <c r="B1" s="31" t="s">
        <v>658</v>
      </c>
      <c r="C1" s="3" t="str">
        <f>"DECEMBER   "&amp;"Vecka "&amp;IF(C4="måndag",WEEKNUM(B2,21),"")</f>
        <v>DECEMBER   Vecka 52</v>
      </c>
      <c r="D1" s="3"/>
    </row>
    <row r="2" spans="1:12" ht="12.95" customHeight="1" x14ac:dyDescent="0.25">
      <c r="A2" s="73">
        <v>1</v>
      </c>
      <c r="B2" s="32">
        <v>45285</v>
      </c>
      <c r="C2" s="131">
        <f>IF(DAY(B2)&lt;10,"  "&amp;DAY(B2),DAY(B2))</f>
        <v>25</v>
      </c>
      <c r="D2" s="20"/>
      <c r="E2" s="9"/>
      <c r="F2" s="100" t="s">
        <v>540</v>
      </c>
      <c r="G2" s="100"/>
      <c r="H2" s="100"/>
      <c r="I2" s="101"/>
      <c r="J2" s="9"/>
      <c r="K2" s="125" t="str">
        <f>"Prio vecka "&amp;WEEKNUM(B2,21)&amp;":  📎📎"</f>
        <v>Prio vecka 52:  📎📎</v>
      </c>
      <c r="L2" s="126"/>
    </row>
    <row r="3" spans="1:12" ht="12.95" customHeight="1" thickBot="1" x14ac:dyDescent="0.3">
      <c r="A3" s="73">
        <v>2</v>
      </c>
      <c r="B3" s="33">
        <f>Mall!B3</f>
        <v>0</v>
      </c>
      <c r="C3" s="132"/>
      <c r="D3" s="21"/>
      <c r="E3" s="9"/>
      <c r="F3" s="102"/>
      <c r="G3" s="102"/>
      <c r="H3" s="102"/>
      <c r="I3" s="103"/>
      <c r="J3" s="9"/>
      <c r="K3" s="126"/>
      <c r="L3" s="126"/>
    </row>
    <row r="4" spans="1:12" ht="12.95" customHeight="1" x14ac:dyDescent="0.25">
      <c r="A4" s="73">
        <v>3</v>
      </c>
      <c r="B4" s="33">
        <f>Mall!B4</f>
        <v>0</v>
      </c>
      <c r="C4" s="11" t="str">
        <f>TEXT(B2, "dddd")</f>
        <v>måndag</v>
      </c>
      <c r="D4" s="21"/>
      <c r="F4" s="18" t="s">
        <v>660</v>
      </c>
      <c r="G4" s="29"/>
      <c r="H4" s="24" t="s">
        <v>659</v>
      </c>
      <c r="I4" s="27"/>
      <c r="K4" s="14" t="s">
        <v>12</v>
      </c>
      <c r="L4" s="113"/>
    </row>
    <row r="5" spans="1:12" ht="12.95" customHeight="1" x14ac:dyDescent="0.25">
      <c r="A5" s="73">
        <v>4</v>
      </c>
      <c r="B5" s="33">
        <f>Mall!B5</f>
        <v>0</v>
      </c>
      <c r="C5" s="1">
        <f>B5</f>
        <v>0</v>
      </c>
      <c r="D5" s="21"/>
      <c r="F5" s="94"/>
      <c r="G5" s="95"/>
      <c r="H5" s="95"/>
      <c r="I5" s="96"/>
      <c r="K5" s="15"/>
      <c r="L5" s="114"/>
    </row>
    <row r="6" spans="1:12" ht="12.95" customHeight="1" x14ac:dyDescent="0.25">
      <c r="A6" s="73">
        <v>5</v>
      </c>
      <c r="B6" s="33">
        <f>Mall!B6</f>
        <v>0</v>
      </c>
      <c r="C6" s="1">
        <f>B6</f>
        <v>0</v>
      </c>
      <c r="D6" s="21"/>
      <c r="F6" s="97"/>
      <c r="G6" s="98"/>
      <c r="H6" s="98"/>
      <c r="I6" s="99"/>
      <c r="K6" s="16" t="s">
        <v>13</v>
      </c>
      <c r="L6" s="115"/>
    </row>
    <row r="7" spans="1:12" ht="12.95" customHeight="1" thickBot="1" x14ac:dyDescent="0.3">
      <c r="A7" s="73">
        <v>6</v>
      </c>
      <c r="B7" s="33" t="str">
        <f>Mall!B7</f>
        <v>Juldagen</v>
      </c>
      <c r="C7" s="13" t="str">
        <f>B7</f>
        <v>Juldagen</v>
      </c>
      <c r="D7" s="22"/>
      <c r="F7" s="19" t="s">
        <v>660</v>
      </c>
      <c r="G7" s="30"/>
      <c r="H7" s="23" t="s">
        <v>659</v>
      </c>
      <c r="I7" s="28"/>
      <c r="K7" s="15"/>
      <c r="L7" s="114"/>
    </row>
    <row r="8" spans="1:12" ht="12.95" hidden="1" customHeight="1" thickBot="1" x14ac:dyDescent="0.3">
      <c r="A8" s="74"/>
      <c r="B8" s="41"/>
      <c r="C8" s="60"/>
      <c r="D8" s="46"/>
      <c r="E8" s="47"/>
      <c r="F8" s="61"/>
      <c r="G8" s="62"/>
      <c r="H8" s="47"/>
      <c r="I8" s="63"/>
      <c r="J8" s="47"/>
      <c r="K8" s="65"/>
      <c r="L8" s="66"/>
    </row>
    <row r="9" spans="1:12" ht="12.95" customHeight="1" x14ac:dyDescent="0.25">
      <c r="A9" s="73">
        <v>1</v>
      </c>
      <c r="B9" s="32">
        <f>B2+1</f>
        <v>45286</v>
      </c>
      <c r="C9" s="131">
        <f>IF(DAY(B9)&lt;10,"  "&amp;DAY(B9),DAY(B9))</f>
        <v>26</v>
      </c>
      <c r="D9" s="20"/>
      <c r="E9" s="9"/>
      <c r="F9" s="94"/>
      <c r="G9" s="95"/>
      <c r="H9" s="95"/>
      <c r="I9" s="96"/>
      <c r="J9" s="9"/>
      <c r="K9" s="16" t="s">
        <v>14</v>
      </c>
      <c r="L9" s="115"/>
    </row>
    <row r="10" spans="1:12" ht="12.95" customHeight="1" thickBot="1" x14ac:dyDescent="0.3">
      <c r="A10" s="73">
        <v>2</v>
      </c>
      <c r="B10" s="33">
        <f>Mall!B10</f>
        <v>0</v>
      </c>
      <c r="C10" s="132"/>
      <c r="D10" s="21"/>
      <c r="E10" s="9"/>
      <c r="F10" s="97"/>
      <c r="G10" s="98"/>
      <c r="H10" s="98"/>
      <c r="I10" s="99"/>
      <c r="J10" s="9"/>
      <c r="K10" s="17"/>
      <c r="L10" s="116"/>
    </row>
    <row r="11" spans="1:12" ht="12.95" customHeight="1" x14ac:dyDescent="0.25">
      <c r="A11" s="73">
        <v>3</v>
      </c>
      <c r="B11" s="33">
        <f>Mall!B11</f>
        <v>0</v>
      </c>
      <c r="C11" s="11" t="str">
        <f>TEXT(B9, "dddd")</f>
        <v>tisdag</v>
      </c>
      <c r="D11" s="21"/>
      <c r="F11" s="19" t="s">
        <v>660</v>
      </c>
      <c r="G11" s="30"/>
      <c r="H11" s="23" t="s">
        <v>659</v>
      </c>
      <c r="I11" s="28"/>
    </row>
    <row r="12" spans="1:12" ht="12.95" customHeight="1" x14ac:dyDescent="0.25">
      <c r="A12" s="73">
        <v>4</v>
      </c>
      <c r="B12" s="33" t="str">
        <f>Mall!B12</f>
        <v>Stefan</v>
      </c>
      <c r="C12" s="1" t="str">
        <f>B12</f>
        <v>Stefan</v>
      </c>
      <c r="D12" s="21"/>
      <c r="F12" s="94"/>
      <c r="G12" s="95"/>
      <c r="H12" s="95"/>
      <c r="I12" s="96"/>
    </row>
    <row r="13" spans="1:12" ht="12.95" customHeight="1" x14ac:dyDescent="0.25">
      <c r="A13" s="73">
        <v>5</v>
      </c>
      <c r="B13" s="33" t="str">
        <f>Mall!B13</f>
        <v>Staffan</v>
      </c>
      <c r="C13" s="1" t="str">
        <f>B13</f>
        <v>Staffan</v>
      </c>
      <c r="D13" s="21"/>
      <c r="F13" s="97"/>
      <c r="G13" s="98"/>
      <c r="H13" s="98"/>
      <c r="I13" s="99"/>
      <c r="K13" s="127" t="s">
        <v>538</v>
      </c>
      <c r="L13" s="128"/>
    </row>
    <row r="14" spans="1:12" ht="12.95" customHeight="1" thickBot="1" x14ac:dyDescent="0.3">
      <c r="A14" s="73">
        <v>6</v>
      </c>
      <c r="B14" s="33" t="str">
        <f>Mall!B14</f>
        <v>Annandag jul</v>
      </c>
      <c r="C14" s="13" t="str">
        <f>B14</f>
        <v>Annandag jul</v>
      </c>
      <c r="D14" s="22"/>
      <c r="F14" s="19" t="s">
        <v>660</v>
      </c>
      <c r="G14" s="30"/>
      <c r="H14" s="23" t="s">
        <v>659</v>
      </c>
      <c r="I14" s="28"/>
      <c r="K14" s="128"/>
      <c r="L14" s="128"/>
    </row>
    <row r="15" spans="1:12" ht="12.95" hidden="1" customHeight="1" thickBot="1" x14ac:dyDescent="0.3">
      <c r="A15" s="74"/>
      <c r="B15" s="41"/>
      <c r="C15" s="60"/>
      <c r="D15" s="46"/>
      <c r="E15" s="47"/>
      <c r="F15" s="61"/>
      <c r="G15" s="62"/>
      <c r="H15" s="47"/>
      <c r="I15" s="63"/>
      <c r="J15" s="47"/>
      <c r="K15" s="64"/>
      <c r="L15" s="64"/>
    </row>
    <row r="16" spans="1:12" ht="12.95" customHeight="1" x14ac:dyDescent="0.25">
      <c r="A16" s="73">
        <v>1</v>
      </c>
      <c r="B16" s="32">
        <f>B9+1</f>
        <v>45287</v>
      </c>
      <c r="C16" s="123">
        <f>IF(DAY(B16)&lt;10,"  "&amp;DAY(B16),DAY(B16))</f>
        <v>27</v>
      </c>
      <c r="D16" s="20"/>
      <c r="E16" s="9"/>
      <c r="F16" s="94"/>
      <c r="G16" s="95"/>
      <c r="H16" s="95"/>
      <c r="I16" s="96"/>
      <c r="J16" s="9"/>
      <c r="K16" s="119"/>
      <c r="L16" s="120"/>
    </row>
    <row r="17" spans="1:12" ht="12.95" customHeight="1" x14ac:dyDescent="0.25">
      <c r="A17" s="73">
        <v>2</v>
      </c>
      <c r="B17" s="33">
        <f>Mall!B17</f>
        <v>0</v>
      </c>
      <c r="C17" s="124"/>
      <c r="D17" s="21"/>
      <c r="E17" s="9"/>
      <c r="F17" s="97"/>
      <c r="G17" s="98"/>
      <c r="H17" s="98"/>
      <c r="I17" s="99"/>
      <c r="J17" s="9"/>
      <c r="K17" s="109"/>
      <c r="L17" s="110"/>
    </row>
    <row r="18" spans="1:12" ht="12.95" customHeight="1" x14ac:dyDescent="0.25">
      <c r="A18" s="73">
        <v>3</v>
      </c>
      <c r="B18" s="33">
        <f>Mall!B18</f>
        <v>0</v>
      </c>
      <c r="C18" s="10" t="str">
        <f>TEXT(B16, "dddd")</f>
        <v>onsdag</v>
      </c>
      <c r="D18" s="21"/>
      <c r="F18" s="19" t="s">
        <v>660</v>
      </c>
      <c r="G18" s="30"/>
      <c r="H18" s="23" t="s">
        <v>659</v>
      </c>
      <c r="I18" s="28"/>
      <c r="K18" s="107"/>
      <c r="L18" s="108"/>
    </row>
    <row r="19" spans="1:12" ht="12.95" customHeight="1" x14ac:dyDescent="0.25">
      <c r="A19" s="73">
        <v>4</v>
      </c>
      <c r="B19" s="33" t="str">
        <f>Mall!B19</f>
        <v>Johannes</v>
      </c>
      <c r="C19" s="1" t="str">
        <f>B19</f>
        <v>Johannes</v>
      </c>
      <c r="D19" s="21"/>
      <c r="F19" s="94"/>
      <c r="G19" s="95"/>
      <c r="H19" s="95"/>
      <c r="I19" s="96"/>
      <c r="K19" s="109"/>
      <c r="L19" s="110"/>
    </row>
    <row r="20" spans="1:12" ht="12.95" customHeight="1" x14ac:dyDescent="0.25">
      <c r="A20" s="73">
        <v>5</v>
      </c>
      <c r="B20" s="33" t="str">
        <f>Mall!B20</f>
        <v>Johan</v>
      </c>
      <c r="C20" s="1" t="str">
        <f>B20</f>
        <v>Johan</v>
      </c>
      <c r="D20" s="21"/>
      <c r="F20" s="97"/>
      <c r="G20" s="98"/>
      <c r="H20" s="98"/>
      <c r="I20" s="99"/>
      <c r="K20" s="107"/>
      <c r="L20" s="108"/>
    </row>
    <row r="21" spans="1:12" ht="12.95" customHeight="1" thickBot="1" x14ac:dyDescent="0.3">
      <c r="A21" s="73">
        <v>6</v>
      </c>
      <c r="B21" s="33">
        <f>Mall!B21</f>
        <v>0</v>
      </c>
      <c r="C21" s="12"/>
      <c r="D21" s="22"/>
      <c r="F21" s="19" t="s">
        <v>660</v>
      </c>
      <c r="G21" s="44"/>
      <c r="H21" s="23" t="s">
        <v>659</v>
      </c>
      <c r="I21" s="40"/>
      <c r="K21" s="121"/>
      <c r="L21" s="122"/>
    </row>
    <row r="22" spans="1:12" ht="12.95" hidden="1" customHeight="1" thickBot="1" x14ac:dyDescent="0.3">
      <c r="A22" s="74"/>
      <c r="B22" s="41"/>
      <c r="C22" s="54">
        <f>B22</f>
        <v>0</v>
      </c>
      <c r="D22" s="53"/>
      <c r="E22" s="47"/>
      <c r="F22" s="56" t="s">
        <v>660</v>
      </c>
      <c r="G22" s="57"/>
      <c r="H22" s="58" t="s">
        <v>659</v>
      </c>
      <c r="I22" s="59"/>
      <c r="J22" s="47"/>
      <c r="K22" s="109"/>
      <c r="L22" s="110"/>
    </row>
    <row r="23" spans="1:12" ht="12.95" customHeight="1" x14ac:dyDescent="0.25">
      <c r="A23" s="73">
        <v>1</v>
      </c>
      <c r="B23" s="32">
        <f>B16+1</f>
        <v>45288</v>
      </c>
      <c r="C23" s="123">
        <f>IF(DAY(B23)&lt;10,"  "&amp;DAY(B23),DAY(B23))</f>
        <v>28</v>
      </c>
      <c r="D23" s="20"/>
      <c r="E23" s="9"/>
      <c r="F23" s="94"/>
      <c r="G23" s="95"/>
      <c r="H23" s="95"/>
      <c r="I23" s="96"/>
      <c r="J23" s="9"/>
      <c r="K23" s="107"/>
      <c r="L23" s="108"/>
    </row>
    <row r="24" spans="1:12" ht="12.95" customHeight="1" x14ac:dyDescent="0.25">
      <c r="A24" s="73">
        <v>2</v>
      </c>
      <c r="B24" s="33">
        <f>Mall!B24</f>
        <v>0</v>
      </c>
      <c r="C24" s="124"/>
      <c r="D24" s="21"/>
      <c r="E24" s="9"/>
      <c r="F24" s="97"/>
      <c r="G24" s="98"/>
      <c r="H24" s="98"/>
      <c r="I24" s="99"/>
      <c r="J24" s="9"/>
      <c r="K24" s="109"/>
      <c r="L24" s="110"/>
    </row>
    <row r="25" spans="1:12" ht="12.95" customHeight="1" x14ac:dyDescent="0.25">
      <c r="A25" s="73">
        <v>3</v>
      </c>
      <c r="B25" s="33">
        <f>Mall!B25</f>
        <v>0</v>
      </c>
      <c r="C25" s="10" t="str">
        <f>TEXT(B23, "dddd")</f>
        <v>torsdag</v>
      </c>
      <c r="D25" s="21"/>
      <c r="F25" s="19" t="s">
        <v>660</v>
      </c>
      <c r="G25" s="30"/>
      <c r="H25" s="23" t="s">
        <v>659</v>
      </c>
      <c r="I25" s="28"/>
      <c r="K25" s="107"/>
      <c r="L25" s="108"/>
    </row>
    <row r="26" spans="1:12" ht="12.95" customHeight="1" x14ac:dyDescent="0.25">
      <c r="A26" s="73">
        <v>4</v>
      </c>
      <c r="B26" s="33" t="str">
        <f>Mall!B26</f>
        <v>Benjamin</v>
      </c>
      <c r="C26" s="1" t="str">
        <f>B26</f>
        <v>Benjamin</v>
      </c>
      <c r="D26" s="21"/>
      <c r="F26" s="94"/>
      <c r="G26" s="95"/>
      <c r="H26" s="95"/>
      <c r="I26" s="96"/>
      <c r="K26" s="109"/>
      <c r="L26" s="110"/>
    </row>
    <row r="27" spans="1:12" ht="12.95" customHeight="1" x14ac:dyDescent="0.25">
      <c r="A27" s="73">
        <v>5</v>
      </c>
      <c r="B27" s="33">
        <f>Mall!B27</f>
        <v>0</v>
      </c>
      <c r="C27" s="1">
        <f>B27</f>
        <v>0</v>
      </c>
      <c r="D27" s="21"/>
      <c r="F27" s="97"/>
      <c r="G27" s="98"/>
      <c r="H27" s="98"/>
      <c r="I27" s="99"/>
      <c r="K27" s="107"/>
      <c r="L27" s="108"/>
    </row>
    <row r="28" spans="1:12" ht="12.95" customHeight="1" thickBot="1" x14ac:dyDescent="0.3">
      <c r="A28" s="73">
        <v>6</v>
      </c>
      <c r="B28" s="33">
        <f>Mall!B28</f>
        <v>0</v>
      </c>
      <c r="C28" s="1"/>
      <c r="D28" s="21"/>
      <c r="F28" s="44"/>
      <c r="G28" s="44"/>
      <c r="H28" s="44"/>
      <c r="I28" s="44"/>
      <c r="K28" s="121"/>
      <c r="L28" s="122"/>
    </row>
    <row r="29" spans="1:12" ht="12.95" hidden="1" customHeight="1" thickBot="1" x14ac:dyDescent="0.3">
      <c r="A29" s="74"/>
      <c r="B29" s="41"/>
      <c r="C29" s="54">
        <f>B29</f>
        <v>0</v>
      </c>
      <c r="D29" s="53"/>
      <c r="E29" s="47"/>
      <c r="F29" s="47"/>
      <c r="G29" s="55"/>
      <c r="H29" s="47"/>
      <c r="I29" s="55"/>
      <c r="J29" s="47"/>
      <c r="K29" s="109"/>
      <c r="L29" s="110"/>
    </row>
    <row r="30" spans="1:12" ht="12.95" customHeight="1" x14ac:dyDescent="0.25">
      <c r="A30" s="73">
        <v>1</v>
      </c>
      <c r="B30" s="32">
        <f>B23+1</f>
        <v>45289</v>
      </c>
      <c r="C30" s="134">
        <f>IF(DAY(B30)&lt;10,"  "&amp;DAY(B30),DAY(B30))</f>
        <v>29</v>
      </c>
      <c r="D30" s="20"/>
      <c r="E30" s="9"/>
      <c r="F30" s="9"/>
      <c r="G30" s="26"/>
      <c r="H30" s="9"/>
      <c r="I30" s="26"/>
      <c r="J30" s="9"/>
      <c r="K30" s="107"/>
      <c r="L30" s="108"/>
    </row>
    <row r="31" spans="1:12" ht="12.95" customHeight="1" thickBot="1" x14ac:dyDescent="0.3">
      <c r="A31" s="73">
        <v>2</v>
      </c>
      <c r="B31" s="33">
        <f>Mall!B31</f>
        <v>0</v>
      </c>
      <c r="C31" s="135"/>
      <c r="D31" s="21"/>
      <c r="E31" s="9"/>
      <c r="F31" s="9"/>
      <c r="G31" s="26"/>
      <c r="H31" s="9"/>
      <c r="I31" s="26"/>
      <c r="J31" s="9"/>
      <c r="K31" s="111"/>
      <c r="L31" s="112"/>
    </row>
    <row r="32" spans="1:12" ht="12.95" customHeight="1" x14ac:dyDescent="0.25">
      <c r="A32" s="73">
        <v>3</v>
      </c>
      <c r="B32" s="33">
        <f>Mall!B32</f>
        <v>0</v>
      </c>
      <c r="C32" s="37" t="str">
        <f>TEXT(B30, "dddd")</f>
        <v>fredag</v>
      </c>
      <c r="D32" s="21"/>
      <c r="K32" s="117"/>
      <c r="L32" s="118"/>
    </row>
    <row r="33" spans="1:12" ht="12.95" customHeight="1" x14ac:dyDescent="0.25">
      <c r="A33" s="73">
        <v>4</v>
      </c>
      <c r="B33" s="33" t="str">
        <f>Mall!B33</f>
        <v>Natalia</v>
      </c>
      <c r="C33" s="1" t="str">
        <f>B33</f>
        <v>Natalia</v>
      </c>
      <c r="D33" s="21"/>
      <c r="F33" s="104" t="s">
        <v>537</v>
      </c>
      <c r="G33" s="104"/>
      <c r="H33" s="104"/>
      <c r="I33" s="101"/>
    </row>
    <row r="34" spans="1:12" ht="12.95" customHeight="1" thickBot="1" x14ac:dyDescent="0.3">
      <c r="A34" s="73">
        <v>5</v>
      </c>
      <c r="B34" s="33" t="str">
        <f>Mall!B34</f>
        <v>Natalie</v>
      </c>
      <c r="C34" s="1" t="str">
        <f>B34</f>
        <v>Natalie</v>
      </c>
      <c r="D34" s="21"/>
      <c r="F34" s="105"/>
      <c r="G34" s="105"/>
      <c r="H34" s="105"/>
      <c r="I34" s="106"/>
    </row>
    <row r="35" spans="1:12" ht="12.95" customHeight="1" thickBot="1" x14ac:dyDescent="0.3">
      <c r="A35" s="73">
        <v>6</v>
      </c>
      <c r="B35" s="33">
        <f>Mall!B35</f>
        <v>0</v>
      </c>
      <c r="C35" s="12"/>
      <c r="D35" s="22"/>
      <c r="F35" s="90"/>
      <c r="G35" s="91"/>
      <c r="H35" s="91"/>
      <c r="I35" s="92"/>
      <c r="J35" s="92"/>
      <c r="K35" s="92"/>
      <c r="L35" s="93"/>
    </row>
    <row r="36" spans="1:12" ht="12.95" hidden="1" customHeight="1" thickBot="1" x14ac:dyDescent="0.3">
      <c r="A36" s="74"/>
      <c r="B36" s="41"/>
      <c r="C36" s="52">
        <f>B36</f>
        <v>0</v>
      </c>
      <c r="D36" s="53"/>
      <c r="E36" s="47"/>
      <c r="F36" s="48"/>
      <c r="G36" s="49"/>
      <c r="H36" s="49"/>
      <c r="I36" s="50"/>
      <c r="J36" s="50"/>
      <c r="K36" s="50"/>
      <c r="L36" s="51"/>
    </row>
    <row r="37" spans="1:12" ht="12.95" customHeight="1" x14ac:dyDescent="0.25">
      <c r="A37" s="73">
        <v>1</v>
      </c>
      <c r="B37" s="32">
        <f>B30+1</f>
        <v>45290</v>
      </c>
      <c r="C37" s="131">
        <f>IF(DAY(B37)&lt;10,"  "&amp;DAY(B37),DAY(B37))</f>
        <v>30</v>
      </c>
      <c r="D37" s="20"/>
      <c r="E37" s="9"/>
      <c r="F37" s="82"/>
      <c r="G37" s="83"/>
      <c r="H37" s="83"/>
      <c r="I37" s="84"/>
      <c r="J37" s="84"/>
      <c r="K37" s="84"/>
      <c r="L37" s="85"/>
    </row>
    <row r="38" spans="1:12" ht="12.95" customHeight="1" x14ac:dyDescent="0.25">
      <c r="A38" s="73">
        <v>2</v>
      </c>
      <c r="B38" s="33">
        <f>Mall!B38</f>
        <v>0</v>
      </c>
      <c r="C38" s="132"/>
      <c r="D38" s="21"/>
      <c r="E38" s="9"/>
      <c r="F38" s="82"/>
      <c r="G38" s="83"/>
      <c r="H38" s="83"/>
      <c r="I38" s="84"/>
      <c r="J38" s="84"/>
      <c r="K38" s="84"/>
      <c r="L38" s="85"/>
    </row>
    <row r="39" spans="1:12" ht="12.95" customHeight="1" x14ac:dyDescent="0.25">
      <c r="A39" s="73">
        <v>3</v>
      </c>
      <c r="B39" s="33">
        <f>Mall!B39</f>
        <v>0</v>
      </c>
      <c r="C39" s="11" t="str">
        <f>TEXT(B37, "dddd")</f>
        <v>lördag</v>
      </c>
      <c r="D39" s="21"/>
      <c r="F39" s="82"/>
      <c r="G39" s="83"/>
      <c r="H39" s="83"/>
      <c r="I39" s="84"/>
      <c r="J39" s="84"/>
      <c r="K39" s="84"/>
      <c r="L39" s="85"/>
    </row>
    <row r="40" spans="1:12" ht="12.95" customHeight="1" x14ac:dyDescent="0.25">
      <c r="A40" s="73">
        <v>4</v>
      </c>
      <c r="B40" s="33" t="str">
        <f>Mall!B40</f>
        <v>Abel</v>
      </c>
      <c r="C40" s="1" t="str">
        <f>B40</f>
        <v>Abel</v>
      </c>
      <c r="D40" s="21"/>
      <c r="F40" s="82"/>
      <c r="G40" s="83"/>
      <c r="H40" s="83"/>
      <c r="I40" s="84"/>
      <c r="J40" s="84"/>
      <c r="K40" s="84"/>
      <c r="L40" s="85"/>
    </row>
    <row r="41" spans="1:12" ht="12.95" customHeight="1" x14ac:dyDescent="0.25">
      <c r="A41" s="73">
        <v>5</v>
      </c>
      <c r="B41" s="33" t="str">
        <f>Mall!B41</f>
        <v>Set</v>
      </c>
      <c r="C41" s="1" t="str">
        <f>B41</f>
        <v>Set</v>
      </c>
      <c r="D41" s="21"/>
      <c r="F41" s="82"/>
      <c r="G41" s="83"/>
      <c r="H41" s="83"/>
      <c r="I41" s="84"/>
      <c r="J41" s="84"/>
      <c r="K41" s="84"/>
      <c r="L41" s="85"/>
    </row>
    <row r="42" spans="1:12" ht="12.95" customHeight="1" thickBot="1" x14ac:dyDescent="0.3">
      <c r="A42" s="73">
        <v>6</v>
      </c>
      <c r="B42" s="33">
        <f>Mall!B42</f>
        <v>0</v>
      </c>
      <c r="C42" s="13">
        <f>B42</f>
        <v>0</v>
      </c>
      <c r="D42" s="22"/>
      <c r="F42" s="82"/>
      <c r="G42" s="83"/>
      <c r="H42" s="83"/>
      <c r="I42" s="84"/>
      <c r="J42" s="84"/>
      <c r="K42" s="84"/>
      <c r="L42" s="85"/>
    </row>
    <row r="43" spans="1:12" ht="12.95" hidden="1" customHeight="1" thickBot="1" x14ac:dyDescent="0.3">
      <c r="A43" s="74"/>
      <c r="B43" s="41"/>
      <c r="C43" s="45"/>
      <c r="D43" s="46"/>
      <c r="E43" s="47"/>
      <c r="F43" s="48"/>
      <c r="G43" s="49"/>
      <c r="H43" s="49"/>
      <c r="I43" s="50"/>
      <c r="J43" s="50"/>
      <c r="K43" s="50"/>
      <c r="L43" s="51"/>
    </row>
    <row r="44" spans="1:12" ht="12.95" customHeight="1" x14ac:dyDescent="0.25">
      <c r="A44" s="73">
        <v>1</v>
      </c>
      <c r="B44" s="32">
        <f>B37+1</f>
        <v>45291</v>
      </c>
      <c r="C44" s="123">
        <f>IF(DAY(B44)&lt;10,"  "&amp;DAY(B44),DAY(B44))</f>
        <v>31</v>
      </c>
      <c r="D44" s="4"/>
      <c r="E44" s="9"/>
      <c r="F44" s="82"/>
      <c r="G44" s="83"/>
      <c r="H44" s="83"/>
      <c r="I44" s="84"/>
      <c r="J44" s="84"/>
      <c r="K44" s="84"/>
      <c r="L44" s="85"/>
    </row>
    <row r="45" spans="1:12" ht="12.95" customHeight="1" x14ac:dyDescent="0.25">
      <c r="A45" s="73">
        <v>2</v>
      </c>
      <c r="B45" s="33">
        <f>Mall!B45</f>
        <v>0</v>
      </c>
      <c r="C45" s="124"/>
      <c r="D45" s="5"/>
      <c r="E45" s="9"/>
      <c r="F45" s="82"/>
      <c r="G45" s="83"/>
      <c r="H45" s="83"/>
      <c r="I45" s="84"/>
      <c r="J45" s="84"/>
      <c r="K45" s="84"/>
      <c r="L45" s="85"/>
    </row>
    <row r="46" spans="1:12" ht="12.95" customHeight="1" x14ac:dyDescent="0.25">
      <c r="A46" s="73">
        <v>3</v>
      </c>
      <c r="B46" s="33">
        <f>Mall!B46</f>
        <v>0</v>
      </c>
      <c r="C46" s="10" t="str">
        <f>TEXT(B44, "dddd")</f>
        <v>söndag</v>
      </c>
      <c r="D46" s="5"/>
      <c r="F46" s="82"/>
      <c r="G46" s="83"/>
      <c r="H46" s="83"/>
      <c r="I46" s="84"/>
      <c r="J46" s="84"/>
      <c r="K46" s="84"/>
      <c r="L46" s="85"/>
    </row>
    <row r="47" spans="1:12" ht="12.95" customHeight="1" x14ac:dyDescent="0.25">
      <c r="A47" s="73">
        <v>4</v>
      </c>
      <c r="B47" s="33" t="str">
        <f>Mall!B47</f>
        <v>Sylvester</v>
      </c>
      <c r="C47" s="1" t="str">
        <f>B47</f>
        <v>Sylvester</v>
      </c>
      <c r="D47" s="5"/>
      <c r="F47" s="82"/>
      <c r="G47" s="83"/>
      <c r="H47" s="83"/>
      <c r="I47" s="84"/>
      <c r="J47" s="84"/>
      <c r="K47" s="84"/>
      <c r="L47" s="85"/>
    </row>
    <row r="48" spans="1:12" ht="12.95" customHeight="1" thickBot="1" x14ac:dyDescent="0.3">
      <c r="A48" s="73">
        <v>5</v>
      </c>
      <c r="B48" s="33">
        <f>Mall!B48</f>
        <v>0</v>
      </c>
      <c r="C48" s="1">
        <f>B48</f>
        <v>0</v>
      </c>
      <c r="D48" s="5"/>
      <c r="F48" s="86"/>
      <c r="G48" s="87"/>
      <c r="H48" s="87"/>
      <c r="I48" s="88"/>
      <c r="J48" s="88"/>
      <c r="K48" s="88"/>
      <c r="L48" s="89"/>
    </row>
    <row r="49" spans="1:12" ht="12.95" customHeight="1" thickBot="1" x14ac:dyDescent="0.3">
      <c r="A49" s="73">
        <v>6</v>
      </c>
      <c r="B49" s="33" t="str">
        <f>Mall!B49</f>
        <v>Nyårsafton</v>
      </c>
      <c r="C49" s="12" t="str">
        <f>B49</f>
        <v>Nyårsafton</v>
      </c>
      <c r="D49" s="6"/>
    </row>
    <row r="50" spans="1:12" ht="20.100000000000001" customHeight="1" thickBot="1" x14ac:dyDescent="0.3">
      <c r="A50" s="74" t="s">
        <v>665</v>
      </c>
      <c r="B50" s="41"/>
      <c r="C50" s="3" t="str">
        <f>"JANUARI   "&amp;"Vecka "&amp;IF(C53="måndag",WEEKNUM(B51,21),"")</f>
        <v>JANUARI   Vecka 1</v>
      </c>
      <c r="D50" s="3"/>
    </row>
    <row r="51" spans="1:12" ht="12.95" customHeight="1" x14ac:dyDescent="0.25">
      <c r="A51" s="73">
        <v>1</v>
      </c>
      <c r="B51" s="32">
        <f>B44+1</f>
        <v>45292</v>
      </c>
      <c r="C51" s="131" t="str">
        <f>IF(DAY(B51)&lt;10,"  "&amp;DAY(B51),DAY(B51))</f>
        <v xml:space="preserve">  1</v>
      </c>
      <c r="D51" s="20"/>
      <c r="E51" s="9"/>
      <c r="F51" s="100" t="s">
        <v>540</v>
      </c>
      <c r="G51" s="101"/>
      <c r="H51" s="101"/>
      <c r="I51" s="101"/>
      <c r="J51" s="9"/>
      <c r="K51" s="125" t="str">
        <f>"Prio vecka "&amp;WEEKNUM(B51,21)&amp;":  📎📎"</f>
        <v>Prio vecka 1:  📎📎</v>
      </c>
      <c r="L51" s="126"/>
    </row>
    <row r="52" spans="1:12" ht="12.95" customHeight="1" thickBot="1" x14ac:dyDescent="0.3">
      <c r="A52" s="73">
        <v>2</v>
      </c>
      <c r="B52" s="33">
        <f>Mall!B52</f>
        <v>0</v>
      </c>
      <c r="C52" s="132"/>
      <c r="D52" s="21"/>
      <c r="E52" s="9"/>
      <c r="F52" s="102"/>
      <c r="G52" s="103"/>
      <c r="H52" s="103"/>
      <c r="I52" s="103"/>
      <c r="J52" s="9"/>
      <c r="K52" s="126"/>
      <c r="L52" s="126"/>
    </row>
    <row r="53" spans="1:12" ht="12.95" customHeight="1" x14ac:dyDescent="0.25">
      <c r="A53" s="73">
        <v>3</v>
      </c>
      <c r="B53" s="33">
        <f>Mall!B53</f>
        <v>0</v>
      </c>
      <c r="C53" s="11" t="str">
        <f>TEXT(B51, "dddd")</f>
        <v>måndag</v>
      </c>
      <c r="D53" s="21"/>
      <c r="F53" s="18" t="s">
        <v>660</v>
      </c>
      <c r="G53" s="29"/>
      <c r="H53" s="24" t="s">
        <v>659</v>
      </c>
      <c r="I53" s="27"/>
      <c r="K53" s="14" t="s">
        <v>12</v>
      </c>
      <c r="L53" s="113"/>
    </row>
    <row r="54" spans="1:12" ht="12.95" customHeight="1" x14ac:dyDescent="0.25">
      <c r="A54" s="73">
        <v>4</v>
      </c>
      <c r="B54" s="33">
        <f>Mall!B54</f>
        <v>0</v>
      </c>
      <c r="C54" s="1">
        <f>B54</f>
        <v>0</v>
      </c>
      <c r="D54" s="21"/>
      <c r="F54" s="94"/>
      <c r="G54" s="95"/>
      <c r="H54" s="95"/>
      <c r="I54" s="96"/>
      <c r="K54" s="15"/>
      <c r="L54" s="114"/>
    </row>
    <row r="55" spans="1:12" ht="12.95" customHeight="1" x14ac:dyDescent="0.25">
      <c r="A55" s="73">
        <v>5</v>
      </c>
      <c r="B55" s="33">
        <f>Mall!B55</f>
        <v>0</v>
      </c>
      <c r="C55" s="1">
        <f>B55</f>
        <v>0</v>
      </c>
      <c r="D55" s="21"/>
      <c r="F55" s="97"/>
      <c r="G55" s="98"/>
      <c r="H55" s="98"/>
      <c r="I55" s="99"/>
      <c r="K55" s="16" t="s">
        <v>13</v>
      </c>
      <c r="L55" s="115"/>
    </row>
    <row r="56" spans="1:12" ht="12.95" customHeight="1" thickBot="1" x14ac:dyDescent="0.3">
      <c r="A56" s="73">
        <v>6</v>
      </c>
      <c r="B56" s="33" t="str">
        <f>Mall!B56</f>
        <v>Nyårsdagen</v>
      </c>
      <c r="C56" s="12" t="str">
        <f>B56</f>
        <v>Nyårsdagen</v>
      </c>
      <c r="D56" s="22"/>
      <c r="F56" s="39" t="s">
        <v>660</v>
      </c>
      <c r="G56" s="44"/>
      <c r="H56" s="23" t="s">
        <v>659</v>
      </c>
      <c r="I56" s="40"/>
      <c r="K56" s="68"/>
      <c r="L56" s="133"/>
    </row>
    <row r="57" spans="1:12" ht="12.95" hidden="1" customHeight="1" thickBot="1" x14ac:dyDescent="0.3">
      <c r="A57" s="74"/>
      <c r="B57" s="41"/>
      <c r="C57" s="54">
        <f>B57</f>
        <v>0</v>
      </c>
      <c r="D57" s="53"/>
      <c r="E57" s="47"/>
      <c r="F57" s="56" t="s">
        <v>660</v>
      </c>
      <c r="G57" s="57"/>
      <c r="H57" s="58" t="s">
        <v>659</v>
      </c>
      <c r="I57" s="59"/>
      <c r="J57" s="47"/>
      <c r="K57" s="69"/>
      <c r="L57" s="114"/>
    </row>
    <row r="58" spans="1:12" ht="12.95" customHeight="1" x14ac:dyDescent="0.25">
      <c r="A58" s="73">
        <v>1</v>
      </c>
      <c r="B58" s="32">
        <f>B51+1</f>
        <v>45293</v>
      </c>
      <c r="C58" s="123" t="str">
        <f>IF(DAY(B58)&lt;10,"  "&amp;DAY(B58),DAY(B58))</f>
        <v xml:space="preserve">  2</v>
      </c>
      <c r="D58" s="20"/>
      <c r="E58" s="9"/>
      <c r="F58" s="94"/>
      <c r="G58" s="95"/>
      <c r="H58" s="95"/>
      <c r="I58" s="96"/>
      <c r="J58" s="9"/>
      <c r="K58" s="16" t="s">
        <v>14</v>
      </c>
      <c r="L58" s="115"/>
    </row>
    <row r="59" spans="1:12" ht="12.95" customHeight="1" thickBot="1" x14ac:dyDescent="0.3">
      <c r="A59" s="73">
        <v>2</v>
      </c>
      <c r="B59" s="33">
        <f>Mall!B59</f>
        <v>0</v>
      </c>
      <c r="C59" s="124"/>
      <c r="D59" s="21"/>
      <c r="E59" s="9"/>
      <c r="F59" s="97"/>
      <c r="G59" s="98"/>
      <c r="H59" s="98"/>
      <c r="I59" s="99"/>
      <c r="J59" s="9"/>
      <c r="K59" s="17"/>
      <c r="L59" s="116"/>
    </row>
    <row r="60" spans="1:12" ht="12.95" customHeight="1" x14ac:dyDescent="0.25">
      <c r="A60" s="73">
        <v>3</v>
      </c>
      <c r="B60" s="33">
        <f>Mall!B60</f>
        <v>0</v>
      </c>
      <c r="C60" s="10" t="str">
        <f>TEXT(B58, "dddd")</f>
        <v>tisdag</v>
      </c>
      <c r="D60" s="21"/>
      <c r="F60" s="19" t="s">
        <v>660</v>
      </c>
      <c r="G60" s="30"/>
      <c r="H60" s="23" t="s">
        <v>659</v>
      </c>
      <c r="I60" s="28"/>
    </row>
    <row r="61" spans="1:12" ht="12.95" customHeight="1" x14ac:dyDescent="0.25">
      <c r="A61" s="73">
        <v>4</v>
      </c>
      <c r="B61" s="33" t="str">
        <f>Mall!B61</f>
        <v>Svea</v>
      </c>
      <c r="C61" s="1" t="str">
        <f>B61</f>
        <v>Svea</v>
      </c>
      <c r="D61" s="21"/>
      <c r="F61" s="94"/>
      <c r="G61" s="95"/>
      <c r="H61" s="95"/>
      <c r="I61" s="96"/>
    </row>
    <row r="62" spans="1:12" ht="12.95" customHeight="1" x14ac:dyDescent="0.25">
      <c r="A62" s="73">
        <v>5</v>
      </c>
      <c r="B62" s="33">
        <f>Mall!B62</f>
        <v>0</v>
      </c>
      <c r="C62" s="1">
        <f>B62</f>
        <v>0</v>
      </c>
      <c r="D62" s="21"/>
      <c r="F62" s="97"/>
      <c r="G62" s="98"/>
      <c r="H62" s="98"/>
      <c r="I62" s="99"/>
      <c r="K62" s="127" t="s">
        <v>538</v>
      </c>
      <c r="L62" s="128"/>
    </row>
    <row r="63" spans="1:12" ht="12.95" customHeight="1" thickBot="1" x14ac:dyDescent="0.3">
      <c r="A63" s="73">
        <v>6</v>
      </c>
      <c r="B63" s="33">
        <f>Mall!B63</f>
        <v>0</v>
      </c>
      <c r="C63" s="12">
        <f>B63</f>
        <v>0</v>
      </c>
      <c r="D63" s="22"/>
      <c r="F63" s="39" t="s">
        <v>660</v>
      </c>
      <c r="G63" s="44"/>
      <c r="H63" s="23" t="s">
        <v>659</v>
      </c>
      <c r="I63" s="40"/>
      <c r="K63" s="127"/>
      <c r="L63" s="128"/>
    </row>
    <row r="64" spans="1:12" ht="12.95" hidden="1" customHeight="1" thickBot="1" x14ac:dyDescent="0.3">
      <c r="A64" s="74"/>
      <c r="B64" s="41"/>
      <c r="C64" s="60">
        <f>B64</f>
        <v>0</v>
      </c>
      <c r="D64" s="46"/>
      <c r="E64" s="47"/>
      <c r="F64" s="56" t="s">
        <v>660</v>
      </c>
      <c r="G64" s="57"/>
      <c r="H64" s="58" t="s">
        <v>659</v>
      </c>
      <c r="I64" s="59"/>
      <c r="J64" s="47"/>
      <c r="K64" s="128"/>
      <c r="L64" s="128"/>
    </row>
    <row r="65" spans="1:12" ht="12.95" customHeight="1" x14ac:dyDescent="0.25">
      <c r="A65" s="73">
        <v>1</v>
      </c>
      <c r="B65" s="34">
        <f>B58+1</f>
        <v>45294</v>
      </c>
      <c r="C65" s="123" t="str">
        <f>IF(DAY(B65)&lt;10,"  "&amp;DAY(B65),DAY(B65))</f>
        <v xml:space="preserve">  3</v>
      </c>
      <c r="D65" s="20"/>
      <c r="E65" s="9"/>
      <c r="F65" s="94"/>
      <c r="G65" s="95"/>
      <c r="H65" s="95"/>
      <c r="I65" s="96"/>
      <c r="J65" s="9"/>
      <c r="K65" s="119"/>
      <c r="L65" s="120"/>
    </row>
    <row r="66" spans="1:12" ht="12.95" customHeight="1" x14ac:dyDescent="0.25">
      <c r="A66" s="73">
        <v>2</v>
      </c>
      <c r="B66" s="33">
        <f>Mall!B66</f>
        <v>0</v>
      </c>
      <c r="C66" s="124"/>
      <c r="D66" s="21"/>
      <c r="E66" s="9"/>
      <c r="F66" s="97"/>
      <c r="G66" s="98"/>
      <c r="H66" s="98"/>
      <c r="I66" s="99"/>
      <c r="J66" s="9"/>
      <c r="K66" s="109"/>
      <c r="L66" s="110"/>
    </row>
    <row r="67" spans="1:12" ht="12.95" customHeight="1" x14ac:dyDescent="0.25">
      <c r="A67" s="73">
        <v>3</v>
      </c>
      <c r="B67" s="33">
        <f>Mall!B67</f>
        <v>0</v>
      </c>
      <c r="C67" s="10" t="str">
        <f>TEXT(B65, "dddd")</f>
        <v>onsdag</v>
      </c>
      <c r="D67" s="21"/>
      <c r="F67" s="19" t="s">
        <v>660</v>
      </c>
      <c r="G67" s="30"/>
      <c r="H67" s="23" t="s">
        <v>659</v>
      </c>
      <c r="I67" s="28"/>
      <c r="K67" s="107"/>
      <c r="L67" s="108"/>
    </row>
    <row r="68" spans="1:12" ht="12.95" customHeight="1" x14ac:dyDescent="0.25">
      <c r="A68" s="73">
        <v>4</v>
      </c>
      <c r="B68" s="33" t="str">
        <f>Mall!B68</f>
        <v>Alfred</v>
      </c>
      <c r="C68" s="2" t="str">
        <f>B68</f>
        <v>Alfred</v>
      </c>
      <c r="D68" s="21"/>
      <c r="F68" s="94"/>
      <c r="G68" s="95"/>
      <c r="H68" s="95"/>
      <c r="I68" s="96"/>
      <c r="K68" s="109"/>
      <c r="L68" s="110"/>
    </row>
    <row r="69" spans="1:12" ht="12.95" customHeight="1" x14ac:dyDescent="0.25">
      <c r="A69" s="73">
        <v>5</v>
      </c>
      <c r="B69" s="33" t="str">
        <f>Mall!B69</f>
        <v>Alfrida</v>
      </c>
      <c r="C69" s="2" t="str">
        <f>B69</f>
        <v>Alfrida</v>
      </c>
      <c r="D69" s="21"/>
      <c r="F69" s="97"/>
      <c r="G69" s="98"/>
      <c r="H69" s="98"/>
      <c r="I69" s="99"/>
      <c r="K69" s="107"/>
      <c r="L69" s="108"/>
    </row>
    <row r="70" spans="1:12" ht="12.95" customHeight="1" thickBot="1" x14ac:dyDescent="0.3">
      <c r="A70" s="73">
        <v>6</v>
      </c>
      <c r="B70" s="33">
        <f>Mall!B70</f>
        <v>0</v>
      </c>
      <c r="C70" s="12"/>
      <c r="D70" s="22"/>
      <c r="F70" s="39" t="s">
        <v>660</v>
      </c>
      <c r="G70" s="44"/>
      <c r="H70" s="23" t="s">
        <v>659</v>
      </c>
      <c r="I70" s="40"/>
      <c r="K70" s="121"/>
      <c r="L70" s="122"/>
    </row>
    <row r="71" spans="1:12" ht="12.95" hidden="1" customHeight="1" thickBot="1" x14ac:dyDescent="0.3">
      <c r="A71" s="74"/>
      <c r="B71" s="41"/>
      <c r="C71" s="60">
        <f>B71</f>
        <v>0</v>
      </c>
      <c r="D71" s="46"/>
      <c r="E71" s="47"/>
      <c r="F71" s="56" t="s">
        <v>660</v>
      </c>
      <c r="G71" s="57"/>
      <c r="H71" s="58" t="s">
        <v>659</v>
      </c>
      <c r="I71" s="59"/>
      <c r="J71" s="47"/>
      <c r="K71" s="109"/>
      <c r="L71" s="110"/>
    </row>
    <row r="72" spans="1:12" ht="12.95" customHeight="1" x14ac:dyDescent="0.25">
      <c r="A72" s="73">
        <v>1</v>
      </c>
      <c r="B72" s="32">
        <f>B65+1</f>
        <v>45295</v>
      </c>
      <c r="C72" s="123" t="str">
        <f>IF(DAY(B72)&lt;10,"  "&amp;DAY(B72),DAY(B72))</f>
        <v xml:space="preserve">  4</v>
      </c>
      <c r="D72" s="20"/>
      <c r="E72" s="9"/>
      <c r="F72" s="94"/>
      <c r="G72" s="95"/>
      <c r="H72" s="95"/>
      <c r="I72" s="96"/>
      <c r="J72" s="9"/>
      <c r="K72" s="107"/>
      <c r="L72" s="108"/>
    </row>
    <row r="73" spans="1:12" ht="12.95" customHeight="1" x14ac:dyDescent="0.25">
      <c r="A73" s="73">
        <v>2</v>
      </c>
      <c r="B73" s="33">
        <f>Mall!B73</f>
        <v>0</v>
      </c>
      <c r="C73" s="124"/>
      <c r="D73" s="21"/>
      <c r="E73" s="9"/>
      <c r="F73" s="97"/>
      <c r="G73" s="98"/>
      <c r="H73" s="98"/>
      <c r="I73" s="99"/>
      <c r="J73" s="9"/>
      <c r="K73" s="109"/>
      <c r="L73" s="110"/>
    </row>
    <row r="74" spans="1:12" ht="12.95" customHeight="1" x14ac:dyDescent="0.25">
      <c r="A74" s="73">
        <v>3</v>
      </c>
      <c r="B74" s="33">
        <f>Mall!B74</f>
        <v>0</v>
      </c>
      <c r="C74" s="10" t="str">
        <f>TEXT(B72, "dddd")</f>
        <v>torsdag</v>
      </c>
      <c r="D74" s="21"/>
      <c r="F74" s="19" t="s">
        <v>660</v>
      </c>
      <c r="G74" s="30"/>
      <c r="H74" s="23" t="s">
        <v>659</v>
      </c>
      <c r="I74" s="28"/>
      <c r="K74" s="107"/>
      <c r="L74" s="108"/>
    </row>
    <row r="75" spans="1:12" ht="12.95" customHeight="1" x14ac:dyDescent="0.25">
      <c r="A75" s="73">
        <v>4</v>
      </c>
      <c r="B75" s="33" t="str">
        <f>Mall!B75</f>
        <v>Rut</v>
      </c>
      <c r="C75" s="1" t="str">
        <f>B75</f>
        <v>Rut</v>
      </c>
      <c r="D75" s="21"/>
      <c r="F75" s="94"/>
      <c r="G75" s="95"/>
      <c r="H75" s="95"/>
      <c r="I75" s="96"/>
      <c r="K75" s="109"/>
      <c r="L75" s="110"/>
    </row>
    <row r="76" spans="1:12" ht="12.95" customHeight="1" x14ac:dyDescent="0.25">
      <c r="A76" s="73">
        <v>5</v>
      </c>
      <c r="B76" s="33">
        <f>Mall!B76</f>
        <v>0</v>
      </c>
      <c r="C76" s="1">
        <f>B76</f>
        <v>0</v>
      </c>
      <c r="D76" s="21"/>
      <c r="F76" s="97"/>
      <c r="G76" s="98"/>
      <c r="H76" s="98"/>
      <c r="I76" s="99"/>
      <c r="K76" s="107"/>
      <c r="L76" s="108"/>
    </row>
    <row r="77" spans="1:12" ht="12.95" customHeight="1" thickBot="1" x14ac:dyDescent="0.3">
      <c r="A77" s="73">
        <v>6</v>
      </c>
      <c r="B77" s="33">
        <f>Mall!B77</f>
        <v>0</v>
      </c>
      <c r="C77" s="12">
        <f>B77</f>
        <v>0</v>
      </c>
      <c r="D77" s="22"/>
      <c r="K77" s="109"/>
      <c r="L77" s="110"/>
    </row>
    <row r="78" spans="1:12" ht="12.95" hidden="1" customHeight="1" thickBot="1" x14ac:dyDescent="0.3">
      <c r="A78" s="74"/>
      <c r="B78" s="70"/>
      <c r="C78" s="60"/>
      <c r="D78" s="46"/>
      <c r="E78" s="47"/>
      <c r="F78" s="47"/>
      <c r="G78" s="55"/>
      <c r="H78" s="47"/>
      <c r="I78" s="55"/>
      <c r="J78" s="47"/>
      <c r="K78" s="71"/>
      <c r="L78" s="72"/>
    </row>
    <row r="79" spans="1:12" ht="12.95" customHeight="1" x14ac:dyDescent="0.25">
      <c r="A79" s="73">
        <v>1</v>
      </c>
      <c r="B79" s="34">
        <f>B72+1</f>
        <v>45296</v>
      </c>
      <c r="C79" s="123" t="str">
        <f>IF(DAY(B79)&lt;10,"  "&amp;DAY(B79),DAY(B79))</f>
        <v xml:space="preserve">  5</v>
      </c>
      <c r="D79" s="20"/>
      <c r="E79" s="9"/>
      <c r="F79" s="9"/>
      <c r="G79" s="26"/>
      <c r="H79" s="9"/>
      <c r="I79" s="26"/>
      <c r="J79" s="9"/>
      <c r="K79" s="107"/>
      <c r="L79" s="108"/>
    </row>
    <row r="80" spans="1:12" ht="12.95" customHeight="1" thickBot="1" x14ac:dyDescent="0.3">
      <c r="A80" s="73">
        <v>2</v>
      </c>
      <c r="B80" s="33">
        <f>Mall!B80</f>
        <v>0</v>
      </c>
      <c r="C80" s="124"/>
      <c r="D80" s="21"/>
      <c r="E80" s="9"/>
      <c r="F80" s="9"/>
      <c r="G80" s="26"/>
      <c r="H80" s="9"/>
      <c r="I80" s="26"/>
      <c r="J80" s="9"/>
      <c r="K80" s="111"/>
      <c r="L80" s="112"/>
    </row>
    <row r="81" spans="1:12" ht="12.95" customHeight="1" x14ac:dyDescent="0.25">
      <c r="A81" s="73">
        <v>3</v>
      </c>
      <c r="B81" s="33">
        <f>Mall!B81</f>
        <v>0</v>
      </c>
      <c r="C81" s="10" t="str">
        <f>TEXT(B79, "dddd")</f>
        <v>fredag</v>
      </c>
      <c r="D81" s="21"/>
      <c r="K81" s="117"/>
      <c r="L81" s="118"/>
    </row>
    <row r="82" spans="1:12" ht="12.95" customHeight="1" x14ac:dyDescent="0.25">
      <c r="A82" s="73">
        <v>4</v>
      </c>
      <c r="B82" s="33" t="str">
        <f>Mall!B82</f>
        <v>Hanna</v>
      </c>
      <c r="C82" s="1" t="str">
        <f>B82</f>
        <v>Hanna</v>
      </c>
      <c r="D82" s="21"/>
      <c r="F82" s="104" t="s">
        <v>537</v>
      </c>
      <c r="G82" s="104"/>
      <c r="H82" s="104"/>
      <c r="I82" s="101"/>
    </row>
    <row r="83" spans="1:12" ht="12.95" customHeight="1" thickBot="1" x14ac:dyDescent="0.3">
      <c r="A83" s="73">
        <v>5</v>
      </c>
      <c r="B83" s="33" t="str">
        <f>Mall!B83</f>
        <v>Hannele</v>
      </c>
      <c r="C83" s="1" t="str">
        <f>B83</f>
        <v>Hannele</v>
      </c>
      <c r="D83" s="21"/>
      <c r="F83" s="105"/>
      <c r="G83" s="105"/>
      <c r="H83" s="105"/>
      <c r="I83" s="106"/>
    </row>
    <row r="84" spans="1:12" ht="12.95" customHeight="1" thickBot="1" x14ac:dyDescent="0.3">
      <c r="A84" s="73">
        <v>6</v>
      </c>
      <c r="B84" s="33" t="str">
        <f>Mall!B84</f>
        <v>Trettondagsafton</v>
      </c>
      <c r="C84" s="12" t="str">
        <f>B84</f>
        <v>Trettondagsafton</v>
      </c>
      <c r="D84" s="22"/>
      <c r="F84" s="90"/>
      <c r="G84" s="91"/>
      <c r="H84" s="91"/>
      <c r="I84" s="92"/>
      <c r="J84" s="92"/>
      <c r="K84" s="92"/>
      <c r="L84" s="93"/>
    </row>
    <row r="85" spans="1:12" ht="12.95" hidden="1" customHeight="1" thickBot="1" x14ac:dyDescent="0.3">
      <c r="A85" s="74"/>
      <c r="B85" s="70"/>
      <c r="C85" s="45"/>
      <c r="D85" s="46"/>
      <c r="E85" s="47"/>
      <c r="F85" s="48"/>
      <c r="G85" s="49"/>
      <c r="H85" s="49"/>
      <c r="I85" s="50"/>
      <c r="J85" s="50"/>
      <c r="K85" s="50"/>
      <c r="L85" s="51"/>
    </row>
    <row r="86" spans="1:12" ht="12.95" customHeight="1" x14ac:dyDescent="0.25">
      <c r="A86" s="73">
        <v>1</v>
      </c>
      <c r="B86" s="34">
        <f>B79+1</f>
        <v>45297</v>
      </c>
      <c r="C86" s="131" t="str">
        <f>IF(DAY(B86)&lt;10,"  "&amp;DAY(B86),DAY(B86))</f>
        <v xml:space="preserve">  6</v>
      </c>
      <c r="D86" s="20"/>
      <c r="E86" s="9"/>
      <c r="F86" s="82"/>
      <c r="G86" s="83"/>
      <c r="H86" s="83"/>
      <c r="I86" s="84"/>
      <c r="J86" s="84"/>
      <c r="K86" s="84"/>
      <c r="L86" s="85"/>
    </row>
    <row r="87" spans="1:12" ht="12.95" customHeight="1" x14ac:dyDescent="0.25">
      <c r="A87" s="73">
        <v>2</v>
      </c>
      <c r="B87" s="33">
        <f>Mall!B87</f>
        <v>0</v>
      </c>
      <c r="C87" s="132"/>
      <c r="D87" s="21"/>
      <c r="E87" s="9"/>
      <c r="F87" s="82"/>
      <c r="G87" s="83"/>
      <c r="H87" s="83"/>
      <c r="I87" s="84"/>
      <c r="J87" s="84"/>
      <c r="K87" s="84"/>
      <c r="L87" s="85"/>
    </row>
    <row r="88" spans="1:12" ht="12.95" customHeight="1" x14ac:dyDescent="0.25">
      <c r="A88" s="73">
        <v>3</v>
      </c>
      <c r="B88" s="33">
        <f>Mall!B88</f>
        <v>0</v>
      </c>
      <c r="C88" s="11" t="str">
        <f>TEXT(B86, "dddd")</f>
        <v>lördag</v>
      </c>
      <c r="D88" s="21"/>
      <c r="F88" s="82"/>
      <c r="G88" s="83"/>
      <c r="H88" s="83"/>
      <c r="I88" s="84"/>
      <c r="J88" s="84"/>
      <c r="K88" s="84"/>
      <c r="L88" s="85"/>
    </row>
    <row r="89" spans="1:12" ht="12.95" customHeight="1" x14ac:dyDescent="0.25">
      <c r="A89" s="73">
        <v>4</v>
      </c>
      <c r="B89" s="33" t="str">
        <f>Mall!B89</f>
        <v>Kasper Melker</v>
      </c>
      <c r="C89" s="1" t="str">
        <f>B89</f>
        <v>Kasper Melker</v>
      </c>
      <c r="D89" s="21"/>
      <c r="F89" s="82"/>
      <c r="G89" s="83"/>
      <c r="H89" s="83"/>
      <c r="I89" s="84"/>
      <c r="J89" s="84"/>
      <c r="K89" s="84"/>
      <c r="L89" s="85"/>
    </row>
    <row r="90" spans="1:12" ht="12.95" customHeight="1" x14ac:dyDescent="0.25">
      <c r="A90" s="73">
        <v>5</v>
      </c>
      <c r="B90" s="33" t="str">
        <f>Mall!B90</f>
        <v>Baltsar</v>
      </c>
      <c r="C90" s="1" t="str">
        <f>B90</f>
        <v>Baltsar</v>
      </c>
      <c r="D90" s="21"/>
      <c r="F90" s="82"/>
      <c r="G90" s="83"/>
      <c r="H90" s="83"/>
      <c r="I90" s="84"/>
      <c r="J90" s="84"/>
      <c r="K90" s="84"/>
      <c r="L90" s="85"/>
    </row>
    <row r="91" spans="1:12" ht="12.95" customHeight="1" thickBot="1" x14ac:dyDescent="0.3">
      <c r="A91" s="73">
        <v>6</v>
      </c>
      <c r="B91" s="33" t="str">
        <f>Mall!B91</f>
        <v>Trettondedag jul</v>
      </c>
      <c r="C91" s="13" t="str">
        <f>B91</f>
        <v>Trettondedag jul</v>
      </c>
      <c r="D91" s="22"/>
      <c r="F91" s="82"/>
      <c r="G91" s="83"/>
      <c r="H91" s="83"/>
      <c r="I91" s="84"/>
      <c r="J91" s="84"/>
      <c r="K91" s="84"/>
      <c r="L91" s="85"/>
    </row>
    <row r="92" spans="1:12" ht="12.95" hidden="1" customHeight="1" thickBot="1" x14ac:dyDescent="0.3">
      <c r="A92" s="74"/>
      <c r="B92" s="70"/>
      <c r="C92" s="60"/>
      <c r="D92" s="46"/>
      <c r="E92" s="47"/>
      <c r="F92" s="48"/>
      <c r="G92" s="49"/>
      <c r="H92" s="49"/>
      <c r="I92" s="50"/>
      <c r="J92" s="50"/>
      <c r="K92" s="50"/>
      <c r="L92" s="51"/>
    </row>
    <row r="93" spans="1:12" ht="12.95" customHeight="1" x14ac:dyDescent="0.25">
      <c r="A93" s="73">
        <v>1</v>
      </c>
      <c r="B93" s="34">
        <f>B86+1</f>
        <v>45298</v>
      </c>
      <c r="C93" s="123" t="str">
        <f>IF(DAY(B93)&lt;10,"  "&amp;DAY(B93),DAY(B93))</f>
        <v xml:space="preserve">  7</v>
      </c>
      <c r="D93" s="4"/>
      <c r="E93" s="9"/>
      <c r="F93" s="82"/>
      <c r="G93" s="83"/>
      <c r="H93" s="83"/>
      <c r="I93" s="84"/>
      <c r="J93" s="84"/>
      <c r="K93" s="84"/>
      <c r="L93" s="85"/>
    </row>
    <row r="94" spans="1:12" ht="12.95" customHeight="1" x14ac:dyDescent="0.25">
      <c r="A94" s="73">
        <v>2</v>
      </c>
      <c r="B94" s="33">
        <f>Mall!B94</f>
        <v>0</v>
      </c>
      <c r="C94" s="124"/>
      <c r="D94" s="5"/>
      <c r="E94" s="9"/>
      <c r="F94" s="82"/>
      <c r="G94" s="83"/>
      <c r="H94" s="83"/>
      <c r="I94" s="84"/>
      <c r="J94" s="84"/>
      <c r="K94" s="84"/>
      <c r="L94" s="85"/>
    </row>
    <row r="95" spans="1:12" ht="12.95" customHeight="1" x14ac:dyDescent="0.25">
      <c r="A95" s="73">
        <v>3</v>
      </c>
      <c r="B95" s="33">
        <f>Mall!B95</f>
        <v>0</v>
      </c>
      <c r="C95" s="10" t="str">
        <f>TEXT(B93, "dddd")</f>
        <v>söndag</v>
      </c>
      <c r="D95" s="5"/>
      <c r="F95" s="82"/>
      <c r="G95" s="83"/>
      <c r="H95" s="83"/>
      <c r="I95" s="84"/>
      <c r="J95" s="84"/>
      <c r="K95" s="84"/>
      <c r="L95" s="85"/>
    </row>
    <row r="96" spans="1:12" ht="12.95" customHeight="1" x14ac:dyDescent="0.25">
      <c r="A96" s="73">
        <v>4</v>
      </c>
      <c r="B96" s="33" t="str">
        <f>Mall!B96</f>
        <v>August</v>
      </c>
      <c r="C96" s="1" t="str">
        <f>B96</f>
        <v>August</v>
      </c>
      <c r="D96" s="5"/>
      <c r="F96" s="82"/>
      <c r="G96" s="83"/>
      <c r="H96" s="83"/>
      <c r="I96" s="84"/>
      <c r="J96" s="84"/>
      <c r="K96" s="84"/>
      <c r="L96" s="85"/>
    </row>
    <row r="97" spans="1:12" ht="12.95" customHeight="1" thickBot="1" x14ac:dyDescent="0.3">
      <c r="A97" s="73">
        <v>5</v>
      </c>
      <c r="B97" s="33" t="str">
        <f>Mall!B97</f>
        <v>Augusta</v>
      </c>
      <c r="C97" s="1" t="str">
        <f>B97</f>
        <v>Augusta</v>
      </c>
      <c r="D97" s="5"/>
      <c r="F97" s="86"/>
      <c r="G97" s="87"/>
      <c r="H97" s="87"/>
      <c r="I97" s="88"/>
      <c r="J97" s="88"/>
      <c r="K97" s="88"/>
      <c r="L97" s="89"/>
    </row>
    <row r="98" spans="1:12" ht="12.95" customHeight="1" thickBot="1" x14ac:dyDescent="0.3">
      <c r="A98" s="73">
        <v>6</v>
      </c>
      <c r="B98" s="33">
        <f>Mall!B98</f>
        <v>0</v>
      </c>
      <c r="C98" s="12">
        <f>B98</f>
        <v>0</v>
      </c>
      <c r="D98" s="6"/>
    </row>
    <row r="99" spans="1:12" ht="20.100000000000001" customHeight="1" thickBot="1" x14ac:dyDescent="0.3">
      <c r="A99" s="74" t="s">
        <v>665</v>
      </c>
      <c r="B99" s="70"/>
      <c r="C99" s="3" t="str">
        <f>"JANUARI   "&amp;"Vecka "&amp;IF(C102="måndag",WEEKNUM(B100,21),"")</f>
        <v>JANUARI   Vecka 2</v>
      </c>
      <c r="D99" s="3"/>
    </row>
    <row r="100" spans="1:12" ht="12.95" customHeight="1" x14ac:dyDescent="0.25">
      <c r="A100" s="73">
        <v>1</v>
      </c>
      <c r="B100" s="34">
        <f>B93+1</f>
        <v>45299</v>
      </c>
      <c r="C100" s="123" t="str">
        <f>IF(DAY(B100)&lt;10,"  "&amp;DAY(B100),DAY(B100))</f>
        <v xml:space="preserve">  8</v>
      </c>
      <c r="D100" s="20"/>
      <c r="E100" s="9"/>
      <c r="F100" s="100" t="s">
        <v>540</v>
      </c>
      <c r="G100" s="101"/>
      <c r="H100" s="101"/>
      <c r="I100" s="101"/>
      <c r="J100" s="9"/>
      <c r="K100" s="125" t="str">
        <f t="shared" ref="K100" si="0">"Prio vecka "&amp;WEEKNUM(B100,21)&amp;":  📎📎"</f>
        <v>Prio vecka 2:  📎📎</v>
      </c>
      <c r="L100" s="126"/>
    </row>
    <row r="101" spans="1:12" ht="12.95" customHeight="1" thickBot="1" x14ac:dyDescent="0.3">
      <c r="A101" s="73">
        <v>2</v>
      </c>
      <c r="B101" s="33">
        <f>Mall!B101</f>
        <v>0</v>
      </c>
      <c r="C101" s="124"/>
      <c r="D101" s="21"/>
      <c r="E101" s="9"/>
      <c r="F101" s="102"/>
      <c r="G101" s="103"/>
      <c r="H101" s="103"/>
      <c r="I101" s="103"/>
      <c r="J101" s="9"/>
      <c r="K101" s="126"/>
      <c r="L101" s="126"/>
    </row>
    <row r="102" spans="1:12" ht="12.95" customHeight="1" x14ac:dyDescent="0.25">
      <c r="A102" s="73">
        <v>3</v>
      </c>
      <c r="B102" s="33">
        <f>Mall!B102</f>
        <v>0</v>
      </c>
      <c r="C102" s="10" t="str">
        <f>TEXT(B100, "dddd")</f>
        <v>måndag</v>
      </c>
      <c r="D102" s="21"/>
      <c r="F102" s="18" t="s">
        <v>660</v>
      </c>
      <c r="G102" s="29"/>
      <c r="H102" s="24" t="s">
        <v>659</v>
      </c>
      <c r="I102" s="27"/>
      <c r="K102" s="14" t="s">
        <v>12</v>
      </c>
      <c r="L102" s="113"/>
    </row>
    <row r="103" spans="1:12" ht="12.95" customHeight="1" x14ac:dyDescent="0.25">
      <c r="A103" s="73">
        <v>4</v>
      </c>
      <c r="B103" s="33" t="str">
        <f>Mall!B103</f>
        <v>Erland</v>
      </c>
      <c r="C103" s="1" t="str">
        <f>B103</f>
        <v>Erland</v>
      </c>
      <c r="D103" s="21"/>
      <c r="F103" s="94"/>
      <c r="G103" s="95"/>
      <c r="H103" s="95"/>
      <c r="I103" s="96"/>
      <c r="K103" s="15"/>
      <c r="L103" s="114"/>
    </row>
    <row r="104" spans="1:12" ht="12.95" customHeight="1" x14ac:dyDescent="0.25">
      <c r="A104" s="73">
        <v>5</v>
      </c>
      <c r="B104" s="33">
        <f>Mall!B104</f>
        <v>0</v>
      </c>
      <c r="C104" s="1">
        <f>B104</f>
        <v>0</v>
      </c>
      <c r="D104" s="21"/>
      <c r="F104" s="97"/>
      <c r="G104" s="98"/>
      <c r="H104" s="98"/>
      <c r="I104" s="99"/>
      <c r="K104" s="16" t="s">
        <v>13</v>
      </c>
      <c r="L104" s="115"/>
    </row>
    <row r="105" spans="1:12" ht="12.95" customHeight="1" thickBot="1" x14ac:dyDescent="0.3">
      <c r="A105" s="73">
        <v>6</v>
      </c>
      <c r="B105" s="33">
        <f>Mall!B105</f>
        <v>0</v>
      </c>
      <c r="C105" s="12">
        <f>B105</f>
        <v>0</v>
      </c>
      <c r="D105" s="22"/>
      <c r="F105" s="19" t="s">
        <v>660</v>
      </c>
      <c r="G105" s="30"/>
      <c r="H105" s="23" t="s">
        <v>659</v>
      </c>
      <c r="I105" s="28"/>
      <c r="K105" s="15"/>
      <c r="L105" s="114"/>
    </row>
    <row r="106" spans="1:12" ht="12.95" hidden="1" customHeight="1" thickBot="1" x14ac:dyDescent="0.3">
      <c r="A106" s="74"/>
      <c r="B106" s="41"/>
      <c r="C106" s="60"/>
      <c r="D106" s="46"/>
      <c r="E106" s="47"/>
      <c r="F106" s="61"/>
      <c r="G106" s="62"/>
      <c r="H106" s="47"/>
      <c r="I106" s="63"/>
      <c r="J106" s="47"/>
      <c r="K106" s="65"/>
      <c r="L106" s="66"/>
    </row>
    <row r="107" spans="1:12" ht="12.95" customHeight="1" x14ac:dyDescent="0.25">
      <c r="A107" s="73">
        <v>1</v>
      </c>
      <c r="B107" s="34">
        <f>B100+1</f>
        <v>45300</v>
      </c>
      <c r="C107" s="123" t="str">
        <f>IF(DAY(B107)&lt;10,"  "&amp;DAY(B107),DAY(B107))</f>
        <v xml:space="preserve">  9</v>
      </c>
      <c r="D107" s="20"/>
      <c r="E107" s="9"/>
      <c r="F107" s="94"/>
      <c r="G107" s="95"/>
      <c r="H107" s="95"/>
      <c r="I107" s="96"/>
      <c r="J107" s="9"/>
      <c r="K107" s="16" t="s">
        <v>14</v>
      </c>
      <c r="L107" s="115"/>
    </row>
    <row r="108" spans="1:12" ht="12.95" customHeight="1" thickBot="1" x14ac:dyDescent="0.3">
      <c r="A108" s="73">
        <v>2</v>
      </c>
      <c r="B108" s="33">
        <f>Mall!B108</f>
        <v>0</v>
      </c>
      <c r="C108" s="124"/>
      <c r="D108" s="21"/>
      <c r="E108" s="9"/>
      <c r="F108" s="97"/>
      <c r="G108" s="98"/>
      <c r="H108" s="98"/>
      <c r="I108" s="99"/>
      <c r="J108" s="9"/>
      <c r="K108" s="17"/>
      <c r="L108" s="116"/>
    </row>
    <row r="109" spans="1:12" ht="12.95" customHeight="1" x14ac:dyDescent="0.25">
      <c r="A109" s="73">
        <v>3</v>
      </c>
      <c r="B109" s="33">
        <f>Mall!B109</f>
        <v>0</v>
      </c>
      <c r="C109" s="10" t="str">
        <f>TEXT(B107, "dddd")</f>
        <v>tisdag</v>
      </c>
      <c r="D109" s="21"/>
      <c r="F109" s="19" t="s">
        <v>660</v>
      </c>
      <c r="G109" s="30"/>
      <c r="H109" s="23" t="s">
        <v>659</v>
      </c>
      <c r="I109" s="28"/>
    </row>
    <row r="110" spans="1:12" ht="12.95" customHeight="1" x14ac:dyDescent="0.25">
      <c r="A110" s="73">
        <v>4</v>
      </c>
      <c r="B110" s="33" t="str">
        <f>Mall!B110</f>
        <v>Gunnar</v>
      </c>
      <c r="C110" s="1" t="str">
        <f>B110</f>
        <v>Gunnar</v>
      </c>
      <c r="D110" s="21"/>
      <c r="F110" s="94"/>
      <c r="G110" s="95"/>
      <c r="H110" s="95"/>
      <c r="I110" s="96"/>
    </row>
    <row r="111" spans="1:12" ht="12.95" customHeight="1" x14ac:dyDescent="0.25">
      <c r="A111" s="73">
        <v>5</v>
      </c>
      <c r="B111" s="33" t="str">
        <f>Mall!B111</f>
        <v>Gunder</v>
      </c>
      <c r="C111" s="1" t="str">
        <f>B111</f>
        <v>Gunder</v>
      </c>
      <c r="D111" s="21"/>
      <c r="F111" s="97"/>
      <c r="G111" s="98"/>
      <c r="H111" s="98"/>
      <c r="I111" s="99"/>
      <c r="K111" s="127" t="s">
        <v>538</v>
      </c>
      <c r="L111" s="128"/>
    </row>
    <row r="112" spans="1:12" ht="12.95" customHeight="1" thickBot="1" x14ac:dyDescent="0.3">
      <c r="A112" s="73">
        <v>6</v>
      </c>
      <c r="B112" s="33">
        <f>Mall!B112</f>
        <v>0</v>
      </c>
      <c r="C112" s="12">
        <f>B112</f>
        <v>0</v>
      </c>
      <c r="D112" s="22"/>
      <c r="F112" s="19" t="s">
        <v>660</v>
      </c>
      <c r="G112" s="30"/>
      <c r="H112" s="23" t="s">
        <v>659</v>
      </c>
      <c r="I112" s="28"/>
      <c r="K112" s="128"/>
      <c r="L112" s="128"/>
    </row>
    <row r="113" spans="1:12" ht="12.95" hidden="1" customHeight="1" thickBot="1" x14ac:dyDescent="0.3">
      <c r="A113" s="74"/>
      <c r="B113" s="70"/>
      <c r="C113" s="60"/>
      <c r="D113" s="46"/>
      <c r="E113" s="47"/>
      <c r="F113" s="61"/>
      <c r="G113" s="62"/>
      <c r="H113" s="47"/>
      <c r="I113" s="63"/>
      <c r="J113" s="47"/>
      <c r="K113" s="64"/>
      <c r="L113" s="64"/>
    </row>
    <row r="114" spans="1:12" ht="12.95" customHeight="1" x14ac:dyDescent="0.25">
      <c r="A114" s="73">
        <v>1</v>
      </c>
      <c r="B114" s="34">
        <f>B107+1</f>
        <v>45301</v>
      </c>
      <c r="C114" s="123">
        <f>IF(DAY(B114)&lt;10,"  "&amp;DAY(B114),DAY(B114))</f>
        <v>10</v>
      </c>
      <c r="D114" s="20"/>
      <c r="E114" s="9"/>
      <c r="F114" s="94"/>
      <c r="G114" s="95"/>
      <c r="H114" s="95"/>
      <c r="I114" s="96"/>
      <c r="J114" s="9"/>
      <c r="K114" s="119"/>
      <c r="L114" s="120"/>
    </row>
    <row r="115" spans="1:12" ht="12.95" customHeight="1" x14ac:dyDescent="0.25">
      <c r="A115" s="73">
        <v>2</v>
      </c>
      <c r="B115" s="33">
        <f>Mall!B115</f>
        <v>0</v>
      </c>
      <c r="C115" s="124"/>
      <c r="D115" s="21"/>
      <c r="E115" s="9"/>
      <c r="F115" s="97"/>
      <c r="G115" s="98"/>
      <c r="H115" s="98"/>
      <c r="I115" s="99"/>
      <c r="J115" s="9"/>
      <c r="K115" s="109"/>
      <c r="L115" s="110"/>
    </row>
    <row r="116" spans="1:12" ht="12.95" customHeight="1" x14ac:dyDescent="0.25">
      <c r="A116" s="73">
        <v>3</v>
      </c>
      <c r="B116" s="33">
        <f>Mall!B116</f>
        <v>0</v>
      </c>
      <c r="C116" s="10" t="str">
        <f>TEXT(B114, "dddd")</f>
        <v>onsdag</v>
      </c>
      <c r="D116" s="21"/>
      <c r="F116" s="19" t="s">
        <v>660</v>
      </c>
      <c r="G116" s="30"/>
      <c r="H116" s="23" t="s">
        <v>659</v>
      </c>
      <c r="I116" s="28"/>
      <c r="K116" s="107"/>
      <c r="L116" s="108"/>
    </row>
    <row r="117" spans="1:12" ht="12.95" customHeight="1" x14ac:dyDescent="0.25">
      <c r="A117" s="73">
        <v>4</v>
      </c>
      <c r="B117" s="33" t="str">
        <f>Mall!B117</f>
        <v>Sigurd</v>
      </c>
      <c r="C117" s="1" t="str">
        <f>B117</f>
        <v>Sigurd</v>
      </c>
      <c r="D117" s="21"/>
      <c r="F117" s="94"/>
      <c r="G117" s="95"/>
      <c r="H117" s="95"/>
      <c r="I117" s="96"/>
      <c r="K117" s="109"/>
      <c r="L117" s="110"/>
    </row>
    <row r="118" spans="1:12" ht="12.95" customHeight="1" x14ac:dyDescent="0.25">
      <c r="A118" s="73">
        <v>5</v>
      </c>
      <c r="B118" s="33" t="str">
        <f>Mall!B118</f>
        <v>Sigbritt</v>
      </c>
      <c r="C118" s="1" t="str">
        <f>B118</f>
        <v>Sigbritt</v>
      </c>
      <c r="D118" s="21"/>
      <c r="F118" s="97"/>
      <c r="G118" s="98"/>
      <c r="H118" s="98"/>
      <c r="I118" s="99"/>
      <c r="K118" s="107"/>
      <c r="L118" s="108"/>
    </row>
    <row r="119" spans="1:12" ht="12.95" customHeight="1" thickBot="1" x14ac:dyDescent="0.3">
      <c r="A119" s="73">
        <v>6</v>
      </c>
      <c r="B119" s="33">
        <f>Mall!B119</f>
        <v>0</v>
      </c>
      <c r="C119" s="12">
        <f>B119</f>
        <v>0</v>
      </c>
      <c r="D119" s="22"/>
      <c r="F119" s="19" t="s">
        <v>660</v>
      </c>
      <c r="G119" s="30"/>
      <c r="H119" s="23" t="s">
        <v>659</v>
      </c>
      <c r="I119" s="28"/>
      <c r="K119" s="109"/>
      <c r="L119" s="110"/>
    </row>
    <row r="120" spans="1:12" ht="12.95" hidden="1" customHeight="1" thickBot="1" x14ac:dyDescent="0.3">
      <c r="A120" s="74"/>
      <c r="B120" s="70"/>
      <c r="C120" s="60"/>
      <c r="D120" s="46"/>
      <c r="E120" s="47"/>
      <c r="F120" s="61"/>
      <c r="G120" s="62"/>
      <c r="H120" s="47"/>
      <c r="I120" s="63"/>
      <c r="J120" s="47"/>
      <c r="K120" s="71"/>
      <c r="L120" s="72"/>
    </row>
    <row r="121" spans="1:12" ht="12.95" customHeight="1" x14ac:dyDescent="0.25">
      <c r="A121" s="73">
        <v>1</v>
      </c>
      <c r="B121" s="34">
        <f>B114+1</f>
        <v>45302</v>
      </c>
      <c r="C121" s="123">
        <f>IF(DAY(B121)&lt;10,"  "&amp;DAY(B121),DAY(B121))</f>
        <v>11</v>
      </c>
      <c r="D121" s="20"/>
      <c r="E121" s="9"/>
      <c r="F121" s="94"/>
      <c r="G121" s="95"/>
      <c r="H121" s="95"/>
      <c r="I121" s="96"/>
      <c r="J121" s="9"/>
      <c r="K121" s="107"/>
      <c r="L121" s="108"/>
    </row>
    <row r="122" spans="1:12" ht="12.95" customHeight="1" x14ac:dyDescent="0.25">
      <c r="A122" s="73">
        <v>2</v>
      </c>
      <c r="B122" s="33">
        <f>Mall!B122</f>
        <v>0</v>
      </c>
      <c r="C122" s="124"/>
      <c r="D122" s="21"/>
      <c r="E122" s="9"/>
      <c r="F122" s="97"/>
      <c r="G122" s="98"/>
      <c r="H122" s="98"/>
      <c r="I122" s="99"/>
      <c r="J122" s="9"/>
      <c r="K122" s="109"/>
      <c r="L122" s="110"/>
    </row>
    <row r="123" spans="1:12" ht="12.95" customHeight="1" x14ac:dyDescent="0.25">
      <c r="A123" s="73">
        <v>3</v>
      </c>
      <c r="B123" s="33">
        <f>Mall!B123</f>
        <v>0</v>
      </c>
      <c r="C123" s="10" t="str">
        <f>TEXT(B121, "dddd")</f>
        <v>torsdag</v>
      </c>
      <c r="D123" s="21"/>
      <c r="F123" s="19" t="s">
        <v>660</v>
      </c>
      <c r="G123" s="30"/>
      <c r="H123" s="23" t="s">
        <v>659</v>
      </c>
      <c r="I123" s="28"/>
      <c r="K123" s="107"/>
      <c r="L123" s="108"/>
    </row>
    <row r="124" spans="1:12" ht="12.95" customHeight="1" x14ac:dyDescent="0.25">
      <c r="A124" s="73">
        <v>4</v>
      </c>
      <c r="B124" s="33" t="str">
        <f>Mall!B124</f>
        <v>Jan</v>
      </c>
      <c r="C124" s="1" t="str">
        <f>B124</f>
        <v>Jan</v>
      </c>
      <c r="D124" s="21"/>
      <c r="F124" s="94"/>
      <c r="G124" s="95"/>
      <c r="H124" s="95"/>
      <c r="I124" s="96"/>
      <c r="K124" s="109"/>
      <c r="L124" s="110"/>
    </row>
    <row r="125" spans="1:12" ht="12.95" customHeight="1" x14ac:dyDescent="0.25">
      <c r="A125" s="73">
        <v>5</v>
      </c>
      <c r="B125" s="33" t="str">
        <f>Mall!B125</f>
        <v>Jannike</v>
      </c>
      <c r="C125" s="1" t="str">
        <f>B125</f>
        <v>Jannike</v>
      </c>
      <c r="D125" s="21"/>
      <c r="F125" s="97"/>
      <c r="G125" s="98"/>
      <c r="H125" s="98"/>
      <c r="I125" s="99"/>
      <c r="K125" s="107"/>
      <c r="L125" s="108"/>
    </row>
    <row r="126" spans="1:12" ht="12.95" customHeight="1" thickBot="1" x14ac:dyDescent="0.3">
      <c r="A126" s="73">
        <v>6</v>
      </c>
      <c r="B126" s="33">
        <f>Mall!B126</f>
        <v>0</v>
      </c>
      <c r="C126" s="12">
        <f>B126</f>
        <v>0</v>
      </c>
      <c r="D126" s="22"/>
      <c r="K126" s="109"/>
      <c r="L126" s="110"/>
    </row>
    <row r="127" spans="1:12" ht="12.95" hidden="1" customHeight="1" thickBot="1" x14ac:dyDescent="0.25">
      <c r="A127" s="74"/>
      <c r="B127" s="43"/>
      <c r="C127" s="60"/>
      <c r="D127" s="46"/>
      <c r="E127" s="47"/>
      <c r="F127" s="47"/>
      <c r="G127" s="55"/>
      <c r="H127" s="47"/>
      <c r="I127" s="55"/>
      <c r="J127" s="47"/>
      <c r="K127" s="71"/>
      <c r="L127" s="72"/>
    </row>
    <row r="128" spans="1:12" ht="12.95" customHeight="1" x14ac:dyDescent="0.25">
      <c r="A128" s="73">
        <v>1</v>
      </c>
      <c r="B128" s="34">
        <f>B121+1</f>
        <v>45303</v>
      </c>
      <c r="C128" s="123">
        <f>IF(DAY(B128)&lt;10,"  "&amp;DAY(B128),DAY(B128))</f>
        <v>12</v>
      </c>
      <c r="D128" s="20"/>
      <c r="E128" s="9"/>
      <c r="F128" s="9"/>
      <c r="G128" s="26"/>
      <c r="H128" s="9"/>
      <c r="I128" s="26"/>
      <c r="J128" s="9"/>
      <c r="K128" s="107"/>
      <c r="L128" s="108"/>
    </row>
    <row r="129" spans="1:12" ht="12.95" customHeight="1" thickBot="1" x14ac:dyDescent="0.3">
      <c r="A129" s="73">
        <v>2</v>
      </c>
      <c r="B129" s="33">
        <f>Mall!B129</f>
        <v>0</v>
      </c>
      <c r="C129" s="124"/>
      <c r="D129" s="21"/>
      <c r="E129" s="9"/>
      <c r="F129" s="9"/>
      <c r="G129" s="26"/>
      <c r="H129" s="9"/>
      <c r="I129" s="26"/>
      <c r="J129" s="9"/>
      <c r="K129" s="111"/>
      <c r="L129" s="112"/>
    </row>
    <row r="130" spans="1:12" ht="12.95" customHeight="1" x14ac:dyDescent="0.25">
      <c r="A130" s="73">
        <v>3</v>
      </c>
      <c r="B130" s="33">
        <f>Mall!B130</f>
        <v>0</v>
      </c>
      <c r="C130" s="10" t="str">
        <f>TEXT(B128, "dddd")</f>
        <v>fredag</v>
      </c>
      <c r="D130" s="21"/>
      <c r="K130" s="117"/>
      <c r="L130" s="118"/>
    </row>
    <row r="131" spans="1:12" ht="12.95" customHeight="1" x14ac:dyDescent="0.25">
      <c r="A131" s="73">
        <v>4</v>
      </c>
      <c r="B131" s="33" t="str">
        <f>Mall!B131</f>
        <v>Frideborg</v>
      </c>
      <c r="C131" s="1" t="str">
        <f>B131</f>
        <v>Frideborg</v>
      </c>
      <c r="D131" s="21"/>
      <c r="F131" s="104" t="s">
        <v>537</v>
      </c>
      <c r="G131" s="104"/>
      <c r="H131" s="104"/>
      <c r="I131" s="101"/>
    </row>
    <row r="132" spans="1:12" ht="12.95" customHeight="1" thickBot="1" x14ac:dyDescent="0.3">
      <c r="A132" s="73">
        <v>5</v>
      </c>
      <c r="B132" s="33" t="str">
        <f>Mall!B132</f>
        <v>Fridolf</v>
      </c>
      <c r="C132" s="1" t="str">
        <f>B132</f>
        <v>Fridolf</v>
      </c>
      <c r="D132" s="21"/>
      <c r="F132" s="105"/>
      <c r="G132" s="105"/>
      <c r="H132" s="105"/>
      <c r="I132" s="106"/>
    </row>
    <row r="133" spans="1:12" ht="12.95" customHeight="1" thickBot="1" x14ac:dyDescent="0.3">
      <c r="A133" s="73">
        <v>6</v>
      </c>
      <c r="B133" s="33">
        <f>Mall!B133</f>
        <v>0</v>
      </c>
      <c r="C133" s="12">
        <f>B133</f>
        <v>0</v>
      </c>
      <c r="D133" s="22"/>
      <c r="F133" s="90"/>
      <c r="G133" s="91"/>
      <c r="H133" s="91"/>
      <c r="I133" s="92"/>
      <c r="J133" s="92"/>
      <c r="K133" s="92"/>
      <c r="L133" s="93"/>
    </row>
    <row r="134" spans="1:12" ht="12.95" hidden="1" customHeight="1" thickBot="1" x14ac:dyDescent="0.25">
      <c r="A134" s="74"/>
      <c r="B134" s="43"/>
      <c r="C134" s="60"/>
      <c r="D134" s="46"/>
      <c r="E134" s="47"/>
      <c r="F134" s="48"/>
      <c r="G134" s="49"/>
      <c r="H134" s="49"/>
      <c r="I134" s="50"/>
      <c r="J134" s="50"/>
      <c r="K134" s="50"/>
      <c r="L134" s="51"/>
    </row>
    <row r="135" spans="1:12" ht="12.95" customHeight="1" x14ac:dyDescent="0.25">
      <c r="A135" s="73">
        <v>1</v>
      </c>
      <c r="B135" s="34">
        <f>B128+1</f>
        <v>45304</v>
      </c>
      <c r="C135" s="123">
        <f>IF(DAY(B135)&lt;10,"  "&amp;DAY(B135),DAY(B135))</f>
        <v>13</v>
      </c>
      <c r="D135" s="20"/>
      <c r="E135" s="9"/>
      <c r="F135" s="82"/>
      <c r="G135" s="83"/>
      <c r="H135" s="83"/>
      <c r="I135" s="84"/>
      <c r="J135" s="84"/>
      <c r="K135" s="84"/>
      <c r="L135" s="85"/>
    </row>
    <row r="136" spans="1:12" ht="12.95" customHeight="1" x14ac:dyDescent="0.25">
      <c r="A136" s="73">
        <v>2</v>
      </c>
      <c r="B136" s="33">
        <f>Mall!B136</f>
        <v>0</v>
      </c>
      <c r="C136" s="124"/>
      <c r="D136" s="21"/>
      <c r="E136" s="9"/>
      <c r="F136" s="82"/>
      <c r="G136" s="83"/>
      <c r="H136" s="83"/>
      <c r="I136" s="84"/>
      <c r="J136" s="84"/>
      <c r="K136" s="84"/>
      <c r="L136" s="85"/>
    </row>
    <row r="137" spans="1:12" ht="12.95" customHeight="1" x14ac:dyDescent="0.25">
      <c r="A137" s="73">
        <v>3</v>
      </c>
      <c r="B137" s="33">
        <f>Mall!B137</f>
        <v>0</v>
      </c>
      <c r="C137" s="10" t="str">
        <f>TEXT(B135, "dddd")</f>
        <v>lördag</v>
      </c>
      <c r="D137" s="21"/>
      <c r="F137" s="82"/>
      <c r="G137" s="83"/>
      <c r="H137" s="83"/>
      <c r="I137" s="84"/>
      <c r="J137" s="84"/>
      <c r="K137" s="84"/>
      <c r="L137" s="85"/>
    </row>
    <row r="138" spans="1:12" ht="12.95" customHeight="1" x14ac:dyDescent="0.25">
      <c r="A138" s="73">
        <v>4</v>
      </c>
      <c r="B138" s="33" t="str">
        <f>Mall!B138</f>
        <v>Knut</v>
      </c>
      <c r="C138" s="1" t="str">
        <f>B138</f>
        <v>Knut</v>
      </c>
      <c r="D138" s="21"/>
      <c r="F138" s="82"/>
      <c r="G138" s="83"/>
      <c r="H138" s="83"/>
      <c r="I138" s="84"/>
      <c r="J138" s="84"/>
      <c r="K138" s="84"/>
      <c r="L138" s="85"/>
    </row>
    <row r="139" spans="1:12" ht="12.95" customHeight="1" x14ac:dyDescent="0.25">
      <c r="A139" s="73">
        <v>5</v>
      </c>
      <c r="B139" s="33">
        <f>Mall!B139</f>
        <v>0</v>
      </c>
      <c r="C139" s="1">
        <f>B139</f>
        <v>0</v>
      </c>
      <c r="D139" s="21"/>
      <c r="F139" s="82"/>
      <c r="G139" s="83"/>
      <c r="H139" s="83"/>
      <c r="I139" s="84"/>
      <c r="J139" s="84"/>
      <c r="K139" s="84"/>
      <c r="L139" s="85"/>
    </row>
    <row r="140" spans="1:12" ht="12.95" customHeight="1" thickBot="1" x14ac:dyDescent="0.3">
      <c r="A140" s="73">
        <v>6</v>
      </c>
      <c r="B140" s="33" t="str">
        <f>Mall!B140</f>
        <v>Tjugondedag jul</v>
      </c>
      <c r="C140" s="12" t="str">
        <f>B140</f>
        <v>Tjugondedag jul</v>
      </c>
      <c r="D140" s="22"/>
      <c r="F140" s="82"/>
      <c r="G140" s="83"/>
      <c r="H140" s="83"/>
      <c r="I140" s="84"/>
      <c r="J140" s="84"/>
      <c r="K140" s="84"/>
      <c r="L140" s="85"/>
    </row>
    <row r="141" spans="1:12" ht="12.95" hidden="1" customHeight="1" thickBot="1" x14ac:dyDescent="0.25">
      <c r="A141" s="74"/>
      <c r="B141" s="43"/>
      <c r="C141" s="60"/>
      <c r="D141" s="46"/>
      <c r="E141" s="47"/>
      <c r="F141" s="48"/>
      <c r="G141" s="49"/>
      <c r="H141" s="49"/>
      <c r="I141" s="50"/>
      <c r="J141" s="50"/>
      <c r="K141" s="50"/>
      <c r="L141" s="51"/>
    </row>
    <row r="142" spans="1:12" ht="12.95" customHeight="1" x14ac:dyDescent="0.25">
      <c r="A142" s="73">
        <v>1</v>
      </c>
      <c r="B142" s="34">
        <f>B135+1</f>
        <v>45305</v>
      </c>
      <c r="C142" s="123">
        <f>IF(DAY(B142)&lt;10,"  "&amp;DAY(B142),DAY(B142))</f>
        <v>14</v>
      </c>
      <c r="D142" s="4"/>
      <c r="E142" s="9"/>
      <c r="F142" s="82"/>
      <c r="G142" s="83"/>
      <c r="H142" s="83"/>
      <c r="I142" s="84"/>
      <c r="J142" s="84"/>
      <c r="K142" s="84"/>
      <c r="L142" s="85"/>
    </row>
    <row r="143" spans="1:12" ht="12.95" customHeight="1" x14ac:dyDescent="0.25">
      <c r="A143" s="73">
        <v>2</v>
      </c>
      <c r="B143" s="33">
        <f>Mall!B143</f>
        <v>0</v>
      </c>
      <c r="C143" s="124"/>
      <c r="D143" s="5"/>
      <c r="E143" s="9"/>
      <c r="F143" s="82"/>
      <c r="G143" s="83"/>
      <c r="H143" s="83"/>
      <c r="I143" s="84"/>
      <c r="J143" s="84"/>
      <c r="K143" s="84"/>
      <c r="L143" s="85"/>
    </row>
    <row r="144" spans="1:12" ht="12.95" customHeight="1" x14ac:dyDescent="0.25">
      <c r="A144" s="73">
        <v>3</v>
      </c>
      <c r="B144" s="33">
        <f>Mall!B144</f>
        <v>0</v>
      </c>
      <c r="C144" s="10" t="str">
        <f>TEXT(B142, "dddd")</f>
        <v>söndag</v>
      </c>
      <c r="D144" s="5"/>
      <c r="F144" s="82"/>
      <c r="G144" s="83"/>
      <c r="H144" s="83"/>
      <c r="I144" s="84"/>
      <c r="J144" s="84"/>
      <c r="K144" s="84"/>
      <c r="L144" s="85"/>
    </row>
    <row r="145" spans="1:12" ht="12.95" customHeight="1" x14ac:dyDescent="0.25">
      <c r="A145" s="73">
        <v>4</v>
      </c>
      <c r="B145" s="33" t="str">
        <f>Mall!B145</f>
        <v>Felix</v>
      </c>
      <c r="C145" s="1" t="str">
        <f>B145</f>
        <v>Felix</v>
      </c>
      <c r="D145" s="5"/>
      <c r="F145" s="82"/>
      <c r="G145" s="83"/>
      <c r="H145" s="83"/>
      <c r="I145" s="84"/>
      <c r="J145" s="84"/>
      <c r="K145" s="84"/>
      <c r="L145" s="85"/>
    </row>
    <row r="146" spans="1:12" ht="12.95" customHeight="1" thickBot="1" x14ac:dyDescent="0.3">
      <c r="A146" s="73">
        <v>5</v>
      </c>
      <c r="B146" s="33" t="str">
        <f>Mall!B146</f>
        <v>Felicia</v>
      </c>
      <c r="C146" s="1" t="str">
        <f>B146</f>
        <v>Felicia</v>
      </c>
      <c r="D146" s="5"/>
      <c r="F146" s="86"/>
      <c r="G146" s="87"/>
      <c r="H146" s="87"/>
      <c r="I146" s="88"/>
      <c r="J146" s="88"/>
      <c r="K146" s="88"/>
      <c r="L146" s="89"/>
    </row>
    <row r="147" spans="1:12" ht="12.95" customHeight="1" thickBot="1" x14ac:dyDescent="0.3">
      <c r="A147" s="73">
        <v>6</v>
      </c>
      <c r="B147" s="33">
        <f>Mall!B147</f>
        <v>0</v>
      </c>
      <c r="C147" s="12">
        <f>B147</f>
        <v>0</v>
      </c>
      <c r="D147" s="6"/>
    </row>
    <row r="148" spans="1:12" ht="20.100000000000001" customHeight="1" thickBot="1" x14ac:dyDescent="0.25">
      <c r="A148" s="74" t="s">
        <v>665</v>
      </c>
      <c r="B148" s="43"/>
      <c r="C148" s="3" t="str">
        <f>"JANUARI   "&amp;"Vecka "&amp;IF(C151="måndag",WEEKNUM(B149,21),"")</f>
        <v>JANUARI   Vecka 3</v>
      </c>
      <c r="D148" s="3"/>
    </row>
    <row r="149" spans="1:12" ht="12.95" customHeight="1" x14ac:dyDescent="0.25">
      <c r="A149" s="73">
        <v>1</v>
      </c>
      <c r="B149" s="34">
        <f>B142+1</f>
        <v>45306</v>
      </c>
      <c r="C149" s="123">
        <f>IF(DAY(B149)&lt;10,"  "&amp;DAY(B149),DAY(B149))</f>
        <v>15</v>
      </c>
      <c r="D149" s="20"/>
      <c r="E149" s="9"/>
      <c r="F149" s="100" t="s">
        <v>540</v>
      </c>
      <c r="G149" s="101"/>
      <c r="H149" s="101"/>
      <c r="I149" s="101"/>
      <c r="J149" s="9"/>
      <c r="K149" s="125" t="str">
        <f t="shared" ref="K149" si="1">"Prio vecka "&amp;WEEKNUM(B149,21)&amp;":  📎📎"</f>
        <v>Prio vecka 3:  📎📎</v>
      </c>
      <c r="L149" s="126"/>
    </row>
    <row r="150" spans="1:12" ht="12.95" customHeight="1" thickBot="1" x14ac:dyDescent="0.3">
      <c r="A150" s="73">
        <v>2</v>
      </c>
      <c r="B150" s="33">
        <f>Mall!B150</f>
        <v>0</v>
      </c>
      <c r="C150" s="124"/>
      <c r="D150" s="21"/>
      <c r="E150" s="9"/>
      <c r="F150" s="102"/>
      <c r="G150" s="103"/>
      <c r="H150" s="103"/>
      <c r="I150" s="103"/>
      <c r="J150" s="9"/>
      <c r="K150" s="126"/>
      <c r="L150" s="126"/>
    </row>
    <row r="151" spans="1:12" ht="12.95" customHeight="1" x14ac:dyDescent="0.25">
      <c r="A151" s="73">
        <v>3</v>
      </c>
      <c r="B151" s="33">
        <f>Mall!B151</f>
        <v>0</v>
      </c>
      <c r="C151" s="10" t="str">
        <f>TEXT(B149, "dddd")</f>
        <v>måndag</v>
      </c>
      <c r="D151" s="21"/>
      <c r="F151" s="18" t="s">
        <v>660</v>
      </c>
      <c r="G151" s="29"/>
      <c r="H151" s="24" t="s">
        <v>659</v>
      </c>
      <c r="I151" s="27"/>
      <c r="K151" s="14" t="s">
        <v>12</v>
      </c>
      <c r="L151" s="113"/>
    </row>
    <row r="152" spans="1:12" ht="12.95" customHeight="1" x14ac:dyDescent="0.25">
      <c r="A152" s="73">
        <v>4</v>
      </c>
      <c r="B152" s="33" t="str">
        <f>Mall!B152</f>
        <v>Laura</v>
      </c>
      <c r="C152" s="1" t="str">
        <f>B152</f>
        <v>Laura</v>
      </c>
      <c r="D152" s="21"/>
      <c r="F152" s="94"/>
      <c r="G152" s="95"/>
      <c r="H152" s="95"/>
      <c r="I152" s="96"/>
      <c r="K152" s="15"/>
      <c r="L152" s="114"/>
    </row>
    <row r="153" spans="1:12" ht="12.95" customHeight="1" x14ac:dyDescent="0.25">
      <c r="A153" s="73">
        <v>5</v>
      </c>
      <c r="B153" s="33" t="str">
        <f>Mall!B153</f>
        <v>Lorentz</v>
      </c>
      <c r="C153" s="1" t="str">
        <f>B153</f>
        <v>Lorentz</v>
      </c>
      <c r="D153" s="21"/>
      <c r="F153" s="97"/>
      <c r="G153" s="98"/>
      <c r="H153" s="98"/>
      <c r="I153" s="99"/>
      <c r="K153" s="16" t="s">
        <v>13</v>
      </c>
      <c r="L153" s="115"/>
    </row>
    <row r="154" spans="1:12" ht="12.95" customHeight="1" thickBot="1" x14ac:dyDescent="0.3">
      <c r="A154" s="73">
        <v>6</v>
      </c>
      <c r="B154" s="33">
        <f>Mall!B154</f>
        <v>0</v>
      </c>
      <c r="C154" s="12">
        <f>B154</f>
        <v>0</v>
      </c>
      <c r="D154" s="22"/>
      <c r="F154" s="19" t="s">
        <v>660</v>
      </c>
      <c r="G154" s="30"/>
      <c r="H154" s="23" t="s">
        <v>659</v>
      </c>
      <c r="I154" s="28"/>
      <c r="K154" s="15"/>
      <c r="L154" s="114"/>
    </row>
    <row r="155" spans="1:12" ht="12.95" hidden="1" customHeight="1" thickBot="1" x14ac:dyDescent="0.3">
      <c r="A155" s="74"/>
      <c r="B155" s="41"/>
      <c r="C155" s="60"/>
      <c r="D155" s="46"/>
      <c r="E155" s="47"/>
      <c r="F155" s="61"/>
      <c r="G155" s="62"/>
      <c r="H155" s="47"/>
      <c r="I155" s="63"/>
      <c r="J155" s="47"/>
      <c r="K155" s="65"/>
      <c r="L155" s="66"/>
    </row>
    <row r="156" spans="1:12" ht="12.95" customHeight="1" x14ac:dyDescent="0.25">
      <c r="A156" s="73">
        <v>1</v>
      </c>
      <c r="B156" s="34">
        <f>B149+1</f>
        <v>45307</v>
      </c>
      <c r="C156" s="123">
        <f>IF(DAY(B156)&lt;10,"  "&amp;DAY(B156),DAY(B156))</f>
        <v>16</v>
      </c>
      <c r="D156" s="20"/>
      <c r="E156" s="9"/>
      <c r="F156" s="94"/>
      <c r="G156" s="95"/>
      <c r="H156" s="95"/>
      <c r="I156" s="96"/>
      <c r="J156" s="9"/>
      <c r="K156" s="16" t="s">
        <v>14</v>
      </c>
      <c r="L156" s="115"/>
    </row>
    <row r="157" spans="1:12" ht="12.95" customHeight="1" thickBot="1" x14ac:dyDescent="0.3">
      <c r="A157" s="73">
        <v>2</v>
      </c>
      <c r="B157" s="33">
        <f>Mall!B157</f>
        <v>0</v>
      </c>
      <c r="C157" s="124"/>
      <c r="D157" s="21"/>
      <c r="E157" s="9"/>
      <c r="F157" s="97"/>
      <c r="G157" s="98"/>
      <c r="H157" s="98"/>
      <c r="I157" s="99"/>
      <c r="J157" s="9"/>
      <c r="K157" s="17"/>
      <c r="L157" s="116"/>
    </row>
    <row r="158" spans="1:12" ht="12.95" customHeight="1" x14ac:dyDescent="0.25">
      <c r="A158" s="73">
        <v>3</v>
      </c>
      <c r="B158" s="33">
        <f>Mall!B158</f>
        <v>0</v>
      </c>
      <c r="C158" s="10" t="str">
        <f>TEXT(B156, "dddd")</f>
        <v>tisdag</v>
      </c>
      <c r="D158" s="21"/>
      <c r="F158" s="19" t="s">
        <v>660</v>
      </c>
      <c r="G158" s="30"/>
      <c r="H158" s="23" t="s">
        <v>659</v>
      </c>
      <c r="I158" s="28"/>
    </row>
    <row r="159" spans="1:12" ht="12.95" customHeight="1" x14ac:dyDescent="0.25">
      <c r="A159" s="73">
        <v>4</v>
      </c>
      <c r="B159" s="33" t="str">
        <f>Mall!B159</f>
        <v>Hjalmar</v>
      </c>
      <c r="C159" s="1" t="str">
        <f>B159</f>
        <v>Hjalmar</v>
      </c>
      <c r="D159" s="21"/>
      <c r="F159" s="94"/>
      <c r="G159" s="95"/>
      <c r="H159" s="95"/>
      <c r="I159" s="96"/>
    </row>
    <row r="160" spans="1:12" ht="12.95" customHeight="1" x14ac:dyDescent="0.25">
      <c r="A160" s="73">
        <v>5</v>
      </c>
      <c r="B160" s="33" t="str">
        <f>Mall!B160</f>
        <v>Helmer</v>
      </c>
      <c r="C160" s="1" t="str">
        <f>B160</f>
        <v>Helmer</v>
      </c>
      <c r="D160" s="21"/>
      <c r="F160" s="97"/>
      <c r="G160" s="98"/>
      <c r="H160" s="98"/>
      <c r="I160" s="99"/>
      <c r="K160" s="127" t="s">
        <v>538</v>
      </c>
      <c r="L160" s="128"/>
    </row>
    <row r="161" spans="1:12" ht="12.95" customHeight="1" thickBot="1" x14ac:dyDescent="0.3">
      <c r="A161" s="73">
        <v>6</v>
      </c>
      <c r="B161" s="33">
        <f>Mall!B161</f>
        <v>0</v>
      </c>
      <c r="C161" s="12">
        <f>B161</f>
        <v>0</v>
      </c>
      <c r="D161" s="22"/>
      <c r="F161" s="19" t="s">
        <v>660</v>
      </c>
      <c r="G161" s="30"/>
      <c r="H161" s="23" t="s">
        <v>659</v>
      </c>
      <c r="I161" s="28"/>
      <c r="K161" s="128"/>
      <c r="L161" s="128"/>
    </row>
    <row r="162" spans="1:12" ht="12.95" hidden="1" customHeight="1" thickBot="1" x14ac:dyDescent="0.25">
      <c r="A162" s="74"/>
      <c r="B162" s="43"/>
      <c r="C162" s="60"/>
      <c r="D162" s="46"/>
      <c r="E162" s="47"/>
      <c r="F162" s="61"/>
      <c r="G162" s="62"/>
      <c r="H162" s="47"/>
      <c r="I162" s="63"/>
      <c r="J162" s="47"/>
      <c r="K162" s="64"/>
      <c r="L162" s="64"/>
    </row>
    <row r="163" spans="1:12" ht="12.95" customHeight="1" x14ac:dyDescent="0.25">
      <c r="A163" s="73">
        <v>1</v>
      </c>
      <c r="B163" s="34">
        <f>B156+1</f>
        <v>45308</v>
      </c>
      <c r="C163" s="123">
        <f>IF(DAY(B163)&lt;10,"  "&amp;DAY(B163),DAY(B163))</f>
        <v>17</v>
      </c>
      <c r="D163" s="20"/>
      <c r="E163" s="9"/>
      <c r="F163" s="94"/>
      <c r="G163" s="95"/>
      <c r="H163" s="95"/>
      <c r="I163" s="96"/>
      <c r="J163" s="9"/>
      <c r="K163" s="119"/>
      <c r="L163" s="120"/>
    </row>
    <row r="164" spans="1:12" ht="12.95" customHeight="1" x14ac:dyDescent="0.25">
      <c r="A164" s="73">
        <v>2</v>
      </c>
      <c r="B164" s="33">
        <f>Mall!B164</f>
        <v>0</v>
      </c>
      <c r="C164" s="124"/>
      <c r="D164" s="21"/>
      <c r="E164" s="9"/>
      <c r="F164" s="97"/>
      <c r="G164" s="98"/>
      <c r="H164" s="98"/>
      <c r="I164" s="99"/>
      <c r="J164" s="9"/>
      <c r="K164" s="109"/>
      <c r="L164" s="110"/>
    </row>
    <row r="165" spans="1:12" ht="12.95" customHeight="1" x14ac:dyDescent="0.25">
      <c r="A165" s="73">
        <v>3</v>
      </c>
      <c r="B165" s="33">
        <f>Mall!B165</f>
        <v>0</v>
      </c>
      <c r="C165" s="10" t="str">
        <f>TEXT(B163, "dddd")</f>
        <v>onsdag</v>
      </c>
      <c r="D165" s="21"/>
      <c r="F165" s="19" t="s">
        <v>660</v>
      </c>
      <c r="G165" s="30"/>
      <c r="H165" s="23" t="s">
        <v>659</v>
      </c>
      <c r="I165" s="28"/>
      <c r="K165" s="107"/>
      <c r="L165" s="108"/>
    </row>
    <row r="166" spans="1:12" ht="12.95" customHeight="1" x14ac:dyDescent="0.25">
      <c r="A166" s="73">
        <v>4</v>
      </c>
      <c r="B166" s="33" t="str">
        <f>Mall!B166</f>
        <v>Anton</v>
      </c>
      <c r="C166" s="2" t="str">
        <f>B166</f>
        <v>Anton</v>
      </c>
      <c r="D166" s="21"/>
      <c r="F166" s="94"/>
      <c r="G166" s="95"/>
      <c r="H166" s="95"/>
      <c r="I166" s="96"/>
      <c r="K166" s="109"/>
      <c r="L166" s="110"/>
    </row>
    <row r="167" spans="1:12" ht="12.95" customHeight="1" x14ac:dyDescent="0.25">
      <c r="A167" s="73">
        <v>5</v>
      </c>
      <c r="B167" s="33" t="str">
        <f>Mall!B167</f>
        <v>Tony</v>
      </c>
      <c r="C167" s="2" t="str">
        <f>B167</f>
        <v>Tony</v>
      </c>
      <c r="D167" s="21"/>
      <c r="F167" s="97"/>
      <c r="G167" s="98"/>
      <c r="H167" s="98"/>
      <c r="I167" s="99"/>
      <c r="K167" s="107"/>
      <c r="L167" s="108"/>
    </row>
    <row r="168" spans="1:12" ht="12.95" customHeight="1" thickBot="1" x14ac:dyDescent="0.3">
      <c r="A168" s="73">
        <v>6</v>
      </c>
      <c r="B168" s="33">
        <f>Mall!B168</f>
        <v>0</v>
      </c>
      <c r="C168" s="12">
        <f>B168</f>
        <v>0</v>
      </c>
      <c r="D168" s="22"/>
      <c r="F168" s="19" t="s">
        <v>660</v>
      </c>
      <c r="G168" s="30"/>
      <c r="H168" s="23" t="s">
        <v>659</v>
      </c>
      <c r="I168" s="28"/>
      <c r="K168" s="109"/>
      <c r="L168" s="110"/>
    </row>
    <row r="169" spans="1:12" ht="12.95" hidden="1" customHeight="1" thickBot="1" x14ac:dyDescent="0.25">
      <c r="A169" s="74"/>
      <c r="B169" s="43"/>
      <c r="C169" s="60"/>
      <c r="D169" s="46"/>
      <c r="E169" s="47"/>
      <c r="F169" s="61"/>
      <c r="G169" s="62"/>
      <c r="H169" s="47"/>
      <c r="I169" s="63"/>
      <c r="J169" s="47"/>
      <c r="K169" s="71"/>
      <c r="L169" s="72"/>
    </row>
    <row r="170" spans="1:12" ht="12.95" customHeight="1" x14ac:dyDescent="0.25">
      <c r="A170" s="73">
        <v>1</v>
      </c>
      <c r="B170" s="34">
        <f>B163+1</f>
        <v>45309</v>
      </c>
      <c r="C170" s="123">
        <f>IF(DAY(B170)&lt;10,"  "&amp;DAY(B170),DAY(B170))</f>
        <v>18</v>
      </c>
      <c r="D170" s="20"/>
      <c r="E170" s="9"/>
      <c r="F170" s="94"/>
      <c r="G170" s="95"/>
      <c r="H170" s="95"/>
      <c r="I170" s="96"/>
      <c r="J170" s="9"/>
      <c r="K170" s="107"/>
      <c r="L170" s="108"/>
    </row>
    <row r="171" spans="1:12" ht="12.95" customHeight="1" x14ac:dyDescent="0.25">
      <c r="A171" s="73">
        <v>2</v>
      </c>
      <c r="B171" s="33">
        <f>Mall!B171</f>
        <v>0</v>
      </c>
      <c r="C171" s="124"/>
      <c r="D171" s="21"/>
      <c r="E171" s="9"/>
      <c r="F171" s="97"/>
      <c r="G171" s="98"/>
      <c r="H171" s="98"/>
      <c r="I171" s="99"/>
      <c r="J171" s="9"/>
      <c r="K171" s="109"/>
      <c r="L171" s="110"/>
    </row>
    <row r="172" spans="1:12" ht="12.95" customHeight="1" x14ac:dyDescent="0.25">
      <c r="A172" s="73">
        <v>3</v>
      </c>
      <c r="B172" s="33">
        <f>Mall!B172</f>
        <v>0</v>
      </c>
      <c r="C172" s="10" t="str">
        <f>TEXT(B170, "dddd")</f>
        <v>torsdag</v>
      </c>
      <c r="D172" s="21"/>
      <c r="F172" s="19" t="s">
        <v>660</v>
      </c>
      <c r="G172" s="30"/>
      <c r="H172" s="23" t="s">
        <v>659</v>
      </c>
      <c r="I172" s="28"/>
      <c r="K172" s="107"/>
      <c r="L172" s="108"/>
    </row>
    <row r="173" spans="1:12" ht="12.95" customHeight="1" x14ac:dyDescent="0.25">
      <c r="A173" s="73">
        <v>4</v>
      </c>
      <c r="B173" s="33" t="str">
        <f>Mall!B173</f>
        <v>Hilda</v>
      </c>
      <c r="C173" s="1" t="str">
        <f>B173</f>
        <v>Hilda</v>
      </c>
      <c r="D173" s="21"/>
      <c r="F173" s="94"/>
      <c r="G173" s="95"/>
      <c r="H173" s="95"/>
      <c r="I173" s="96"/>
      <c r="K173" s="109"/>
      <c r="L173" s="110"/>
    </row>
    <row r="174" spans="1:12" ht="12.95" customHeight="1" x14ac:dyDescent="0.25">
      <c r="A174" s="73">
        <v>5</v>
      </c>
      <c r="B174" s="33" t="str">
        <f>Mall!B174</f>
        <v>Hildur</v>
      </c>
      <c r="C174" s="1" t="str">
        <f>B174</f>
        <v>Hildur</v>
      </c>
      <c r="D174" s="21"/>
      <c r="F174" s="97"/>
      <c r="G174" s="98"/>
      <c r="H174" s="98"/>
      <c r="I174" s="99"/>
      <c r="K174" s="107"/>
      <c r="L174" s="108"/>
    </row>
    <row r="175" spans="1:12" ht="12.95" customHeight="1" thickBot="1" x14ac:dyDescent="0.3">
      <c r="A175" s="73">
        <v>6</v>
      </c>
      <c r="B175" s="33">
        <f>Mall!B175</f>
        <v>0</v>
      </c>
      <c r="C175" s="12">
        <f>B175</f>
        <v>0</v>
      </c>
      <c r="D175" s="22"/>
      <c r="K175" s="109"/>
      <c r="L175" s="110"/>
    </row>
    <row r="176" spans="1:12" ht="12.95" hidden="1" customHeight="1" thickBot="1" x14ac:dyDescent="0.25">
      <c r="A176" s="74"/>
      <c r="B176" s="43"/>
      <c r="C176" s="60"/>
      <c r="D176" s="46"/>
      <c r="E176" s="47"/>
      <c r="F176" s="47"/>
      <c r="G176" s="55"/>
      <c r="H176" s="47"/>
      <c r="I176" s="55"/>
      <c r="J176" s="47"/>
      <c r="K176" s="71"/>
      <c r="L176" s="72"/>
    </row>
    <row r="177" spans="1:12" ht="12.95" customHeight="1" x14ac:dyDescent="0.25">
      <c r="A177" s="73">
        <v>1</v>
      </c>
      <c r="B177" s="34">
        <f>B170+1</f>
        <v>45310</v>
      </c>
      <c r="C177" s="123">
        <f>IF(DAY(B177)&lt;10,"  "&amp;DAY(B177),DAY(B177))</f>
        <v>19</v>
      </c>
      <c r="D177" s="20"/>
      <c r="E177" s="9"/>
      <c r="F177" s="9"/>
      <c r="G177" s="26"/>
      <c r="H177" s="9"/>
      <c r="I177" s="26"/>
      <c r="J177" s="9"/>
      <c r="K177" s="107"/>
      <c r="L177" s="108"/>
    </row>
    <row r="178" spans="1:12" ht="12.95" customHeight="1" thickBot="1" x14ac:dyDescent="0.3">
      <c r="A178" s="73">
        <v>2</v>
      </c>
      <c r="B178" s="33">
        <f>Mall!B178</f>
        <v>0</v>
      </c>
      <c r="C178" s="124"/>
      <c r="D178" s="21"/>
      <c r="E178" s="9"/>
      <c r="F178" s="9"/>
      <c r="G178" s="26"/>
      <c r="H178" s="9"/>
      <c r="I178" s="26"/>
      <c r="J178" s="9"/>
      <c r="K178" s="111"/>
      <c r="L178" s="112"/>
    </row>
    <row r="179" spans="1:12" ht="12.95" customHeight="1" x14ac:dyDescent="0.25">
      <c r="A179" s="73">
        <v>3</v>
      </c>
      <c r="B179" s="33">
        <f>Mall!B179</f>
        <v>0</v>
      </c>
      <c r="C179" s="10" t="str">
        <f>TEXT(B177, "dddd")</f>
        <v>fredag</v>
      </c>
      <c r="D179" s="21"/>
      <c r="K179" s="117"/>
      <c r="L179" s="118"/>
    </row>
    <row r="180" spans="1:12" ht="12.95" customHeight="1" x14ac:dyDescent="0.25">
      <c r="A180" s="73">
        <v>4</v>
      </c>
      <c r="B180" s="33" t="str">
        <f>Mall!B180</f>
        <v>Henrik</v>
      </c>
      <c r="C180" s="1" t="str">
        <f>B180</f>
        <v>Henrik</v>
      </c>
      <c r="D180" s="21"/>
      <c r="F180" s="104" t="s">
        <v>537</v>
      </c>
      <c r="G180" s="104"/>
      <c r="H180" s="104"/>
      <c r="I180" s="101"/>
    </row>
    <row r="181" spans="1:12" ht="12.95" customHeight="1" thickBot="1" x14ac:dyDescent="0.3">
      <c r="A181" s="73">
        <v>5</v>
      </c>
      <c r="B181" s="33">
        <f>Mall!B181</f>
        <v>0</v>
      </c>
      <c r="C181" s="1">
        <f>B181</f>
        <v>0</v>
      </c>
      <c r="D181" s="21"/>
      <c r="F181" s="105"/>
      <c r="G181" s="105"/>
      <c r="H181" s="105"/>
      <c r="I181" s="106"/>
    </row>
    <row r="182" spans="1:12" ht="12.95" customHeight="1" thickBot="1" x14ac:dyDescent="0.3">
      <c r="A182" s="73">
        <v>6</v>
      </c>
      <c r="B182" s="33">
        <f>Mall!B182</f>
        <v>0</v>
      </c>
      <c r="C182" s="12">
        <f>B182</f>
        <v>0</v>
      </c>
      <c r="D182" s="22"/>
      <c r="F182" s="90"/>
      <c r="G182" s="91"/>
      <c r="H182" s="91"/>
      <c r="I182" s="92"/>
      <c r="J182" s="92"/>
      <c r="K182" s="92"/>
      <c r="L182" s="93"/>
    </row>
    <row r="183" spans="1:12" ht="12.95" hidden="1" customHeight="1" thickBot="1" x14ac:dyDescent="0.25">
      <c r="A183" s="74"/>
      <c r="B183" s="43"/>
      <c r="C183" s="60"/>
      <c r="D183" s="46"/>
      <c r="E183" s="47"/>
      <c r="F183" s="48"/>
      <c r="G183" s="49"/>
      <c r="H183" s="49"/>
      <c r="I183" s="50"/>
      <c r="J183" s="50"/>
      <c r="K183" s="50"/>
      <c r="L183" s="51"/>
    </row>
    <row r="184" spans="1:12" ht="12.95" customHeight="1" x14ac:dyDescent="0.25">
      <c r="A184" s="73">
        <v>1</v>
      </c>
      <c r="B184" s="34">
        <f>B177+1</f>
        <v>45311</v>
      </c>
      <c r="C184" s="123">
        <f>IF(DAY(B184)&lt;10,"  "&amp;DAY(B184),DAY(B184))</f>
        <v>20</v>
      </c>
      <c r="D184" s="20"/>
      <c r="E184" s="9"/>
      <c r="F184" s="82"/>
      <c r="G184" s="83"/>
      <c r="H184" s="83"/>
      <c r="I184" s="84"/>
      <c r="J184" s="84"/>
      <c r="K184" s="84"/>
      <c r="L184" s="85"/>
    </row>
    <row r="185" spans="1:12" ht="12.95" customHeight="1" x14ac:dyDescent="0.25">
      <c r="A185" s="73">
        <v>2</v>
      </c>
      <c r="B185" s="33">
        <f>Mall!B185</f>
        <v>0</v>
      </c>
      <c r="C185" s="124"/>
      <c r="D185" s="21"/>
      <c r="E185" s="9"/>
      <c r="F185" s="82"/>
      <c r="G185" s="83"/>
      <c r="H185" s="83"/>
      <c r="I185" s="84"/>
      <c r="J185" s="84"/>
      <c r="K185" s="84"/>
      <c r="L185" s="85"/>
    </row>
    <row r="186" spans="1:12" ht="12.95" customHeight="1" x14ac:dyDescent="0.25">
      <c r="A186" s="73">
        <v>3</v>
      </c>
      <c r="B186" s="33">
        <f>Mall!B186</f>
        <v>0</v>
      </c>
      <c r="C186" s="10" t="str">
        <f>TEXT(B184, "dddd")</f>
        <v>lördag</v>
      </c>
      <c r="D186" s="21"/>
      <c r="F186" s="82"/>
      <c r="G186" s="83"/>
      <c r="H186" s="83"/>
      <c r="I186" s="84"/>
      <c r="J186" s="84"/>
      <c r="K186" s="84"/>
      <c r="L186" s="85"/>
    </row>
    <row r="187" spans="1:12" ht="12.95" customHeight="1" x14ac:dyDescent="0.25">
      <c r="A187" s="73">
        <v>4</v>
      </c>
      <c r="B187" s="33" t="str">
        <f>Mall!B187</f>
        <v>Fabian</v>
      </c>
      <c r="C187" s="1" t="str">
        <f>B187</f>
        <v>Fabian</v>
      </c>
      <c r="D187" s="21"/>
      <c r="F187" s="82"/>
      <c r="G187" s="83"/>
      <c r="H187" s="83"/>
      <c r="I187" s="84"/>
      <c r="J187" s="84"/>
      <c r="K187" s="84"/>
      <c r="L187" s="85"/>
    </row>
    <row r="188" spans="1:12" ht="12.95" customHeight="1" x14ac:dyDescent="0.25">
      <c r="A188" s="73">
        <v>5</v>
      </c>
      <c r="B188" s="33" t="str">
        <f>Mall!B188</f>
        <v>Sebastian</v>
      </c>
      <c r="C188" s="1" t="str">
        <f>B188</f>
        <v>Sebastian</v>
      </c>
      <c r="D188" s="21"/>
      <c r="F188" s="82"/>
      <c r="G188" s="83"/>
      <c r="H188" s="83"/>
      <c r="I188" s="84"/>
      <c r="J188" s="84"/>
      <c r="K188" s="84"/>
      <c r="L188" s="85"/>
    </row>
    <row r="189" spans="1:12" ht="12.95" customHeight="1" thickBot="1" x14ac:dyDescent="0.3">
      <c r="A189" s="73">
        <v>6</v>
      </c>
      <c r="B189" s="33">
        <f>Mall!B189</f>
        <v>0</v>
      </c>
      <c r="C189" s="12">
        <f>B189</f>
        <v>0</v>
      </c>
      <c r="D189" s="22"/>
      <c r="F189" s="82"/>
      <c r="G189" s="83"/>
      <c r="H189" s="83"/>
      <c r="I189" s="84"/>
      <c r="J189" s="84"/>
      <c r="K189" s="84"/>
      <c r="L189" s="85"/>
    </row>
    <row r="190" spans="1:12" ht="12.95" hidden="1" customHeight="1" thickBot="1" x14ac:dyDescent="0.25">
      <c r="A190" s="74"/>
      <c r="B190" s="43"/>
      <c r="C190" s="60"/>
      <c r="D190" s="46"/>
      <c r="E190" s="47"/>
      <c r="F190" s="48"/>
      <c r="G190" s="49"/>
      <c r="H190" s="49"/>
      <c r="I190" s="50"/>
      <c r="J190" s="50"/>
      <c r="K190" s="50"/>
      <c r="L190" s="51"/>
    </row>
    <row r="191" spans="1:12" ht="12.95" customHeight="1" x14ac:dyDescent="0.25">
      <c r="A191" s="73">
        <v>1</v>
      </c>
      <c r="B191" s="34">
        <f>B184+1</f>
        <v>45312</v>
      </c>
      <c r="C191" s="123">
        <f>IF(DAY(B191)&lt;10,"  "&amp;DAY(B191),DAY(B191))</f>
        <v>21</v>
      </c>
      <c r="D191" s="4"/>
      <c r="E191" s="9"/>
      <c r="F191" s="82"/>
      <c r="G191" s="83"/>
      <c r="H191" s="83"/>
      <c r="I191" s="84"/>
      <c r="J191" s="84"/>
      <c r="K191" s="84"/>
      <c r="L191" s="85"/>
    </row>
    <row r="192" spans="1:12" ht="12.95" customHeight="1" x14ac:dyDescent="0.25">
      <c r="A192" s="73">
        <v>2</v>
      </c>
      <c r="B192" s="33">
        <f>Mall!B192</f>
        <v>0</v>
      </c>
      <c r="C192" s="124"/>
      <c r="D192" s="5"/>
      <c r="E192" s="9"/>
      <c r="F192" s="82"/>
      <c r="G192" s="83"/>
      <c r="H192" s="83"/>
      <c r="I192" s="84"/>
      <c r="J192" s="84"/>
      <c r="K192" s="84"/>
      <c r="L192" s="85"/>
    </row>
    <row r="193" spans="1:12" ht="12.95" customHeight="1" x14ac:dyDescent="0.25">
      <c r="A193" s="73">
        <v>3</v>
      </c>
      <c r="B193" s="33">
        <f>Mall!B193</f>
        <v>0</v>
      </c>
      <c r="C193" s="10" t="str">
        <f>TEXT(B191, "dddd")</f>
        <v>söndag</v>
      </c>
      <c r="D193" s="5"/>
      <c r="F193" s="82"/>
      <c r="G193" s="83"/>
      <c r="H193" s="83"/>
      <c r="I193" s="84"/>
      <c r="J193" s="84"/>
      <c r="K193" s="84"/>
      <c r="L193" s="85"/>
    </row>
    <row r="194" spans="1:12" ht="12.95" customHeight="1" x14ac:dyDescent="0.25">
      <c r="A194" s="73">
        <v>4</v>
      </c>
      <c r="B194" s="33" t="str">
        <f>Mall!B194</f>
        <v>Agnes</v>
      </c>
      <c r="C194" s="1" t="str">
        <f>B194</f>
        <v>Agnes</v>
      </c>
      <c r="D194" s="5"/>
      <c r="F194" s="82"/>
      <c r="G194" s="83"/>
      <c r="H194" s="83"/>
      <c r="I194" s="84"/>
      <c r="J194" s="84"/>
      <c r="K194" s="84"/>
      <c r="L194" s="85"/>
    </row>
    <row r="195" spans="1:12" ht="12.95" customHeight="1" thickBot="1" x14ac:dyDescent="0.3">
      <c r="A195" s="73">
        <v>5</v>
      </c>
      <c r="B195" s="33" t="str">
        <f>Mall!B195</f>
        <v>Agneta</v>
      </c>
      <c r="C195" s="1" t="str">
        <f>B195</f>
        <v>Agneta</v>
      </c>
      <c r="D195" s="5"/>
      <c r="F195" s="86"/>
      <c r="G195" s="87"/>
      <c r="H195" s="87"/>
      <c r="I195" s="88"/>
      <c r="J195" s="88"/>
      <c r="K195" s="88"/>
      <c r="L195" s="89"/>
    </row>
    <row r="196" spans="1:12" ht="12.95" customHeight="1" thickBot="1" x14ac:dyDescent="0.3">
      <c r="A196" s="73">
        <v>6</v>
      </c>
      <c r="B196" s="33">
        <f>Mall!B196</f>
        <v>0</v>
      </c>
      <c r="C196" s="12">
        <f>B196</f>
        <v>0</v>
      </c>
      <c r="D196" s="6"/>
    </row>
    <row r="197" spans="1:12" ht="20.100000000000001" customHeight="1" thickBot="1" x14ac:dyDescent="0.25">
      <c r="A197" s="74" t="s">
        <v>665</v>
      </c>
      <c r="B197" s="43"/>
      <c r="C197" s="3" t="str">
        <f>"JANUARI   "&amp;"Vecka "&amp;IF(C200="måndag",WEEKNUM(B198,21),"")</f>
        <v>JANUARI   Vecka 4</v>
      </c>
      <c r="D197" s="3"/>
    </row>
    <row r="198" spans="1:12" ht="12.95" customHeight="1" x14ac:dyDescent="0.25">
      <c r="A198" s="73">
        <v>1</v>
      </c>
      <c r="B198" s="34">
        <f>B191+1</f>
        <v>45313</v>
      </c>
      <c r="C198" s="123">
        <f>IF(DAY(B198)&lt;10,"  "&amp;DAY(B198),DAY(B198))</f>
        <v>22</v>
      </c>
      <c r="D198" s="20"/>
      <c r="E198" s="9"/>
      <c r="F198" s="100" t="s">
        <v>540</v>
      </c>
      <c r="G198" s="101"/>
      <c r="H198" s="101"/>
      <c r="I198" s="101"/>
      <c r="J198" s="9"/>
      <c r="K198" s="125" t="str">
        <f t="shared" ref="K198" si="2">"Prio vecka "&amp;WEEKNUM(B198,21)&amp;":  📎📎"</f>
        <v>Prio vecka 4:  📎📎</v>
      </c>
      <c r="L198" s="126"/>
    </row>
    <row r="199" spans="1:12" ht="12.95" customHeight="1" thickBot="1" x14ac:dyDescent="0.3">
      <c r="A199" s="73">
        <v>2</v>
      </c>
      <c r="B199" s="33">
        <f>Mall!B199</f>
        <v>0</v>
      </c>
      <c r="C199" s="124"/>
      <c r="D199" s="21"/>
      <c r="E199" s="9"/>
      <c r="F199" s="102"/>
      <c r="G199" s="103"/>
      <c r="H199" s="103"/>
      <c r="I199" s="103"/>
      <c r="J199" s="9"/>
      <c r="K199" s="126"/>
      <c r="L199" s="126"/>
    </row>
    <row r="200" spans="1:12" ht="12.95" customHeight="1" x14ac:dyDescent="0.25">
      <c r="A200" s="73">
        <v>3</v>
      </c>
      <c r="B200" s="33">
        <f>Mall!B200</f>
        <v>0</v>
      </c>
      <c r="C200" s="10" t="str">
        <f>TEXT(B198, "dddd")</f>
        <v>måndag</v>
      </c>
      <c r="D200" s="21"/>
      <c r="F200" s="18" t="s">
        <v>660</v>
      </c>
      <c r="G200" s="29"/>
      <c r="H200" s="24" t="s">
        <v>659</v>
      </c>
      <c r="I200" s="27"/>
      <c r="K200" s="14" t="s">
        <v>12</v>
      </c>
      <c r="L200" s="113"/>
    </row>
    <row r="201" spans="1:12" ht="12.95" customHeight="1" x14ac:dyDescent="0.25">
      <c r="A201" s="73">
        <v>4</v>
      </c>
      <c r="B201" s="33" t="str">
        <f>Mall!B201</f>
        <v>Vincent</v>
      </c>
      <c r="C201" s="1" t="str">
        <f>B201</f>
        <v>Vincent</v>
      </c>
      <c r="D201" s="21"/>
      <c r="F201" s="94"/>
      <c r="G201" s="95"/>
      <c r="H201" s="95"/>
      <c r="I201" s="96"/>
      <c r="K201" s="15"/>
      <c r="L201" s="114"/>
    </row>
    <row r="202" spans="1:12" ht="12.95" customHeight="1" x14ac:dyDescent="0.25">
      <c r="A202" s="73">
        <v>5</v>
      </c>
      <c r="B202" s="33" t="str">
        <f>Mall!B202</f>
        <v>Viktor</v>
      </c>
      <c r="C202" s="1" t="str">
        <f>B202</f>
        <v>Viktor</v>
      </c>
      <c r="D202" s="21"/>
      <c r="F202" s="97"/>
      <c r="G202" s="98"/>
      <c r="H202" s="98"/>
      <c r="I202" s="99"/>
      <c r="K202" s="16" t="s">
        <v>13</v>
      </c>
      <c r="L202" s="115"/>
    </row>
    <row r="203" spans="1:12" ht="12.95" customHeight="1" thickBot="1" x14ac:dyDescent="0.3">
      <c r="A203" s="73">
        <v>6</v>
      </c>
      <c r="B203" s="33">
        <f>Mall!B203</f>
        <v>0</v>
      </c>
      <c r="C203" s="12">
        <f>B203</f>
        <v>0</v>
      </c>
      <c r="D203" s="22"/>
      <c r="F203" s="19" t="s">
        <v>660</v>
      </c>
      <c r="G203" s="30"/>
      <c r="H203" s="23" t="s">
        <v>659</v>
      </c>
      <c r="I203" s="28"/>
      <c r="K203" s="15"/>
      <c r="L203" s="114"/>
    </row>
    <row r="204" spans="1:12" ht="12.95" hidden="1" customHeight="1" thickBot="1" x14ac:dyDescent="0.3">
      <c r="A204" s="74"/>
      <c r="B204" s="41"/>
      <c r="C204" s="60"/>
      <c r="D204" s="46"/>
      <c r="E204" s="47"/>
      <c r="F204" s="61"/>
      <c r="G204" s="62"/>
      <c r="H204" s="47"/>
      <c r="I204" s="63"/>
      <c r="J204" s="47"/>
      <c r="K204" s="65"/>
      <c r="L204" s="66"/>
    </row>
    <row r="205" spans="1:12" ht="12.95" customHeight="1" x14ac:dyDescent="0.25">
      <c r="A205" s="73">
        <v>1</v>
      </c>
      <c r="B205" s="34">
        <f>B198+1</f>
        <v>45314</v>
      </c>
      <c r="C205" s="123">
        <f>IF(DAY(B205)&lt;10,"  "&amp;DAY(B205),DAY(B205))</f>
        <v>23</v>
      </c>
      <c r="D205" s="20"/>
      <c r="E205" s="9"/>
      <c r="F205" s="94"/>
      <c r="G205" s="95"/>
      <c r="H205" s="95"/>
      <c r="I205" s="96"/>
      <c r="J205" s="9"/>
      <c r="K205" s="16" t="s">
        <v>14</v>
      </c>
      <c r="L205" s="115"/>
    </row>
    <row r="206" spans="1:12" ht="12.95" customHeight="1" thickBot="1" x14ac:dyDescent="0.3">
      <c r="A206" s="73">
        <v>2</v>
      </c>
      <c r="B206" s="33">
        <f>Mall!B206</f>
        <v>0</v>
      </c>
      <c r="C206" s="124"/>
      <c r="D206" s="21"/>
      <c r="E206" s="9"/>
      <c r="F206" s="97"/>
      <c r="G206" s="98"/>
      <c r="H206" s="98"/>
      <c r="I206" s="99"/>
      <c r="J206" s="9"/>
      <c r="K206" s="17"/>
      <c r="L206" s="116"/>
    </row>
    <row r="207" spans="1:12" ht="12.95" customHeight="1" x14ac:dyDescent="0.25">
      <c r="A207" s="73">
        <v>3</v>
      </c>
      <c r="B207" s="33">
        <f>Mall!B207</f>
        <v>0</v>
      </c>
      <c r="C207" s="10" t="str">
        <f>TEXT(B205, "dddd")</f>
        <v>tisdag</v>
      </c>
      <c r="D207" s="21"/>
      <c r="F207" s="19" t="s">
        <v>660</v>
      </c>
      <c r="G207" s="30"/>
      <c r="H207" s="23" t="s">
        <v>659</v>
      </c>
      <c r="I207" s="28"/>
    </row>
    <row r="208" spans="1:12" ht="12.95" customHeight="1" x14ac:dyDescent="0.25">
      <c r="A208" s="73">
        <v>4</v>
      </c>
      <c r="B208" s="33" t="str">
        <f>Mall!B208</f>
        <v>Frej</v>
      </c>
      <c r="C208" s="1" t="str">
        <f>B208</f>
        <v>Frej</v>
      </c>
      <c r="D208" s="21"/>
      <c r="F208" s="94"/>
      <c r="G208" s="95"/>
      <c r="H208" s="95"/>
      <c r="I208" s="96"/>
    </row>
    <row r="209" spans="1:12" ht="12.95" customHeight="1" x14ac:dyDescent="0.25">
      <c r="A209" s="73">
        <v>5</v>
      </c>
      <c r="B209" s="33" t="str">
        <f>Mall!B209</f>
        <v>Freja</v>
      </c>
      <c r="C209" s="1" t="str">
        <f>B209</f>
        <v>Freja</v>
      </c>
      <c r="D209" s="21"/>
      <c r="F209" s="97"/>
      <c r="G209" s="98"/>
      <c r="H209" s="98"/>
      <c r="I209" s="99"/>
      <c r="K209" s="127" t="s">
        <v>538</v>
      </c>
      <c r="L209" s="128"/>
    </row>
    <row r="210" spans="1:12" ht="12.95" customHeight="1" thickBot="1" x14ac:dyDescent="0.3">
      <c r="A210" s="73">
        <v>6</v>
      </c>
      <c r="B210" s="33">
        <f>Mall!B210</f>
        <v>0</v>
      </c>
      <c r="C210" s="12">
        <f>B210</f>
        <v>0</v>
      </c>
      <c r="D210" s="22"/>
      <c r="F210" s="19" t="s">
        <v>660</v>
      </c>
      <c r="G210" s="30"/>
      <c r="H210" s="23" t="s">
        <v>659</v>
      </c>
      <c r="I210" s="28"/>
      <c r="K210" s="128"/>
      <c r="L210" s="128"/>
    </row>
    <row r="211" spans="1:12" ht="12.95" hidden="1" customHeight="1" thickBot="1" x14ac:dyDescent="0.25">
      <c r="A211" s="74"/>
      <c r="B211" s="43"/>
      <c r="C211" s="60"/>
      <c r="D211" s="46"/>
      <c r="E211" s="47"/>
      <c r="F211" s="61"/>
      <c r="G211" s="62"/>
      <c r="H211" s="47"/>
      <c r="I211" s="63"/>
      <c r="J211" s="47"/>
      <c r="K211" s="64"/>
      <c r="L211" s="64"/>
    </row>
    <row r="212" spans="1:12" ht="12.95" customHeight="1" x14ac:dyDescent="0.25">
      <c r="A212" s="73">
        <v>1</v>
      </c>
      <c r="B212" s="34">
        <f>B205+1</f>
        <v>45315</v>
      </c>
      <c r="C212" s="123">
        <f>IF(DAY(B212)&lt;10,"  "&amp;DAY(B212),DAY(B212))</f>
        <v>24</v>
      </c>
      <c r="D212" s="20"/>
      <c r="E212" s="9"/>
      <c r="F212" s="94"/>
      <c r="G212" s="95"/>
      <c r="H212" s="95"/>
      <c r="I212" s="96"/>
      <c r="J212" s="9"/>
      <c r="K212" s="119"/>
      <c r="L212" s="120"/>
    </row>
    <row r="213" spans="1:12" ht="12.95" customHeight="1" x14ac:dyDescent="0.25">
      <c r="A213" s="73">
        <v>2</v>
      </c>
      <c r="B213" s="33">
        <f>Mall!B213</f>
        <v>0</v>
      </c>
      <c r="C213" s="124"/>
      <c r="D213" s="21"/>
      <c r="E213" s="9"/>
      <c r="F213" s="97"/>
      <c r="G213" s="98"/>
      <c r="H213" s="98"/>
      <c r="I213" s="99"/>
      <c r="J213" s="9"/>
      <c r="K213" s="109"/>
      <c r="L213" s="110"/>
    </row>
    <row r="214" spans="1:12" ht="12.95" customHeight="1" x14ac:dyDescent="0.25">
      <c r="A214" s="73">
        <v>3</v>
      </c>
      <c r="B214" s="33">
        <f>Mall!B214</f>
        <v>0</v>
      </c>
      <c r="C214" s="10" t="str">
        <f>TEXT(B212, "dddd")</f>
        <v>onsdag</v>
      </c>
      <c r="D214" s="21"/>
      <c r="F214" s="19" t="s">
        <v>660</v>
      </c>
      <c r="G214" s="30"/>
      <c r="H214" s="23" t="s">
        <v>659</v>
      </c>
      <c r="I214" s="28"/>
      <c r="K214" s="107"/>
      <c r="L214" s="108"/>
    </row>
    <row r="215" spans="1:12" ht="12.95" customHeight="1" x14ac:dyDescent="0.25">
      <c r="A215" s="73">
        <v>4</v>
      </c>
      <c r="B215" s="33" t="str">
        <f>Mall!B215</f>
        <v>Erika</v>
      </c>
      <c r="C215" s="2" t="str">
        <f>B215</f>
        <v>Erika</v>
      </c>
      <c r="D215" s="21"/>
      <c r="F215" s="94"/>
      <c r="G215" s="95"/>
      <c r="H215" s="95"/>
      <c r="I215" s="96"/>
      <c r="K215" s="109"/>
      <c r="L215" s="110"/>
    </row>
    <row r="216" spans="1:12" ht="12.95" customHeight="1" x14ac:dyDescent="0.25">
      <c r="A216" s="73">
        <v>5</v>
      </c>
      <c r="B216" s="33">
        <f>Mall!B216</f>
        <v>0</v>
      </c>
      <c r="C216" s="2">
        <f>B216</f>
        <v>0</v>
      </c>
      <c r="D216" s="21"/>
      <c r="F216" s="97"/>
      <c r="G216" s="98"/>
      <c r="H216" s="98"/>
      <c r="I216" s="99"/>
      <c r="K216" s="107"/>
      <c r="L216" s="108"/>
    </row>
    <row r="217" spans="1:12" ht="12.95" customHeight="1" thickBot="1" x14ac:dyDescent="0.3">
      <c r="A217" s="73">
        <v>6</v>
      </c>
      <c r="B217" s="33">
        <f>Mall!B217</f>
        <v>0</v>
      </c>
      <c r="C217" s="12">
        <f>B217</f>
        <v>0</v>
      </c>
      <c r="D217" s="22"/>
      <c r="F217" s="19" t="s">
        <v>660</v>
      </c>
      <c r="G217" s="30"/>
      <c r="H217" s="23" t="s">
        <v>659</v>
      </c>
      <c r="I217" s="28"/>
      <c r="K217" s="109"/>
      <c r="L217" s="110"/>
    </row>
    <row r="218" spans="1:12" ht="12.95" hidden="1" customHeight="1" thickBot="1" x14ac:dyDescent="0.25">
      <c r="A218" s="74"/>
      <c r="B218" s="43"/>
      <c r="C218" s="60"/>
      <c r="D218" s="46"/>
      <c r="E218" s="47"/>
      <c r="F218" s="61"/>
      <c r="G218" s="62"/>
      <c r="H218" s="47"/>
      <c r="I218" s="63"/>
      <c r="J218" s="47"/>
      <c r="K218" s="71"/>
      <c r="L218" s="72"/>
    </row>
    <row r="219" spans="1:12" ht="12.95" customHeight="1" x14ac:dyDescent="0.25">
      <c r="A219" s="73">
        <v>1</v>
      </c>
      <c r="B219" s="34">
        <f>B212+1</f>
        <v>45316</v>
      </c>
      <c r="C219" s="123">
        <f>IF(DAY(B219)&lt;10,"  "&amp;DAY(B219),DAY(B219))</f>
        <v>25</v>
      </c>
      <c r="D219" s="20"/>
      <c r="E219" s="9"/>
      <c r="F219" s="94"/>
      <c r="G219" s="95"/>
      <c r="H219" s="95"/>
      <c r="I219" s="96"/>
      <c r="J219" s="9"/>
      <c r="K219" s="107"/>
      <c r="L219" s="108"/>
    </row>
    <row r="220" spans="1:12" ht="12.95" customHeight="1" x14ac:dyDescent="0.25">
      <c r="A220" s="73">
        <v>2</v>
      </c>
      <c r="B220" s="33">
        <f>Mall!B220</f>
        <v>0</v>
      </c>
      <c r="C220" s="124"/>
      <c r="D220" s="21"/>
      <c r="E220" s="9"/>
      <c r="F220" s="97"/>
      <c r="G220" s="98"/>
      <c r="H220" s="98"/>
      <c r="I220" s="99"/>
      <c r="J220" s="9"/>
      <c r="K220" s="109"/>
      <c r="L220" s="110"/>
    </row>
    <row r="221" spans="1:12" ht="12.95" customHeight="1" x14ac:dyDescent="0.25">
      <c r="A221" s="73">
        <v>3</v>
      </c>
      <c r="B221" s="33">
        <f>Mall!B221</f>
        <v>0</v>
      </c>
      <c r="C221" s="10" t="str">
        <f>TEXT(B219, "dddd")</f>
        <v>torsdag</v>
      </c>
      <c r="D221" s="21"/>
      <c r="F221" s="19" t="s">
        <v>660</v>
      </c>
      <c r="G221" s="30"/>
      <c r="H221" s="23" t="s">
        <v>659</v>
      </c>
      <c r="I221" s="28"/>
      <c r="K221" s="107"/>
      <c r="L221" s="108"/>
    </row>
    <row r="222" spans="1:12" ht="12.95" customHeight="1" x14ac:dyDescent="0.25">
      <c r="A222" s="73">
        <v>4</v>
      </c>
      <c r="B222" s="33" t="str">
        <f>Mall!B222</f>
        <v>Paul</v>
      </c>
      <c r="C222" s="1" t="str">
        <f>B222</f>
        <v>Paul</v>
      </c>
      <c r="D222" s="21"/>
      <c r="F222" s="94"/>
      <c r="G222" s="95"/>
      <c r="H222" s="95"/>
      <c r="I222" s="96"/>
      <c r="K222" s="109"/>
      <c r="L222" s="110"/>
    </row>
    <row r="223" spans="1:12" ht="12.95" customHeight="1" x14ac:dyDescent="0.25">
      <c r="A223" s="73">
        <v>5</v>
      </c>
      <c r="B223" s="33" t="str">
        <f>Mall!B223</f>
        <v>Pål</v>
      </c>
      <c r="C223" s="1" t="str">
        <f>B223</f>
        <v>Pål</v>
      </c>
      <c r="D223" s="21"/>
      <c r="F223" s="97"/>
      <c r="G223" s="98"/>
      <c r="H223" s="98"/>
      <c r="I223" s="99"/>
      <c r="K223" s="107"/>
      <c r="L223" s="108"/>
    </row>
    <row r="224" spans="1:12" ht="12.95" customHeight="1" thickBot="1" x14ac:dyDescent="0.3">
      <c r="A224" s="73">
        <v>6</v>
      </c>
      <c r="B224" s="33">
        <f>Mall!B224</f>
        <v>0</v>
      </c>
      <c r="C224" s="12">
        <f>B224</f>
        <v>0</v>
      </c>
      <c r="D224" s="22"/>
      <c r="K224" s="109"/>
      <c r="L224" s="110"/>
    </row>
    <row r="225" spans="1:12" ht="12.95" hidden="1" customHeight="1" thickBot="1" x14ac:dyDescent="0.25">
      <c r="A225" s="74"/>
      <c r="B225" s="43"/>
      <c r="C225" s="60"/>
      <c r="D225" s="46"/>
      <c r="E225" s="47"/>
      <c r="F225" s="47"/>
      <c r="G225" s="55"/>
      <c r="H225" s="47"/>
      <c r="I225" s="55"/>
      <c r="J225" s="47"/>
      <c r="K225" s="71"/>
      <c r="L225" s="72"/>
    </row>
    <row r="226" spans="1:12" ht="12.95" customHeight="1" x14ac:dyDescent="0.25">
      <c r="A226" s="73">
        <v>1</v>
      </c>
      <c r="B226" s="34">
        <f>B219+1</f>
        <v>45317</v>
      </c>
      <c r="C226" s="123">
        <f>IF(DAY(B226)&lt;10,"  "&amp;DAY(B226),DAY(B226))</f>
        <v>26</v>
      </c>
      <c r="D226" s="20"/>
      <c r="E226" s="9"/>
      <c r="F226" s="9"/>
      <c r="G226" s="26"/>
      <c r="H226" s="9"/>
      <c r="I226" s="26"/>
      <c r="J226" s="9"/>
      <c r="K226" s="107"/>
      <c r="L226" s="108"/>
    </row>
    <row r="227" spans="1:12" ht="12.95" customHeight="1" thickBot="1" x14ac:dyDescent="0.3">
      <c r="A227" s="73">
        <v>2</v>
      </c>
      <c r="B227" s="33">
        <f>Mall!B227</f>
        <v>0</v>
      </c>
      <c r="C227" s="124"/>
      <c r="D227" s="21"/>
      <c r="E227" s="9"/>
      <c r="F227" s="9"/>
      <c r="G227" s="26"/>
      <c r="H227" s="9"/>
      <c r="I227" s="26"/>
      <c r="J227" s="9"/>
      <c r="K227" s="111"/>
      <c r="L227" s="112"/>
    </row>
    <row r="228" spans="1:12" ht="12.95" customHeight="1" x14ac:dyDescent="0.25">
      <c r="A228" s="73">
        <v>3</v>
      </c>
      <c r="B228" s="33">
        <f>Mall!B228</f>
        <v>0</v>
      </c>
      <c r="C228" s="10" t="str">
        <f>TEXT(B226, "dddd")</f>
        <v>fredag</v>
      </c>
      <c r="D228" s="21"/>
      <c r="K228" s="117"/>
      <c r="L228" s="118"/>
    </row>
    <row r="229" spans="1:12" ht="12.95" customHeight="1" x14ac:dyDescent="0.25">
      <c r="A229" s="73">
        <v>4</v>
      </c>
      <c r="B229" s="33" t="str">
        <f>Mall!B229</f>
        <v>Bodil</v>
      </c>
      <c r="C229" s="1" t="str">
        <f>B229</f>
        <v>Bodil</v>
      </c>
      <c r="D229" s="21"/>
      <c r="F229" s="104" t="s">
        <v>537</v>
      </c>
      <c r="G229" s="104"/>
      <c r="H229" s="104"/>
      <c r="I229" s="101"/>
    </row>
    <row r="230" spans="1:12" ht="12.95" customHeight="1" thickBot="1" x14ac:dyDescent="0.3">
      <c r="A230" s="73">
        <v>5</v>
      </c>
      <c r="B230" s="33" t="str">
        <f>Mall!B230</f>
        <v>Boel</v>
      </c>
      <c r="C230" s="1"/>
      <c r="D230" s="21"/>
      <c r="F230" s="105"/>
      <c r="G230" s="105"/>
      <c r="H230" s="105"/>
      <c r="I230" s="106"/>
    </row>
    <row r="231" spans="1:12" ht="12.95" customHeight="1" thickBot="1" x14ac:dyDescent="0.3">
      <c r="A231" s="73">
        <v>6</v>
      </c>
      <c r="B231" s="33">
        <f>Mall!B231</f>
        <v>0</v>
      </c>
      <c r="C231" s="12">
        <f>B231</f>
        <v>0</v>
      </c>
      <c r="D231" s="22"/>
      <c r="F231" s="90"/>
      <c r="G231" s="91"/>
      <c r="H231" s="91"/>
      <c r="I231" s="92"/>
      <c r="J231" s="92"/>
      <c r="K231" s="92"/>
      <c r="L231" s="93"/>
    </row>
    <row r="232" spans="1:12" ht="12.95" hidden="1" customHeight="1" thickBot="1" x14ac:dyDescent="0.25">
      <c r="A232" s="74"/>
      <c r="B232" s="43"/>
      <c r="C232" s="60"/>
      <c r="D232" s="46"/>
      <c r="E232" s="47"/>
      <c r="F232" s="48"/>
      <c r="G232" s="49"/>
      <c r="H232" s="49"/>
      <c r="I232" s="50"/>
      <c r="J232" s="50"/>
      <c r="K232" s="50"/>
      <c r="L232" s="51"/>
    </row>
    <row r="233" spans="1:12" ht="12.95" customHeight="1" x14ac:dyDescent="0.25">
      <c r="A233" s="73">
        <v>1</v>
      </c>
      <c r="B233" s="34">
        <f>B226+1</f>
        <v>45318</v>
      </c>
      <c r="C233" s="123">
        <f>IF(DAY(B233)&lt;10,"  "&amp;DAY(B233),DAY(B233))</f>
        <v>27</v>
      </c>
      <c r="D233" s="20"/>
      <c r="E233" s="9"/>
      <c r="F233" s="82"/>
      <c r="G233" s="83"/>
      <c r="H233" s="83"/>
      <c r="I233" s="84"/>
      <c r="J233" s="84"/>
      <c r="K233" s="84"/>
      <c r="L233" s="85"/>
    </row>
    <row r="234" spans="1:12" ht="12.95" customHeight="1" x14ac:dyDescent="0.25">
      <c r="A234" s="73">
        <v>2</v>
      </c>
      <c r="B234" s="33">
        <f>Mall!B234</f>
        <v>0</v>
      </c>
      <c r="C234" s="124"/>
      <c r="D234" s="21"/>
      <c r="E234" s="9"/>
      <c r="F234" s="82"/>
      <c r="G234" s="83"/>
      <c r="H234" s="83"/>
      <c r="I234" s="84"/>
      <c r="J234" s="84"/>
      <c r="K234" s="84"/>
      <c r="L234" s="85"/>
    </row>
    <row r="235" spans="1:12" ht="12.95" customHeight="1" x14ac:dyDescent="0.25">
      <c r="A235" s="73">
        <v>3</v>
      </c>
      <c r="B235" s="33">
        <f>Mall!B235</f>
        <v>0</v>
      </c>
      <c r="C235" s="10" t="str">
        <f>TEXT(B233, "dddd")</f>
        <v>lördag</v>
      </c>
      <c r="D235" s="21"/>
      <c r="F235" s="82"/>
      <c r="G235" s="83"/>
      <c r="H235" s="83"/>
      <c r="I235" s="84"/>
      <c r="J235" s="84"/>
      <c r="K235" s="84"/>
      <c r="L235" s="85"/>
    </row>
    <row r="236" spans="1:12" ht="12.95" customHeight="1" x14ac:dyDescent="0.25">
      <c r="A236" s="73">
        <v>4</v>
      </c>
      <c r="B236" s="33" t="str">
        <f>Mall!B236</f>
        <v>Göte</v>
      </c>
      <c r="C236" s="1" t="str">
        <f>B236</f>
        <v>Göte</v>
      </c>
      <c r="D236" s="21"/>
      <c r="F236" s="82"/>
      <c r="G236" s="83"/>
      <c r="H236" s="83"/>
      <c r="I236" s="84"/>
      <c r="J236" s="84"/>
      <c r="K236" s="84"/>
      <c r="L236" s="85"/>
    </row>
    <row r="237" spans="1:12" ht="12.95" customHeight="1" x14ac:dyDescent="0.25">
      <c r="A237" s="73">
        <v>5</v>
      </c>
      <c r="B237" s="33" t="str">
        <f>Mall!B237</f>
        <v>Göta</v>
      </c>
      <c r="C237" s="1" t="str">
        <f>B237</f>
        <v>Göta</v>
      </c>
      <c r="D237" s="21"/>
      <c r="F237" s="82"/>
      <c r="G237" s="83"/>
      <c r="H237" s="83"/>
      <c r="I237" s="84"/>
      <c r="J237" s="84"/>
      <c r="K237" s="84"/>
      <c r="L237" s="85"/>
    </row>
    <row r="238" spans="1:12" ht="12.95" customHeight="1" thickBot="1" x14ac:dyDescent="0.3">
      <c r="A238" s="73">
        <v>6</v>
      </c>
      <c r="B238" s="33">
        <f>Mall!B238</f>
        <v>0</v>
      </c>
      <c r="C238" s="12">
        <f>B238</f>
        <v>0</v>
      </c>
      <c r="D238" s="22"/>
      <c r="F238" s="82"/>
      <c r="G238" s="83"/>
      <c r="H238" s="83"/>
      <c r="I238" s="84"/>
      <c r="J238" s="84"/>
      <c r="K238" s="84"/>
      <c r="L238" s="85"/>
    </row>
    <row r="239" spans="1:12" ht="12.95" hidden="1" customHeight="1" thickBot="1" x14ac:dyDescent="0.25">
      <c r="A239" s="74"/>
      <c r="B239" s="43"/>
      <c r="C239" s="60"/>
      <c r="D239" s="46"/>
      <c r="E239" s="47"/>
      <c r="F239" s="48"/>
      <c r="G239" s="49"/>
      <c r="H239" s="49"/>
      <c r="I239" s="50"/>
      <c r="J239" s="50"/>
      <c r="K239" s="50"/>
      <c r="L239" s="51"/>
    </row>
    <row r="240" spans="1:12" ht="12.95" customHeight="1" x14ac:dyDescent="0.25">
      <c r="A240" s="73">
        <v>1</v>
      </c>
      <c r="B240" s="34">
        <f>B233+1</f>
        <v>45319</v>
      </c>
      <c r="C240" s="123">
        <f>IF(DAY(B240)&lt;10,"  "&amp;DAY(B240),DAY(B240))</f>
        <v>28</v>
      </c>
      <c r="D240" s="4"/>
      <c r="E240" s="9"/>
      <c r="F240" s="82"/>
      <c r="G240" s="83"/>
      <c r="H240" s="83"/>
      <c r="I240" s="84"/>
      <c r="J240" s="84"/>
      <c r="K240" s="84"/>
      <c r="L240" s="85"/>
    </row>
    <row r="241" spans="1:12" ht="12.95" customHeight="1" x14ac:dyDescent="0.25">
      <c r="A241" s="73">
        <v>2</v>
      </c>
      <c r="B241" s="33">
        <f>Mall!B241</f>
        <v>0</v>
      </c>
      <c r="C241" s="124"/>
      <c r="D241" s="5"/>
      <c r="E241" s="9"/>
      <c r="F241" s="82"/>
      <c r="G241" s="83"/>
      <c r="H241" s="83"/>
      <c r="I241" s="84"/>
      <c r="J241" s="84"/>
      <c r="K241" s="84"/>
      <c r="L241" s="85"/>
    </row>
    <row r="242" spans="1:12" ht="12.95" customHeight="1" x14ac:dyDescent="0.25">
      <c r="A242" s="73">
        <v>3</v>
      </c>
      <c r="B242" s="33">
        <f>Mall!B242</f>
        <v>0</v>
      </c>
      <c r="C242" s="10" t="str">
        <f>TEXT(B240, "dddd")</f>
        <v>söndag</v>
      </c>
      <c r="D242" s="5"/>
      <c r="F242" s="82"/>
      <c r="G242" s="83"/>
      <c r="H242" s="83"/>
      <c r="I242" s="84"/>
      <c r="J242" s="84"/>
      <c r="K242" s="84"/>
      <c r="L242" s="85"/>
    </row>
    <row r="243" spans="1:12" ht="12.95" customHeight="1" x14ac:dyDescent="0.25">
      <c r="A243" s="73">
        <v>4</v>
      </c>
      <c r="B243" s="33" t="str">
        <f>Mall!B243</f>
        <v>Karl</v>
      </c>
      <c r="C243" s="1" t="str">
        <f>B243</f>
        <v>Karl</v>
      </c>
      <c r="D243" s="5"/>
      <c r="F243" s="82"/>
      <c r="G243" s="83"/>
      <c r="H243" s="83"/>
      <c r="I243" s="84"/>
      <c r="J243" s="84"/>
      <c r="K243" s="84"/>
      <c r="L243" s="85"/>
    </row>
    <row r="244" spans="1:12" ht="12.95" customHeight="1" thickBot="1" x14ac:dyDescent="0.3">
      <c r="A244" s="73">
        <v>5</v>
      </c>
      <c r="B244" s="33" t="str">
        <f>Mall!B244</f>
        <v>Karla</v>
      </c>
      <c r="C244" s="1" t="str">
        <f>B244</f>
        <v>Karla</v>
      </c>
      <c r="D244" s="5"/>
      <c r="F244" s="86"/>
      <c r="G244" s="87"/>
      <c r="H244" s="87"/>
      <c r="I244" s="88"/>
      <c r="J244" s="88"/>
      <c r="K244" s="88"/>
      <c r="L244" s="89"/>
    </row>
    <row r="245" spans="1:12" ht="12.95" customHeight="1" thickBot="1" x14ac:dyDescent="0.3">
      <c r="A245" s="73">
        <v>6</v>
      </c>
      <c r="B245" s="33">
        <f>Mall!B245</f>
        <v>0</v>
      </c>
      <c r="C245" s="12">
        <f>B245</f>
        <v>0</v>
      </c>
      <c r="D245" s="6"/>
    </row>
    <row r="246" spans="1:12" ht="20.100000000000001" customHeight="1" thickBot="1" x14ac:dyDescent="0.25">
      <c r="A246" s="74" t="s">
        <v>665</v>
      </c>
      <c r="B246" s="43"/>
      <c r="C246" s="3" t="str">
        <f>"JANUARI/FEBRUARI   "&amp;"Vecka "&amp;IF(C249="måndag",WEEKNUM(B247,21),"")</f>
        <v>JANUARI/FEBRUARI   Vecka 5</v>
      </c>
      <c r="D246" s="3"/>
    </row>
    <row r="247" spans="1:12" ht="12.95" customHeight="1" x14ac:dyDescent="0.25">
      <c r="A247" s="73">
        <v>1</v>
      </c>
      <c r="B247" s="34">
        <f>B240+1</f>
        <v>45320</v>
      </c>
      <c r="C247" s="123">
        <f>IF(DAY(B247)&lt;10,"  "&amp;DAY(B247),DAY(B247))</f>
        <v>29</v>
      </c>
      <c r="D247" s="20"/>
      <c r="E247" s="9"/>
      <c r="F247" s="100" t="s">
        <v>540</v>
      </c>
      <c r="G247" s="101"/>
      <c r="H247" s="101"/>
      <c r="I247" s="101"/>
      <c r="J247" s="9"/>
      <c r="K247" s="125" t="str">
        <f t="shared" ref="K247" si="3">"Prio vecka "&amp;WEEKNUM(B247,21)&amp;":  📎📎"</f>
        <v>Prio vecka 5:  📎📎</v>
      </c>
      <c r="L247" s="126"/>
    </row>
    <row r="248" spans="1:12" ht="12.95" customHeight="1" thickBot="1" x14ac:dyDescent="0.3">
      <c r="A248" s="73">
        <v>2</v>
      </c>
      <c r="B248" s="33">
        <f>Mall!B248</f>
        <v>0</v>
      </c>
      <c r="C248" s="124"/>
      <c r="D248" s="21"/>
      <c r="E248" s="9"/>
      <c r="F248" s="102"/>
      <c r="G248" s="103"/>
      <c r="H248" s="103"/>
      <c r="I248" s="103"/>
      <c r="J248" s="9"/>
      <c r="K248" s="126"/>
      <c r="L248" s="126"/>
    </row>
    <row r="249" spans="1:12" ht="12.95" customHeight="1" x14ac:dyDescent="0.25">
      <c r="A249" s="73">
        <v>3</v>
      </c>
      <c r="B249" s="33">
        <f>Mall!B249</f>
        <v>0</v>
      </c>
      <c r="C249" s="10" t="str">
        <f>TEXT(B247, "dddd")</f>
        <v>måndag</v>
      </c>
      <c r="D249" s="21"/>
      <c r="F249" s="18" t="s">
        <v>660</v>
      </c>
      <c r="G249" s="29"/>
      <c r="H249" s="24" t="s">
        <v>659</v>
      </c>
      <c r="I249" s="27"/>
      <c r="K249" s="14" t="s">
        <v>12</v>
      </c>
      <c r="L249" s="113"/>
    </row>
    <row r="250" spans="1:12" ht="12.95" customHeight="1" x14ac:dyDescent="0.25">
      <c r="A250" s="73">
        <v>4</v>
      </c>
      <c r="B250" s="33" t="str">
        <f>Mall!B250</f>
        <v>Diana</v>
      </c>
      <c r="C250" s="1" t="str">
        <f>B250</f>
        <v>Diana</v>
      </c>
      <c r="D250" s="21"/>
      <c r="F250" s="94"/>
      <c r="G250" s="95"/>
      <c r="H250" s="95"/>
      <c r="I250" s="96"/>
      <c r="K250" s="15"/>
      <c r="L250" s="114"/>
    </row>
    <row r="251" spans="1:12" ht="12.95" customHeight="1" x14ac:dyDescent="0.25">
      <c r="A251" s="73">
        <v>5</v>
      </c>
      <c r="B251" s="33">
        <f>Mall!B251</f>
        <v>0</v>
      </c>
      <c r="C251" s="1">
        <f>B251</f>
        <v>0</v>
      </c>
      <c r="D251" s="21"/>
      <c r="F251" s="97"/>
      <c r="G251" s="98"/>
      <c r="H251" s="98"/>
      <c r="I251" s="99"/>
      <c r="K251" s="16" t="s">
        <v>13</v>
      </c>
      <c r="L251" s="115"/>
    </row>
    <row r="252" spans="1:12" ht="12.95" customHeight="1" thickBot="1" x14ac:dyDescent="0.3">
      <c r="A252" s="73">
        <v>6</v>
      </c>
      <c r="B252" s="33">
        <f>Mall!B252</f>
        <v>0</v>
      </c>
      <c r="C252" s="12">
        <f>B252</f>
        <v>0</v>
      </c>
      <c r="D252" s="22"/>
      <c r="F252" s="19" t="s">
        <v>660</v>
      </c>
      <c r="G252" s="30"/>
      <c r="H252" s="23" t="s">
        <v>659</v>
      </c>
      <c r="I252" s="28"/>
      <c r="K252" s="15"/>
      <c r="L252" s="114"/>
    </row>
    <row r="253" spans="1:12" ht="12.95" hidden="1" customHeight="1" thickBot="1" x14ac:dyDescent="0.3">
      <c r="A253" s="74"/>
      <c r="B253" s="41"/>
      <c r="C253" s="60"/>
      <c r="D253" s="46"/>
      <c r="E253" s="47"/>
      <c r="F253" s="61"/>
      <c r="G253" s="62"/>
      <c r="H253" s="47"/>
      <c r="I253" s="63"/>
      <c r="J253" s="47"/>
      <c r="K253" s="65"/>
      <c r="L253" s="66"/>
    </row>
    <row r="254" spans="1:12" ht="12.95" customHeight="1" x14ac:dyDescent="0.25">
      <c r="A254" s="73">
        <v>1</v>
      </c>
      <c r="B254" s="34">
        <f>B247+1</f>
        <v>45321</v>
      </c>
      <c r="C254" s="123">
        <f>IF(DAY(B254)&lt;10,"  "&amp;DAY(B254),DAY(B254))</f>
        <v>30</v>
      </c>
      <c r="D254" s="20"/>
      <c r="E254" s="9"/>
      <c r="F254" s="94"/>
      <c r="G254" s="95"/>
      <c r="H254" s="95"/>
      <c r="I254" s="96"/>
      <c r="J254" s="9"/>
      <c r="K254" s="16" t="s">
        <v>14</v>
      </c>
      <c r="L254" s="115"/>
    </row>
    <row r="255" spans="1:12" ht="12.95" customHeight="1" thickBot="1" x14ac:dyDescent="0.3">
      <c r="A255" s="73">
        <v>2</v>
      </c>
      <c r="B255" s="33">
        <f>Mall!B255</f>
        <v>0</v>
      </c>
      <c r="C255" s="124"/>
      <c r="D255" s="21"/>
      <c r="E255" s="9"/>
      <c r="F255" s="97"/>
      <c r="G255" s="98"/>
      <c r="H255" s="98"/>
      <c r="I255" s="99"/>
      <c r="J255" s="9"/>
      <c r="K255" s="17"/>
      <c r="L255" s="116"/>
    </row>
    <row r="256" spans="1:12" ht="12.95" customHeight="1" x14ac:dyDescent="0.25">
      <c r="A256" s="73">
        <v>3</v>
      </c>
      <c r="B256" s="33">
        <f>Mall!B256</f>
        <v>0</v>
      </c>
      <c r="C256" s="10" t="str">
        <f>TEXT(B254, "dddd")</f>
        <v>tisdag</v>
      </c>
      <c r="D256" s="21"/>
      <c r="F256" s="19" t="s">
        <v>660</v>
      </c>
      <c r="G256" s="30"/>
      <c r="H256" s="23" t="s">
        <v>659</v>
      </c>
      <c r="I256" s="28"/>
    </row>
    <row r="257" spans="1:12" ht="12.95" customHeight="1" x14ac:dyDescent="0.25">
      <c r="A257" s="73">
        <v>4</v>
      </c>
      <c r="B257" s="33" t="str">
        <f>Mall!B257</f>
        <v>Gunilla</v>
      </c>
      <c r="C257" s="1" t="str">
        <f>B257</f>
        <v>Gunilla</v>
      </c>
      <c r="D257" s="21"/>
      <c r="F257" s="94"/>
      <c r="G257" s="95"/>
      <c r="H257" s="95"/>
      <c r="I257" s="96"/>
    </row>
    <row r="258" spans="1:12" ht="12.95" customHeight="1" x14ac:dyDescent="0.25">
      <c r="A258" s="73">
        <v>5</v>
      </c>
      <c r="B258" s="33" t="str">
        <f>Mall!B258</f>
        <v>Gunhild</v>
      </c>
      <c r="C258" s="1" t="str">
        <f>B258</f>
        <v>Gunhild</v>
      </c>
      <c r="D258" s="21"/>
      <c r="F258" s="97"/>
      <c r="G258" s="98"/>
      <c r="H258" s="98"/>
      <c r="I258" s="99"/>
      <c r="K258" s="127" t="s">
        <v>538</v>
      </c>
      <c r="L258" s="128"/>
    </row>
    <row r="259" spans="1:12" ht="12.95" customHeight="1" thickBot="1" x14ac:dyDescent="0.3">
      <c r="A259" s="73">
        <v>6</v>
      </c>
      <c r="B259" s="33">
        <f>Mall!B259</f>
        <v>0</v>
      </c>
      <c r="C259" s="12">
        <f>B259</f>
        <v>0</v>
      </c>
      <c r="D259" s="22"/>
      <c r="F259" s="19" t="s">
        <v>660</v>
      </c>
      <c r="G259" s="30"/>
      <c r="H259" s="23" t="s">
        <v>659</v>
      </c>
      <c r="I259" s="28"/>
      <c r="K259" s="128"/>
      <c r="L259" s="128"/>
    </row>
    <row r="260" spans="1:12" ht="12.95" hidden="1" customHeight="1" thickBot="1" x14ac:dyDescent="0.25">
      <c r="A260" s="74"/>
      <c r="B260" s="43"/>
      <c r="C260" s="60"/>
      <c r="D260" s="46"/>
      <c r="E260" s="47"/>
      <c r="F260" s="61"/>
      <c r="G260" s="62"/>
      <c r="H260" s="47"/>
      <c r="I260" s="63"/>
      <c r="J260" s="47"/>
      <c r="K260" s="64"/>
      <c r="L260" s="64"/>
    </row>
    <row r="261" spans="1:12" ht="12.95" customHeight="1" x14ac:dyDescent="0.25">
      <c r="A261" s="73">
        <v>1</v>
      </c>
      <c r="B261" s="34">
        <f>B254+1</f>
        <v>45322</v>
      </c>
      <c r="C261" s="123">
        <f>IF(DAY(B261)&lt;10,"  "&amp;DAY(B261),DAY(B261))</f>
        <v>31</v>
      </c>
      <c r="D261" s="20"/>
      <c r="E261" s="9"/>
      <c r="F261" s="94"/>
      <c r="G261" s="95"/>
      <c r="H261" s="95"/>
      <c r="I261" s="96"/>
      <c r="J261" s="9"/>
      <c r="K261" s="119"/>
      <c r="L261" s="120"/>
    </row>
    <row r="262" spans="1:12" ht="12.95" customHeight="1" x14ac:dyDescent="0.25">
      <c r="A262" s="73">
        <v>2</v>
      </c>
      <c r="B262" s="33">
        <f>Mall!B262</f>
        <v>0</v>
      </c>
      <c r="C262" s="124"/>
      <c r="D262" s="21"/>
      <c r="E262" s="9"/>
      <c r="F262" s="97"/>
      <c r="G262" s="98"/>
      <c r="H262" s="98"/>
      <c r="I262" s="99"/>
      <c r="J262" s="9"/>
      <c r="K262" s="109"/>
      <c r="L262" s="110"/>
    </row>
    <row r="263" spans="1:12" ht="12.95" customHeight="1" x14ac:dyDescent="0.25">
      <c r="A263" s="73">
        <v>3</v>
      </c>
      <c r="B263" s="33">
        <f>Mall!B263</f>
        <v>0</v>
      </c>
      <c r="C263" s="10" t="str">
        <f>TEXT(B261, "dddd")</f>
        <v>onsdag</v>
      </c>
      <c r="D263" s="21"/>
      <c r="F263" s="19" t="s">
        <v>660</v>
      </c>
      <c r="G263" s="30"/>
      <c r="H263" s="23" t="s">
        <v>659</v>
      </c>
      <c r="I263" s="28"/>
      <c r="K263" s="107"/>
      <c r="L263" s="108"/>
    </row>
    <row r="264" spans="1:12" ht="12.95" customHeight="1" x14ac:dyDescent="0.25">
      <c r="A264" s="73">
        <v>4</v>
      </c>
      <c r="B264" s="33" t="str">
        <f>Mall!B264</f>
        <v>Ivar</v>
      </c>
      <c r="C264" s="1" t="str">
        <f>B264</f>
        <v>Ivar</v>
      </c>
      <c r="D264" s="21"/>
      <c r="F264" s="94"/>
      <c r="G264" s="95"/>
      <c r="H264" s="95"/>
      <c r="I264" s="96"/>
      <c r="K264" s="109"/>
      <c r="L264" s="110"/>
    </row>
    <row r="265" spans="1:12" ht="12.95" customHeight="1" x14ac:dyDescent="0.25">
      <c r="A265" s="73">
        <v>5</v>
      </c>
      <c r="B265" s="33" t="str">
        <f>Mall!B265</f>
        <v>Joar</v>
      </c>
      <c r="C265" s="1" t="str">
        <f>B265</f>
        <v>Joar</v>
      </c>
      <c r="D265" s="21"/>
      <c r="F265" s="97"/>
      <c r="G265" s="98"/>
      <c r="H265" s="98"/>
      <c r="I265" s="99"/>
      <c r="K265" s="107"/>
      <c r="L265" s="108"/>
    </row>
    <row r="266" spans="1:12" ht="12.95" customHeight="1" thickBot="1" x14ac:dyDescent="0.3">
      <c r="A266" s="73">
        <v>6</v>
      </c>
      <c r="B266" s="33">
        <f>Mall!B266</f>
        <v>0</v>
      </c>
      <c r="C266" s="12">
        <f>B266</f>
        <v>0</v>
      </c>
      <c r="D266" s="22"/>
      <c r="F266" s="19" t="s">
        <v>660</v>
      </c>
      <c r="G266" s="30"/>
      <c r="H266" s="23" t="s">
        <v>659</v>
      </c>
      <c r="I266" s="28"/>
      <c r="K266" s="109"/>
      <c r="L266" s="110"/>
    </row>
    <row r="267" spans="1:12" ht="12.95" hidden="1" customHeight="1" thickBot="1" x14ac:dyDescent="0.25">
      <c r="A267" s="74"/>
      <c r="B267" s="43"/>
      <c r="C267" s="60"/>
      <c r="D267" s="46"/>
      <c r="E267" s="47"/>
      <c r="F267" s="61"/>
      <c r="G267" s="62"/>
      <c r="H267" s="47"/>
      <c r="I267" s="63"/>
      <c r="J267" s="47"/>
      <c r="K267" s="71"/>
      <c r="L267" s="72"/>
    </row>
    <row r="268" spans="1:12" ht="12.95" customHeight="1" x14ac:dyDescent="0.25">
      <c r="A268" s="73">
        <v>1</v>
      </c>
      <c r="B268" s="34">
        <f>B261+1</f>
        <v>45323</v>
      </c>
      <c r="C268" s="123" t="str">
        <f>IF(DAY(B268)&lt;10,"  "&amp;DAY(B268),DAY(B268))</f>
        <v xml:space="preserve">  1</v>
      </c>
      <c r="D268" s="20"/>
      <c r="E268" s="9"/>
      <c r="F268" s="94"/>
      <c r="G268" s="95"/>
      <c r="H268" s="95"/>
      <c r="I268" s="96"/>
      <c r="J268" s="9"/>
      <c r="K268" s="107"/>
      <c r="L268" s="108"/>
    </row>
    <row r="269" spans="1:12" ht="12.95" customHeight="1" x14ac:dyDescent="0.25">
      <c r="A269" s="73">
        <v>2</v>
      </c>
      <c r="B269" s="33">
        <f>Mall!B269</f>
        <v>0</v>
      </c>
      <c r="C269" s="124"/>
      <c r="D269" s="21"/>
      <c r="E269" s="9"/>
      <c r="F269" s="97"/>
      <c r="G269" s="98"/>
      <c r="H269" s="98"/>
      <c r="I269" s="99"/>
      <c r="J269" s="9"/>
      <c r="K269" s="109"/>
      <c r="L269" s="110"/>
    </row>
    <row r="270" spans="1:12" ht="12.95" customHeight="1" x14ac:dyDescent="0.25">
      <c r="A270" s="73">
        <v>3</v>
      </c>
      <c r="B270" s="33">
        <f>Mall!B270</f>
        <v>0</v>
      </c>
      <c r="C270" s="10" t="str">
        <f>TEXT(B268, "dddd")</f>
        <v>torsdag</v>
      </c>
      <c r="D270" s="21"/>
      <c r="F270" s="19" t="s">
        <v>660</v>
      </c>
      <c r="G270" s="30"/>
      <c r="H270" s="23" t="s">
        <v>659</v>
      </c>
      <c r="I270" s="28"/>
      <c r="K270" s="107"/>
      <c r="L270" s="108"/>
    </row>
    <row r="271" spans="1:12" ht="12.95" customHeight="1" x14ac:dyDescent="0.25">
      <c r="A271" s="73">
        <v>4</v>
      </c>
      <c r="B271" s="33" t="str">
        <f>Mall!B271</f>
        <v>Max</v>
      </c>
      <c r="C271" s="1" t="str">
        <f>B271</f>
        <v>Max</v>
      </c>
      <c r="D271" s="21"/>
      <c r="F271" s="94"/>
      <c r="G271" s="95"/>
      <c r="H271" s="95"/>
      <c r="I271" s="96"/>
      <c r="K271" s="109"/>
      <c r="L271" s="110"/>
    </row>
    <row r="272" spans="1:12" ht="12.95" customHeight="1" x14ac:dyDescent="0.25">
      <c r="A272" s="73">
        <v>5</v>
      </c>
      <c r="B272" s="33" t="str">
        <f>Mall!B272</f>
        <v>Maximilian</v>
      </c>
      <c r="C272" s="1" t="str">
        <f>B272</f>
        <v>Maximilian</v>
      </c>
      <c r="D272" s="21"/>
      <c r="F272" s="97"/>
      <c r="G272" s="98"/>
      <c r="H272" s="98"/>
      <c r="I272" s="99"/>
      <c r="K272" s="107"/>
      <c r="L272" s="108"/>
    </row>
    <row r="273" spans="1:12" ht="12.95" customHeight="1" thickBot="1" x14ac:dyDescent="0.3">
      <c r="A273" s="73">
        <v>6</v>
      </c>
      <c r="B273" s="33">
        <f>Mall!B273</f>
        <v>0</v>
      </c>
      <c r="C273" s="12">
        <f>B273</f>
        <v>0</v>
      </c>
      <c r="D273" s="22"/>
      <c r="K273" s="109"/>
      <c r="L273" s="110"/>
    </row>
    <row r="274" spans="1:12" ht="12.95" hidden="1" customHeight="1" thickBot="1" x14ac:dyDescent="0.25">
      <c r="A274" s="74"/>
      <c r="B274" s="43"/>
      <c r="C274" s="60"/>
      <c r="D274" s="46"/>
      <c r="E274" s="47"/>
      <c r="F274" s="47"/>
      <c r="G274" s="55"/>
      <c r="H274" s="47"/>
      <c r="I274" s="55"/>
      <c r="J274" s="47"/>
      <c r="K274" s="71"/>
      <c r="L274" s="72"/>
    </row>
    <row r="275" spans="1:12" ht="12.95" customHeight="1" x14ac:dyDescent="0.25">
      <c r="A275" s="73">
        <v>1</v>
      </c>
      <c r="B275" s="34">
        <f>B268+1</f>
        <v>45324</v>
      </c>
      <c r="C275" s="123" t="str">
        <f>IF(DAY(B275)&lt;10,"  "&amp;DAY(B275),DAY(B275))</f>
        <v xml:space="preserve">  2</v>
      </c>
      <c r="D275" s="20"/>
      <c r="E275" s="9"/>
      <c r="F275" s="9"/>
      <c r="G275" s="26"/>
      <c r="H275" s="9"/>
      <c r="I275" s="26"/>
      <c r="J275" s="9"/>
      <c r="K275" s="107"/>
      <c r="L275" s="108"/>
    </row>
    <row r="276" spans="1:12" ht="12.95" customHeight="1" thickBot="1" x14ac:dyDescent="0.3">
      <c r="A276" s="73">
        <v>2</v>
      </c>
      <c r="B276" s="33">
        <f>Mall!B276</f>
        <v>0</v>
      </c>
      <c r="C276" s="124"/>
      <c r="D276" s="21"/>
      <c r="E276" s="9"/>
      <c r="F276" s="9"/>
      <c r="G276" s="26"/>
      <c r="H276" s="9"/>
      <c r="I276" s="26"/>
      <c r="J276" s="9"/>
      <c r="K276" s="111"/>
      <c r="L276" s="112"/>
    </row>
    <row r="277" spans="1:12" ht="12.95" customHeight="1" x14ac:dyDescent="0.25">
      <c r="A277" s="73">
        <v>3</v>
      </c>
      <c r="B277" s="33">
        <f>Mall!B277</f>
        <v>0</v>
      </c>
      <c r="C277" s="10" t="str">
        <f>TEXT(B275, "dddd")</f>
        <v>fredag</v>
      </c>
      <c r="D277" s="21"/>
      <c r="K277" s="117"/>
      <c r="L277" s="118"/>
    </row>
    <row r="278" spans="1:12" ht="12.95" customHeight="1" x14ac:dyDescent="0.25">
      <c r="A278" s="73">
        <v>4</v>
      </c>
      <c r="B278" s="33">
        <f>Mall!B278</f>
        <v>0</v>
      </c>
      <c r="C278" s="1">
        <f>B278</f>
        <v>0</v>
      </c>
      <c r="D278" s="21"/>
      <c r="F278" s="104" t="s">
        <v>537</v>
      </c>
      <c r="G278" s="104"/>
      <c r="H278" s="104"/>
      <c r="I278" s="101"/>
    </row>
    <row r="279" spans="1:12" ht="12.95" customHeight="1" thickBot="1" x14ac:dyDescent="0.3">
      <c r="A279" s="73">
        <v>5</v>
      </c>
      <c r="B279" s="33">
        <f>Mall!B279</f>
        <v>0</v>
      </c>
      <c r="C279" s="1">
        <f>B279</f>
        <v>0</v>
      </c>
      <c r="D279" s="21"/>
      <c r="F279" s="105"/>
      <c r="G279" s="105"/>
      <c r="H279" s="105"/>
      <c r="I279" s="106"/>
    </row>
    <row r="280" spans="1:12" ht="12.95" customHeight="1" thickBot="1" x14ac:dyDescent="0.3">
      <c r="A280" s="73">
        <v>6</v>
      </c>
      <c r="B280" s="33" t="str">
        <f>Mall!B280</f>
        <v>Kyndelsmässodagen</v>
      </c>
      <c r="C280" s="12" t="str">
        <f>B280</f>
        <v>Kyndelsmässodagen</v>
      </c>
      <c r="D280" s="22"/>
      <c r="F280" s="90"/>
      <c r="G280" s="91"/>
      <c r="H280" s="91"/>
      <c r="I280" s="92"/>
      <c r="J280" s="92"/>
      <c r="K280" s="92"/>
      <c r="L280" s="93"/>
    </row>
    <row r="281" spans="1:12" ht="12.95" hidden="1" customHeight="1" thickBot="1" x14ac:dyDescent="0.25">
      <c r="A281" s="74"/>
      <c r="B281" s="43"/>
      <c r="C281" s="60"/>
      <c r="D281" s="46"/>
      <c r="E281" s="47"/>
      <c r="F281" s="48"/>
      <c r="G281" s="49"/>
      <c r="H281" s="49"/>
      <c r="I281" s="50"/>
      <c r="J281" s="50"/>
      <c r="K281" s="50"/>
      <c r="L281" s="51"/>
    </row>
    <row r="282" spans="1:12" ht="12.95" customHeight="1" x14ac:dyDescent="0.25">
      <c r="A282" s="73">
        <v>1</v>
      </c>
      <c r="B282" s="34">
        <f>B275+1</f>
        <v>45325</v>
      </c>
      <c r="C282" s="123" t="str">
        <f>IF(DAY(B282)&lt;10,"  "&amp;DAY(B282),DAY(B282))</f>
        <v xml:space="preserve">  3</v>
      </c>
      <c r="D282" s="20"/>
      <c r="E282" s="9"/>
      <c r="F282" s="82"/>
      <c r="G282" s="83"/>
      <c r="H282" s="83"/>
      <c r="I282" s="84"/>
      <c r="J282" s="84"/>
      <c r="K282" s="84"/>
      <c r="L282" s="85"/>
    </row>
    <row r="283" spans="1:12" ht="12.95" customHeight="1" x14ac:dyDescent="0.25">
      <c r="A283" s="73">
        <v>2</v>
      </c>
      <c r="B283" s="33">
        <f>Mall!B283</f>
        <v>0</v>
      </c>
      <c r="C283" s="124"/>
      <c r="D283" s="21"/>
      <c r="E283" s="9"/>
      <c r="F283" s="82"/>
      <c r="G283" s="83"/>
      <c r="H283" s="83"/>
      <c r="I283" s="84"/>
      <c r="J283" s="84"/>
      <c r="K283" s="84"/>
      <c r="L283" s="85"/>
    </row>
    <row r="284" spans="1:12" ht="12.95" customHeight="1" x14ac:dyDescent="0.25">
      <c r="A284" s="73">
        <v>3</v>
      </c>
      <c r="B284" s="33">
        <f>Mall!B284</f>
        <v>0</v>
      </c>
      <c r="C284" s="10" t="str">
        <f>TEXT(B282, "dddd")</f>
        <v>lördag</v>
      </c>
      <c r="D284" s="21"/>
      <c r="F284" s="82"/>
      <c r="G284" s="83"/>
      <c r="H284" s="83"/>
      <c r="I284" s="84"/>
      <c r="J284" s="84"/>
      <c r="K284" s="84"/>
      <c r="L284" s="85"/>
    </row>
    <row r="285" spans="1:12" ht="12.95" customHeight="1" x14ac:dyDescent="0.25">
      <c r="A285" s="73">
        <v>4</v>
      </c>
      <c r="B285" s="33" t="str">
        <f>Mall!B285</f>
        <v>Disa</v>
      </c>
      <c r="C285" s="1" t="str">
        <f>B285</f>
        <v>Disa</v>
      </c>
      <c r="D285" s="21"/>
      <c r="F285" s="82"/>
      <c r="G285" s="83"/>
      <c r="H285" s="83"/>
      <c r="I285" s="84"/>
      <c r="J285" s="84"/>
      <c r="K285" s="84"/>
      <c r="L285" s="85"/>
    </row>
    <row r="286" spans="1:12" ht="12.95" customHeight="1" x14ac:dyDescent="0.25">
      <c r="A286" s="73">
        <v>5</v>
      </c>
      <c r="B286" s="33" t="str">
        <f>Mall!B286</f>
        <v>Hjördis</v>
      </c>
      <c r="C286" s="1" t="str">
        <f>B286</f>
        <v>Hjördis</v>
      </c>
      <c r="D286" s="21"/>
      <c r="F286" s="82"/>
      <c r="G286" s="83"/>
      <c r="H286" s="83"/>
      <c r="I286" s="84"/>
      <c r="J286" s="84"/>
      <c r="K286" s="84"/>
      <c r="L286" s="85"/>
    </row>
    <row r="287" spans="1:12" ht="12.95" customHeight="1" thickBot="1" x14ac:dyDescent="0.3">
      <c r="A287" s="73">
        <v>6</v>
      </c>
      <c r="B287" s="33">
        <f>Mall!B287</f>
        <v>0</v>
      </c>
      <c r="C287" s="12">
        <f>B287</f>
        <v>0</v>
      </c>
      <c r="D287" s="22"/>
      <c r="F287" s="82"/>
      <c r="G287" s="83"/>
      <c r="H287" s="83"/>
      <c r="I287" s="84"/>
      <c r="J287" s="84"/>
      <c r="K287" s="84"/>
      <c r="L287" s="85"/>
    </row>
    <row r="288" spans="1:12" ht="12.95" hidden="1" customHeight="1" thickBot="1" x14ac:dyDescent="0.25">
      <c r="A288" s="74"/>
      <c r="B288" s="43"/>
      <c r="C288" s="60"/>
      <c r="D288" s="46"/>
      <c r="E288" s="47"/>
      <c r="F288" s="48"/>
      <c r="G288" s="49"/>
      <c r="H288" s="49"/>
      <c r="I288" s="50"/>
      <c r="J288" s="50"/>
      <c r="K288" s="50"/>
      <c r="L288" s="51"/>
    </row>
    <row r="289" spans="1:12" ht="12.95" customHeight="1" x14ac:dyDescent="0.25">
      <c r="A289" s="73">
        <v>1</v>
      </c>
      <c r="B289" s="34">
        <f>B282+1</f>
        <v>45326</v>
      </c>
      <c r="C289" s="123" t="str">
        <f>IF(DAY(B289)&lt;10,"  "&amp;DAY(B289),DAY(B289))</f>
        <v xml:space="preserve">  4</v>
      </c>
      <c r="D289" s="4"/>
      <c r="E289" s="9"/>
      <c r="F289" s="82"/>
      <c r="G289" s="83"/>
      <c r="H289" s="83"/>
      <c r="I289" s="84"/>
      <c r="J289" s="84"/>
      <c r="K289" s="84"/>
      <c r="L289" s="85"/>
    </row>
    <row r="290" spans="1:12" ht="12.95" customHeight="1" x14ac:dyDescent="0.25">
      <c r="A290" s="73">
        <v>2</v>
      </c>
      <c r="B290" s="33">
        <f>Mall!B290</f>
        <v>0</v>
      </c>
      <c r="C290" s="124"/>
      <c r="D290" s="5"/>
      <c r="E290" s="9"/>
      <c r="F290" s="82"/>
      <c r="G290" s="83"/>
      <c r="H290" s="83"/>
      <c r="I290" s="84"/>
      <c r="J290" s="84"/>
      <c r="K290" s="84"/>
      <c r="L290" s="85"/>
    </row>
    <row r="291" spans="1:12" ht="12.95" customHeight="1" x14ac:dyDescent="0.25">
      <c r="A291" s="73">
        <v>3</v>
      </c>
      <c r="B291" s="33">
        <f>Mall!B291</f>
        <v>0</v>
      </c>
      <c r="C291" s="10" t="str">
        <f>TEXT(B289, "dddd")</f>
        <v>söndag</v>
      </c>
      <c r="D291" s="5"/>
      <c r="F291" s="82"/>
      <c r="G291" s="83"/>
      <c r="H291" s="83"/>
      <c r="I291" s="84"/>
      <c r="J291" s="84"/>
      <c r="K291" s="84"/>
      <c r="L291" s="85"/>
    </row>
    <row r="292" spans="1:12" ht="12.95" customHeight="1" x14ac:dyDescent="0.25">
      <c r="A292" s="73">
        <v>4</v>
      </c>
      <c r="B292" s="33" t="str">
        <f>Mall!B292</f>
        <v>Ansgar</v>
      </c>
      <c r="C292" s="1" t="str">
        <f>B292</f>
        <v>Ansgar</v>
      </c>
      <c r="D292" s="5"/>
      <c r="F292" s="82"/>
      <c r="G292" s="83"/>
      <c r="H292" s="83"/>
      <c r="I292" s="84"/>
      <c r="J292" s="84"/>
      <c r="K292" s="84"/>
      <c r="L292" s="85"/>
    </row>
    <row r="293" spans="1:12" ht="12.95" customHeight="1" thickBot="1" x14ac:dyDescent="0.3">
      <c r="A293" s="73">
        <v>5</v>
      </c>
      <c r="B293" s="33" t="str">
        <f>Mall!B293</f>
        <v>Anselm</v>
      </c>
      <c r="C293" s="1" t="str">
        <f>B293</f>
        <v>Anselm</v>
      </c>
      <c r="D293" s="5"/>
      <c r="F293" s="86"/>
      <c r="G293" s="87"/>
      <c r="H293" s="87"/>
      <c r="I293" s="88"/>
      <c r="J293" s="88"/>
      <c r="K293" s="88"/>
      <c r="L293" s="89"/>
    </row>
    <row r="294" spans="1:12" ht="12.95" customHeight="1" thickBot="1" x14ac:dyDescent="0.3">
      <c r="A294" s="73">
        <v>6</v>
      </c>
      <c r="B294" s="33">
        <f>Mall!B294</f>
        <v>0</v>
      </c>
      <c r="C294" s="12">
        <f>B294</f>
        <v>0</v>
      </c>
      <c r="D294" s="6"/>
    </row>
    <row r="295" spans="1:12" ht="20.100000000000001" customHeight="1" thickBot="1" x14ac:dyDescent="0.25">
      <c r="A295" s="74" t="s">
        <v>665</v>
      </c>
      <c r="B295" s="43"/>
      <c r="C295" s="3" t="str">
        <f>"FEBRUARI   "&amp;"Vecka "&amp;IF(C298="måndag",WEEKNUM(B296,21),"")</f>
        <v>FEBRUARI   Vecka 6</v>
      </c>
      <c r="D295" s="3"/>
    </row>
    <row r="296" spans="1:12" ht="12.95" customHeight="1" x14ac:dyDescent="0.25">
      <c r="A296" s="73">
        <v>1</v>
      </c>
      <c r="B296" s="34">
        <f>B289+1</f>
        <v>45327</v>
      </c>
      <c r="C296" s="123" t="str">
        <f>IF(DAY(B296)&lt;10,"  "&amp;DAY(B296),DAY(B296))</f>
        <v xml:space="preserve">  5</v>
      </c>
      <c r="D296" s="20"/>
      <c r="E296" s="9"/>
      <c r="F296" s="100" t="s">
        <v>540</v>
      </c>
      <c r="G296" s="101"/>
      <c r="H296" s="101"/>
      <c r="I296" s="101"/>
      <c r="J296" s="9"/>
      <c r="K296" s="125" t="str">
        <f t="shared" ref="K296" si="4">"Prio vecka "&amp;WEEKNUM(B296,21)&amp;":  📎📎"</f>
        <v>Prio vecka 6:  📎📎</v>
      </c>
      <c r="L296" s="126"/>
    </row>
    <row r="297" spans="1:12" ht="12.95" customHeight="1" thickBot="1" x14ac:dyDescent="0.3">
      <c r="A297" s="73">
        <v>2</v>
      </c>
      <c r="B297" s="33">
        <f>Mall!B297</f>
        <v>0</v>
      </c>
      <c r="C297" s="124"/>
      <c r="D297" s="21"/>
      <c r="E297" s="9"/>
      <c r="F297" s="102"/>
      <c r="G297" s="103"/>
      <c r="H297" s="103"/>
      <c r="I297" s="103"/>
      <c r="J297" s="9"/>
      <c r="K297" s="126"/>
      <c r="L297" s="126"/>
    </row>
    <row r="298" spans="1:12" ht="12.95" customHeight="1" x14ac:dyDescent="0.25">
      <c r="A298" s="73">
        <v>3</v>
      </c>
      <c r="B298" s="33">
        <f>Mall!B298</f>
        <v>0</v>
      </c>
      <c r="C298" s="10" t="str">
        <f>TEXT(B296, "dddd")</f>
        <v>måndag</v>
      </c>
      <c r="D298" s="21"/>
      <c r="F298" s="18" t="s">
        <v>660</v>
      </c>
      <c r="G298" s="29"/>
      <c r="H298" s="24" t="s">
        <v>659</v>
      </c>
      <c r="I298" s="27"/>
      <c r="K298" s="14" t="s">
        <v>12</v>
      </c>
      <c r="L298" s="113"/>
    </row>
    <row r="299" spans="1:12" ht="12.95" customHeight="1" x14ac:dyDescent="0.25">
      <c r="A299" s="73">
        <v>4</v>
      </c>
      <c r="B299" s="33" t="str">
        <f>Mall!B299</f>
        <v>Agata</v>
      </c>
      <c r="C299" s="1" t="str">
        <f>B299</f>
        <v>Agata</v>
      </c>
      <c r="D299" s="21"/>
      <c r="F299" s="94"/>
      <c r="G299" s="95"/>
      <c r="H299" s="95"/>
      <c r="I299" s="96"/>
      <c r="K299" s="15"/>
      <c r="L299" s="114"/>
    </row>
    <row r="300" spans="1:12" ht="12.95" customHeight="1" x14ac:dyDescent="0.25">
      <c r="A300" s="73">
        <v>5</v>
      </c>
      <c r="B300" s="33" t="str">
        <f>Mall!B300</f>
        <v>Agda</v>
      </c>
      <c r="C300" s="1" t="str">
        <f>B300</f>
        <v>Agda</v>
      </c>
      <c r="D300" s="21"/>
      <c r="F300" s="97"/>
      <c r="G300" s="98"/>
      <c r="H300" s="98"/>
      <c r="I300" s="99"/>
      <c r="K300" s="16" t="s">
        <v>13</v>
      </c>
      <c r="L300" s="115"/>
    </row>
    <row r="301" spans="1:12" ht="12.95" customHeight="1" thickBot="1" x14ac:dyDescent="0.3">
      <c r="A301" s="73">
        <v>6</v>
      </c>
      <c r="B301" s="33">
        <f>Mall!B301</f>
        <v>0</v>
      </c>
      <c r="C301" s="12">
        <f>B301</f>
        <v>0</v>
      </c>
      <c r="D301" s="22"/>
      <c r="F301" s="19" t="s">
        <v>660</v>
      </c>
      <c r="G301" s="30"/>
      <c r="H301" s="23" t="s">
        <v>659</v>
      </c>
      <c r="I301" s="28"/>
      <c r="K301" s="15"/>
      <c r="L301" s="114"/>
    </row>
    <row r="302" spans="1:12" ht="12.95" hidden="1" customHeight="1" thickBot="1" x14ac:dyDescent="0.25">
      <c r="A302" s="74"/>
      <c r="B302" s="43"/>
      <c r="C302" s="60"/>
      <c r="D302" s="46"/>
      <c r="E302" s="47"/>
      <c r="F302" s="61"/>
      <c r="G302" s="62"/>
      <c r="H302" s="47"/>
      <c r="I302" s="63"/>
      <c r="J302" s="47"/>
      <c r="K302" s="65"/>
      <c r="L302" s="66"/>
    </row>
    <row r="303" spans="1:12" ht="12.95" customHeight="1" x14ac:dyDescent="0.25">
      <c r="A303" s="73">
        <v>1</v>
      </c>
      <c r="B303" s="34">
        <f>B296+1</f>
        <v>45328</v>
      </c>
      <c r="C303" s="123" t="str">
        <f>IF(DAY(B303)&lt;10,"  "&amp;DAY(B303),DAY(B303))</f>
        <v xml:space="preserve">  6</v>
      </c>
      <c r="D303" s="20"/>
      <c r="E303" s="9"/>
      <c r="F303" s="94"/>
      <c r="G303" s="95"/>
      <c r="H303" s="95"/>
      <c r="I303" s="96"/>
      <c r="J303" s="9"/>
      <c r="K303" s="16" t="s">
        <v>14</v>
      </c>
      <c r="L303" s="115"/>
    </row>
    <row r="304" spans="1:12" ht="12.95" customHeight="1" thickBot="1" x14ac:dyDescent="0.3">
      <c r="A304" s="73">
        <v>2</v>
      </c>
      <c r="B304" s="33">
        <f>Mall!B304</f>
        <v>0</v>
      </c>
      <c r="C304" s="124"/>
      <c r="D304" s="21"/>
      <c r="E304" s="9"/>
      <c r="F304" s="97"/>
      <c r="G304" s="98"/>
      <c r="H304" s="98"/>
      <c r="I304" s="99"/>
      <c r="J304" s="9"/>
      <c r="K304" s="17"/>
      <c r="L304" s="116"/>
    </row>
    <row r="305" spans="1:12" ht="12.95" customHeight="1" x14ac:dyDescent="0.25">
      <c r="A305" s="73">
        <v>3</v>
      </c>
      <c r="B305" s="33">
        <f>Mall!B305</f>
        <v>0</v>
      </c>
      <c r="C305" s="10" t="str">
        <f>TEXT(B303, "dddd")</f>
        <v>tisdag</v>
      </c>
      <c r="D305" s="21"/>
      <c r="F305" s="19" t="s">
        <v>660</v>
      </c>
      <c r="G305" s="30"/>
      <c r="H305" s="23" t="s">
        <v>659</v>
      </c>
      <c r="I305" s="28"/>
    </row>
    <row r="306" spans="1:12" ht="12.95" customHeight="1" x14ac:dyDescent="0.25">
      <c r="A306" s="73">
        <v>4</v>
      </c>
      <c r="B306" s="33" t="str">
        <f>Mall!B306</f>
        <v>Dorotea</v>
      </c>
      <c r="C306" s="1" t="str">
        <f>B306</f>
        <v>Dorotea</v>
      </c>
      <c r="D306" s="21"/>
      <c r="F306" s="94"/>
      <c r="G306" s="95"/>
      <c r="H306" s="95"/>
      <c r="I306" s="96"/>
    </row>
    <row r="307" spans="1:12" ht="12.95" customHeight="1" x14ac:dyDescent="0.25">
      <c r="A307" s="73">
        <v>5</v>
      </c>
      <c r="B307" s="33" t="str">
        <f>Mall!B307</f>
        <v>Doris</v>
      </c>
      <c r="C307" s="1" t="str">
        <f>B307</f>
        <v>Doris</v>
      </c>
      <c r="D307" s="21"/>
      <c r="F307" s="97"/>
      <c r="G307" s="98"/>
      <c r="H307" s="98"/>
      <c r="I307" s="99"/>
      <c r="K307" s="127" t="s">
        <v>538</v>
      </c>
      <c r="L307" s="128"/>
    </row>
    <row r="308" spans="1:12" ht="12.95" customHeight="1" thickBot="1" x14ac:dyDescent="0.3">
      <c r="A308" s="73">
        <v>6</v>
      </c>
      <c r="B308" s="33">
        <f>Mall!B308</f>
        <v>0</v>
      </c>
      <c r="C308" s="12">
        <f>B308</f>
        <v>0</v>
      </c>
      <c r="D308" s="22"/>
      <c r="F308" s="19" t="s">
        <v>660</v>
      </c>
      <c r="G308" s="30"/>
      <c r="H308" s="23" t="s">
        <v>659</v>
      </c>
      <c r="I308" s="28"/>
      <c r="K308" s="128"/>
      <c r="L308" s="128"/>
    </row>
    <row r="309" spans="1:12" ht="12.95" hidden="1" customHeight="1" thickBot="1" x14ac:dyDescent="0.25">
      <c r="A309" s="74"/>
      <c r="B309" s="43"/>
      <c r="C309" s="60"/>
      <c r="D309" s="46"/>
      <c r="E309" s="47"/>
      <c r="F309" s="61"/>
      <c r="G309" s="62"/>
      <c r="H309" s="47"/>
      <c r="I309" s="63"/>
      <c r="J309" s="47"/>
      <c r="K309" s="64"/>
      <c r="L309" s="64"/>
    </row>
    <row r="310" spans="1:12" ht="12.95" customHeight="1" x14ac:dyDescent="0.25">
      <c r="A310" s="73">
        <v>1</v>
      </c>
      <c r="B310" s="34">
        <f>B303+1</f>
        <v>45329</v>
      </c>
      <c r="C310" s="123" t="str">
        <f>IF(DAY(B310)&lt;10,"  "&amp;DAY(B310),DAY(B310))</f>
        <v xml:space="preserve">  7</v>
      </c>
      <c r="D310" s="20"/>
      <c r="E310" s="9"/>
      <c r="F310" s="94"/>
      <c r="G310" s="95"/>
      <c r="H310" s="95"/>
      <c r="I310" s="96"/>
      <c r="J310" s="9"/>
      <c r="K310" s="119"/>
      <c r="L310" s="120"/>
    </row>
    <row r="311" spans="1:12" ht="12.95" customHeight="1" x14ac:dyDescent="0.25">
      <c r="A311" s="73">
        <v>2</v>
      </c>
      <c r="B311" s="33">
        <f>Mall!B311</f>
        <v>0</v>
      </c>
      <c r="C311" s="124"/>
      <c r="D311" s="21"/>
      <c r="E311" s="9"/>
      <c r="F311" s="97"/>
      <c r="G311" s="98"/>
      <c r="H311" s="98"/>
      <c r="I311" s="99"/>
      <c r="J311" s="9"/>
      <c r="K311" s="109"/>
      <c r="L311" s="110"/>
    </row>
    <row r="312" spans="1:12" ht="12.95" customHeight="1" x14ac:dyDescent="0.25">
      <c r="A312" s="73">
        <v>3</v>
      </c>
      <c r="B312" s="33">
        <f>Mall!B312</f>
        <v>0</v>
      </c>
      <c r="C312" s="10" t="str">
        <f>TEXT(B310, "dddd")</f>
        <v>onsdag</v>
      </c>
      <c r="D312" s="21"/>
      <c r="F312" s="19" t="s">
        <v>660</v>
      </c>
      <c r="G312" s="30"/>
      <c r="H312" s="23" t="s">
        <v>659</v>
      </c>
      <c r="I312" s="28"/>
      <c r="K312" s="107"/>
      <c r="L312" s="108"/>
    </row>
    <row r="313" spans="1:12" ht="12.95" customHeight="1" x14ac:dyDescent="0.25">
      <c r="A313" s="73">
        <v>4</v>
      </c>
      <c r="B313" s="33" t="str">
        <f>Mall!B313</f>
        <v>Rikard</v>
      </c>
      <c r="C313" s="1" t="str">
        <f>B313</f>
        <v>Rikard</v>
      </c>
      <c r="D313" s="21"/>
      <c r="F313" s="94"/>
      <c r="G313" s="95"/>
      <c r="H313" s="95"/>
      <c r="I313" s="96"/>
      <c r="K313" s="109"/>
      <c r="L313" s="110"/>
    </row>
    <row r="314" spans="1:12" ht="12.95" customHeight="1" x14ac:dyDescent="0.25">
      <c r="A314" s="73">
        <v>5</v>
      </c>
      <c r="B314" s="33" t="str">
        <f>Mall!B314</f>
        <v>Dick</v>
      </c>
      <c r="C314" s="2" t="str">
        <f>B314</f>
        <v>Dick</v>
      </c>
      <c r="D314" s="21"/>
      <c r="F314" s="97"/>
      <c r="G314" s="98"/>
      <c r="H314" s="98"/>
      <c r="I314" s="99"/>
      <c r="K314" s="107"/>
      <c r="L314" s="108"/>
    </row>
    <row r="315" spans="1:12" ht="12.95" customHeight="1" thickBot="1" x14ac:dyDescent="0.3">
      <c r="A315" s="73">
        <v>6</v>
      </c>
      <c r="B315" s="33">
        <f>Mall!B315</f>
        <v>0</v>
      </c>
      <c r="C315" s="12">
        <f>B315</f>
        <v>0</v>
      </c>
      <c r="D315" s="22"/>
      <c r="F315" s="19" t="s">
        <v>660</v>
      </c>
      <c r="G315" s="30"/>
      <c r="H315" s="23" t="s">
        <v>659</v>
      </c>
      <c r="I315" s="28"/>
      <c r="K315" s="109"/>
      <c r="L315" s="110"/>
    </row>
    <row r="316" spans="1:12" ht="12.95" hidden="1" customHeight="1" thickBot="1" x14ac:dyDescent="0.3">
      <c r="A316" s="74"/>
      <c r="B316" s="75"/>
      <c r="C316" s="60"/>
      <c r="D316" s="46"/>
      <c r="E316" s="47"/>
      <c r="F316" s="61"/>
      <c r="G316" s="62"/>
      <c r="H316" s="47"/>
      <c r="I316" s="63"/>
      <c r="J316" s="47"/>
      <c r="K316" s="71"/>
      <c r="L316" s="72"/>
    </row>
    <row r="317" spans="1:12" ht="12.95" customHeight="1" x14ac:dyDescent="0.25">
      <c r="A317" s="73">
        <v>1</v>
      </c>
      <c r="B317" s="34">
        <f>B310+1</f>
        <v>45330</v>
      </c>
      <c r="C317" s="123" t="str">
        <f>IF(DAY(B317)&lt;10,"  "&amp;DAY(B317),DAY(B317))</f>
        <v xml:space="preserve">  8</v>
      </c>
      <c r="D317" s="20"/>
      <c r="E317" s="9"/>
      <c r="F317" s="94"/>
      <c r="G317" s="95"/>
      <c r="H317" s="95"/>
      <c r="I317" s="96"/>
      <c r="J317" s="9"/>
      <c r="K317" s="107"/>
      <c r="L317" s="108"/>
    </row>
    <row r="318" spans="1:12" ht="12.95" customHeight="1" x14ac:dyDescent="0.25">
      <c r="A318" s="73">
        <v>2</v>
      </c>
      <c r="B318" s="33">
        <f>Mall!B318</f>
        <v>0</v>
      </c>
      <c r="C318" s="124"/>
      <c r="D318" s="21"/>
      <c r="E318" s="9"/>
      <c r="F318" s="97"/>
      <c r="G318" s="98"/>
      <c r="H318" s="98"/>
      <c r="I318" s="99"/>
      <c r="J318" s="9"/>
      <c r="K318" s="109"/>
      <c r="L318" s="110"/>
    </row>
    <row r="319" spans="1:12" ht="12.95" customHeight="1" x14ac:dyDescent="0.25">
      <c r="A319" s="73">
        <v>3</v>
      </c>
      <c r="B319" s="33">
        <f>Mall!B319</f>
        <v>0</v>
      </c>
      <c r="C319" s="10" t="str">
        <f>TEXT(B317, "dddd")</f>
        <v>torsdag</v>
      </c>
      <c r="D319" s="21"/>
      <c r="F319" s="19" t="s">
        <v>660</v>
      </c>
      <c r="G319" s="30"/>
      <c r="H319" s="23" t="s">
        <v>659</v>
      </c>
      <c r="I319" s="28"/>
      <c r="K319" s="107"/>
      <c r="L319" s="108"/>
    </row>
    <row r="320" spans="1:12" ht="12.95" customHeight="1" x14ac:dyDescent="0.25">
      <c r="A320" s="73">
        <v>4</v>
      </c>
      <c r="B320" s="33" t="str">
        <f>Mall!B320</f>
        <v>Berta</v>
      </c>
      <c r="C320" s="1" t="str">
        <f>B320</f>
        <v>Berta</v>
      </c>
      <c r="D320" s="21"/>
      <c r="F320" s="94"/>
      <c r="G320" s="95"/>
      <c r="H320" s="95"/>
      <c r="I320" s="96"/>
      <c r="K320" s="109"/>
      <c r="L320" s="110"/>
    </row>
    <row r="321" spans="1:12" ht="12.95" customHeight="1" x14ac:dyDescent="0.25">
      <c r="A321" s="73">
        <v>5</v>
      </c>
      <c r="B321" s="33" t="str">
        <f>Mall!B321</f>
        <v>Bert</v>
      </c>
      <c r="C321" s="1" t="str">
        <f>B321</f>
        <v>Bert</v>
      </c>
      <c r="D321" s="21"/>
      <c r="F321" s="97"/>
      <c r="G321" s="98"/>
      <c r="H321" s="98"/>
      <c r="I321" s="99"/>
      <c r="K321" s="107"/>
      <c r="L321" s="108"/>
    </row>
    <row r="322" spans="1:12" ht="12.95" customHeight="1" thickBot="1" x14ac:dyDescent="0.3">
      <c r="A322" s="73">
        <v>6</v>
      </c>
      <c r="B322" s="33">
        <f>Mall!B322</f>
        <v>0</v>
      </c>
      <c r="C322" s="12">
        <f>B322</f>
        <v>0</v>
      </c>
      <c r="D322" s="22"/>
      <c r="K322" s="109"/>
      <c r="L322" s="110"/>
    </row>
    <row r="323" spans="1:12" ht="12.95" hidden="1" customHeight="1" thickBot="1" x14ac:dyDescent="0.25">
      <c r="A323" s="74"/>
      <c r="B323" s="43"/>
      <c r="C323" s="60"/>
      <c r="D323" s="46"/>
      <c r="E323" s="47"/>
      <c r="F323" s="47"/>
      <c r="G323" s="55"/>
      <c r="H323" s="47"/>
      <c r="I323" s="55"/>
      <c r="J323" s="47"/>
      <c r="K323" s="71"/>
      <c r="L323" s="72"/>
    </row>
    <row r="324" spans="1:12" ht="12.95" customHeight="1" x14ac:dyDescent="0.25">
      <c r="A324" s="73">
        <v>1</v>
      </c>
      <c r="B324" s="34">
        <f>B317+1</f>
        <v>45331</v>
      </c>
      <c r="C324" s="123" t="str">
        <f>IF(DAY(B324)&lt;10,"  "&amp;DAY(B324),DAY(B324))</f>
        <v xml:space="preserve">  9</v>
      </c>
      <c r="D324" s="20"/>
      <c r="E324" s="9"/>
      <c r="F324" s="9"/>
      <c r="G324" s="26"/>
      <c r="H324" s="9"/>
      <c r="I324" s="26"/>
      <c r="J324" s="9"/>
      <c r="K324" s="107"/>
      <c r="L324" s="108"/>
    </row>
    <row r="325" spans="1:12" ht="12.95" customHeight="1" thickBot="1" x14ac:dyDescent="0.3">
      <c r="A325" s="73">
        <v>2</v>
      </c>
      <c r="B325" s="33">
        <f>Mall!B325</f>
        <v>0</v>
      </c>
      <c r="C325" s="124"/>
      <c r="D325" s="21"/>
      <c r="E325" s="9"/>
      <c r="F325" s="9"/>
      <c r="G325" s="26"/>
      <c r="H325" s="9"/>
      <c r="I325" s="26"/>
      <c r="J325" s="9"/>
      <c r="K325" s="111"/>
      <c r="L325" s="112"/>
    </row>
    <row r="326" spans="1:12" ht="12.95" customHeight="1" x14ac:dyDescent="0.25">
      <c r="A326" s="73">
        <v>3</v>
      </c>
      <c r="B326" s="33">
        <f>Mall!B326</f>
        <v>0</v>
      </c>
      <c r="C326" s="10" t="str">
        <f>TEXT(B324, "dddd")</f>
        <v>fredag</v>
      </c>
      <c r="D326" s="21"/>
      <c r="K326" s="117"/>
      <c r="L326" s="118"/>
    </row>
    <row r="327" spans="1:12" ht="12.95" customHeight="1" x14ac:dyDescent="0.25">
      <c r="A327" s="73">
        <v>4</v>
      </c>
      <c r="B327" s="33" t="str">
        <f>Mall!B327</f>
        <v>Fanny</v>
      </c>
      <c r="C327" s="1" t="str">
        <f>B327</f>
        <v>Fanny</v>
      </c>
      <c r="D327" s="21"/>
      <c r="F327" s="104" t="s">
        <v>537</v>
      </c>
      <c r="G327" s="104"/>
      <c r="H327" s="104"/>
      <c r="I327" s="101"/>
    </row>
    <row r="328" spans="1:12" ht="12.95" customHeight="1" thickBot="1" x14ac:dyDescent="0.3">
      <c r="A328" s="73">
        <v>5</v>
      </c>
      <c r="B328" s="33" t="str">
        <f>Mall!B328</f>
        <v>Franciska</v>
      </c>
      <c r="C328" s="1" t="str">
        <f>B328</f>
        <v>Franciska</v>
      </c>
      <c r="D328" s="21"/>
      <c r="F328" s="105"/>
      <c r="G328" s="105"/>
      <c r="H328" s="105"/>
      <c r="I328" s="106"/>
    </row>
    <row r="329" spans="1:12" ht="12.95" customHeight="1" thickBot="1" x14ac:dyDescent="0.3">
      <c r="A329" s="73">
        <v>6</v>
      </c>
      <c r="B329" s="33">
        <f>Mall!B329</f>
        <v>0</v>
      </c>
      <c r="C329" s="12">
        <f>B329</f>
        <v>0</v>
      </c>
      <c r="D329" s="22"/>
      <c r="F329" s="90"/>
      <c r="G329" s="91"/>
      <c r="H329" s="91"/>
      <c r="I329" s="92"/>
      <c r="J329" s="92"/>
      <c r="K329" s="92"/>
      <c r="L329" s="93"/>
    </row>
    <row r="330" spans="1:12" ht="12.95" hidden="1" customHeight="1" thickBot="1" x14ac:dyDescent="0.25">
      <c r="A330" s="74"/>
      <c r="B330" s="43"/>
      <c r="C330" s="60"/>
      <c r="D330" s="46"/>
      <c r="E330" s="47"/>
      <c r="F330" s="48"/>
      <c r="G330" s="49"/>
      <c r="H330" s="49"/>
      <c r="I330" s="50"/>
      <c r="J330" s="50"/>
      <c r="K330" s="50"/>
      <c r="L330" s="51"/>
    </row>
    <row r="331" spans="1:12" ht="12.95" customHeight="1" x14ac:dyDescent="0.25">
      <c r="A331" s="73">
        <v>1</v>
      </c>
      <c r="B331" s="34">
        <f>B324+1</f>
        <v>45332</v>
      </c>
      <c r="C331" s="123">
        <f>IF(DAY(B331)&lt;10,"  "&amp;DAY(B331),DAY(B331))</f>
        <v>10</v>
      </c>
      <c r="D331" s="20"/>
      <c r="E331" s="9"/>
      <c r="F331" s="82"/>
      <c r="G331" s="83"/>
      <c r="H331" s="83"/>
      <c r="I331" s="84"/>
      <c r="J331" s="84"/>
      <c r="K331" s="84"/>
      <c r="L331" s="85"/>
    </row>
    <row r="332" spans="1:12" ht="12.95" customHeight="1" x14ac:dyDescent="0.25">
      <c r="A332" s="73">
        <v>2</v>
      </c>
      <c r="B332" s="33">
        <f>Mall!B332</f>
        <v>0</v>
      </c>
      <c r="C332" s="124"/>
      <c r="D332" s="21"/>
      <c r="E332" s="9"/>
      <c r="F332" s="82"/>
      <c r="G332" s="83"/>
      <c r="H332" s="83"/>
      <c r="I332" s="84"/>
      <c r="J332" s="84"/>
      <c r="K332" s="84"/>
      <c r="L332" s="85"/>
    </row>
    <row r="333" spans="1:12" ht="12.95" customHeight="1" x14ac:dyDescent="0.25">
      <c r="A333" s="73">
        <v>3</v>
      </c>
      <c r="B333" s="33">
        <f>Mall!B333</f>
        <v>0</v>
      </c>
      <c r="C333" s="10" t="str">
        <f>TEXT(B331, "dddd")</f>
        <v>lördag</v>
      </c>
      <c r="D333" s="21"/>
      <c r="F333" s="82"/>
      <c r="G333" s="83"/>
      <c r="H333" s="83"/>
      <c r="I333" s="84"/>
      <c r="J333" s="84"/>
      <c r="K333" s="84"/>
      <c r="L333" s="85"/>
    </row>
    <row r="334" spans="1:12" ht="12.95" customHeight="1" x14ac:dyDescent="0.25">
      <c r="A334" s="73">
        <v>4</v>
      </c>
      <c r="B334" s="33" t="str">
        <f>Mall!B334</f>
        <v>Iris</v>
      </c>
      <c r="C334" s="1" t="str">
        <f>B334</f>
        <v>Iris</v>
      </c>
      <c r="D334" s="21"/>
      <c r="F334" s="82"/>
      <c r="G334" s="83"/>
      <c r="H334" s="83"/>
      <c r="I334" s="84"/>
      <c r="J334" s="84"/>
      <c r="K334" s="84"/>
      <c r="L334" s="85"/>
    </row>
    <row r="335" spans="1:12" ht="12.95" customHeight="1" x14ac:dyDescent="0.25">
      <c r="A335" s="73">
        <v>5</v>
      </c>
      <c r="B335" s="33">
        <f>Mall!B335</f>
        <v>0</v>
      </c>
      <c r="C335" s="1">
        <f>B335</f>
        <v>0</v>
      </c>
      <c r="D335" s="21"/>
      <c r="F335" s="82"/>
      <c r="G335" s="83"/>
      <c r="H335" s="83"/>
      <c r="I335" s="84"/>
      <c r="J335" s="84"/>
      <c r="K335" s="84"/>
      <c r="L335" s="85"/>
    </row>
    <row r="336" spans="1:12" ht="12.95" customHeight="1" thickBot="1" x14ac:dyDescent="0.3">
      <c r="A336" s="73">
        <v>6</v>
      </c>
      <c r="B336" s="33">
        <f>Mall!B336</f>
        <v>0</v>
      </c>
      <c r="C336" s="12">
        <f>B336</f>
        <v>0</v>
      </c>
      <c r="D336" s="22"/>
      <c r="F336" s="82"/>
      <c r="G336" s="83"/>
      <c r="H336" s="83"/>
      <c r="I336" s="84"/>
      <c r="J336" s="84"/>
      <c r="K336" s="84"/>
      <c r="L336" s="85"/>
    </row>
    <row r="337" spans="1:12" ht="12.95" hidden="1" customHeight="1" thickBot="1" x14ac:dyDescent="0.25">
      <c r="A337" s="74"/>
      <c r="B337" s="43"/>
      <c r="C337" s="60"/>
      <c r="D337" s="46"/>
      <c r="E337" s="47"/>
      <c r="F337" s="48"/>
      <c r="G337" s="49"/>
      <c r="H337" s="49"/>
      <c r="I337" s="50"/>
      <c r="J337" s="50"/>
      <c r="K337" s="50"/>
      <c r="L337" s="51"/>
    </row>
    <row r="338" spans="1:12" ht="12.95" customHeight="1" x14ac:dyDescent="0.25">
      <c r="A338" s="73">
        <v>1</v>
      </c>
      <c r="B338" s="34">
        <f>B331+1</f>
        <v>45333</v>
      </c>
      <c r="C338" s="123">
        <f>IF(DAY(B338)&lt;10,"  "&amp;DAY(B338),DAY(B338))</f>
        <v>11</v>
      </c>
      <c r="D338" s="4"/>
      <c r="E338" s="9"/>
      <c r="F338" s="82"/>
      <c r="G338" s="83"/>
      <c r="H338" s="83"/>
      <c r="I338" s="84"/>
      <c r="J338" s="84"/>
      <c r="K338" s="84"/>
      <c r="L338" s="85"/>
    </row>
    <row r="339" spans="1:12" ht="12.95" customHeight="1" x14ac:dyDescent="0.25">
      <c r="A339" s="73">
        <v>2</v>
      </c>
      <c r="B339" s="33">
        <f>Mall!B339</f>
        <v>0</v>
      </c>
      <c r="C339" s="124"/>
      <c r="D339" s="5"/>
      <c r="E339" s="9"/>
      <c r="F339" s="82"/>
      <c r="G339" s="83"/>
      <c r="H339" s="83"/>
      <c r="I339" s="84"/>
      <c r="J339" s="84"/>
      <c r="K339" s="84"/>
      <c r="L339" s="85"/>
    </row>
    <row r="340" spans="1:12" ht="12.95" customHeight="1" x14ac:dyDescent="0.25">
      <c r="A340" s="73">
        <v>3</v>
      </c>
      <c r="B340" s="33">
        <f>Mall!B340</f>
        <v>0</v>
      </c>
      <c r="C340" s="10" t="str">
        <f>TEXT(B338, "dddd")</f>
        <v>söndag</v>
      </c>
      <c r="D340" s="5"/>
      <c r="F340" s="82"/>
      <c r="G340" s="83"/>
      <c r="H340" s="83"/>
      <c r="I340" s="84"/>
      <c r="J340" s="84"/>
      <c r="K340" s="84"/>
      <c r="L340" s="85"/>
    </row>
    <row r="341" spans="1:12" ht="12.95" customHeight="1" x14ac:dyDescent="0.25">
      <c r="A341" s="73">
        <v>4</v>
      </c>
      <c r="B341" s="33" t="str">
        <f>Mall!B341</f>
        <v>Yngve</v>
      </c>
      <c r="C341" s="1" t="str">
        <f>B341</f>
        <v>Yngve</v>
      </c>
      <c r="D341" s="5"/>
      <c r="F341" s="82"/>
      <c r="G341" s="83"/>
      <c r="H341" s="83"/>
      <c r="I341" s="84"/>
      <c r="J341" s="84"/>
      <c r="K341" s="84"/>
      <c r="L341" s="85"/>
    </row>
    <row r="342" spans="1:12" ht="12.95" customHeight="1" thickBot="1" x14ac:dyDescent="0.3">
      <c r="A342" s="73">
        <v>5</v>
      </c>
      <c r="B342" s="33" t="str">
        <f>Mall!B342</f>
        <v>Inge</v>
      </c>
      <c r="C342" s="1" t="str">
        <f>B342</f>
        <v>Inge</v>
      </c>
      <c r="D342" s="5"/>
      <c r="F342" s="86"/>
      <c r="G342" s="87"/>
      <c r="H342" s="87"/>
      <c r="I342" s="88"/>
      <c r="J342" s="88"/>
      <c r="K342" s="88"/>
      <c r="L342" s="89"/>
    </row>
    <row r="343" spans="1:12" ht="12.95" customHeight="1" thickBot="1" x14ac:dyDescent="0.3">
      <c r="A343" s="73">
        <v>6</v>
      </c>
      <c r="B343" s="33">
        <f>Mall!B343</f>
        <v>0</v>
      </c>
      <c r="C343" s="12">
        <f>B343</f>
        <v>0</v>
      </c>
      <c r="D343" s="6"/>
    </row>
    <row r="344" spans="1:12" ht="20.100000000000001" customHeight="1" thickBot="1" x14ac:dyDescent="0.25">
      <c r="A344" s="74" t="s">
        <v>665</v>
      </c>
      <c r="B344" s="43"/>
      <c r="C344" s="3" t="str">
        <f>"FEBRUARI   "&amp;"Vecka "&amp;IF(C347="måndag",WEEKNUM(B345,21),"")</f>
        <v>FEBRUARI   Vecka 7</v>
      </c>
      <c r="D344" s="3"/>
    </row>
    <row r="345" spans="1:12" ht="12.95" customHeight="1" x14ac:dyDescent="0.25">
      <c r="A345" s="73">
        <v>1</v>
      </c>
      <c r="B345" s="34">
        <f>B338+1</f>
        <v>45334</v>
      </c>
      <c r="C345" s="123">
        <f>IF(DAY(B345)&lt;10,"  "&amp;DAY(B345),DAY(B345))</f>
        <v>12</v>
      </c>
      <c r="D345" s="20"/>
      <c r="E345" s="9"/>
      <c r="F345" s="100" t="s">
        <v>540</v>
      </c>
      <c r="G345" s="101"/>
      <c r="H345" s="101"/>
      <c r="I345" s="101"/>
      <c r="J345" s="9"/>
      <c r="K345" s="125" t="str">
        <f t="shared" ref="K345" si="5">"Prio vecka "&amp;WEEKNUM(B345,21)&amp;":  📎📎"</f>
        <v>Prio vecka 7:  📎📎</v>
      </c>
      <c r="L345" s="126"/>
    </row>
    <row r="346" spans="1:12" ht="12.95" customHeight="1" thickBot="1" x14ac:dyDescent="0.3">
      <c r="A346" s="73">
        <v>2</v>
      </c>
      <c r="B346" s="33">
        <f>Mall!B346</f>
        <v>0</v>
      </c>
      <c r="C346" s="124"/>
      <c r="D346" s="21"/>
      <c r="E346" s="9"/>
      <c r="F346" s="102"/>
      <c r="G346" s="103"/>
      <c r="H346" s="103"/>
      <c r="I346" s="103"/>
      <c r="J346" s="9"/>
      <c r="K346" s="126"/>
      <c r="L346" s="126"/>
    </row>
    <row r="347" spans="1:12" ht="12.95" customHeight="1" x14ac:dyDescent="0.25">
      <c r="A347" s="73">
        <v>3</v>
      </c>
      <c r="B347" s="33">
        <f>Mall!B347</f>
        <v>0</v>
      </c>
      <c r="C347" s="10" t="str">
        <f>TEXT(B345, "dddd")</f>
        <v>måndag</v>
      </c>
      <c r="D347" s="21"/>
      <c r="F347" s="18" t="s">
        <v>660</v>
      </c>
      <c r="G347" s="29"/>
      <c r="H347" s="24" t="s">
        <v>659</v>
      </c>
      <c r="I347" s="27"/>
      <c r="K347" s="14" t="s">
        <v>12</v>
      </c>
      <c r="L347" s="113"/>
    </row>
    <row r="348" spans="1:12" ht="12.95" customHeight="1" x14ac:dyDescent="0.25">
      <c r="A348" s="73">
        <v>4</v>
      </c>
      <c r="B348" s="33" t="str">
        <f>Mall!B348</f>
        <v>Evelina</v>
      </c>
      <c r="C348" s="1" t="str">
        <f>B348</f>
        <v>Evelina</v>
      </c>
      <c r="D348" s="21"/>
      <c r="F348" s="94"/>
      <c r="G348" s="95"/>
      <c r="H348" s="95"/>
      <c r="I348" s="96"/>
      <c r="K348" s="15"/>
      <c r="L348" s="114"/>
    </row>
    <row r="349" spans="1:12" ht="12.95" customHeight="1" x14ac:dyDescent="0.25">
      <c r="A349" s="73">
        <v>5</v>
      </c>
      <c r="B349" s="33" t="str">
        <f>Mall!B349</f>
        <v>Evy</v>
      </c>
      <c r="C349" s="1" t="str">
        <f>B349</f>
        <v>Evy</v>
      </c>
      <c r="D349" s="21"/>
      <c r="F349" s="97"/>
      <c r="G349" s="98"/>
      <c r="H349" s="98"/>
      <c r="I349" s="99"/>
      <c r="K349" s="16" t="s">
        <v>13</v>
      </c>
      <c r="L349" s="115"/>
    </row>
    <row r="350" spans="1:12" ht="12.95" customHeight="1" thickBot="1" x14ac:dyDescent="0.3">
      <c r="A350" s="73">
        <v>6</v>
      </c>
      <c r="B350" s="33">
        <f>Mall!B350</f>
        <v>0</v>
      </c>
      <c r="C350" s="12">
        <f>B350</f>
        <v>0</v>
      </c>
      <c r="D350" s="22"/>
      <c r="F350" s="19" t="s">
        <v>660</v>
      </c>
      <c r="G350" s="30"/>
      <c r="H350" s="23" t="s">
        <v>659</v>
      </c>
      <c r="I350" s="28"/>
      <c r="K350" s="15"/>
      <c r="L350" s="114"/>
    </row>
    <row r="351" spans="1:12" ht="12.95" hidden="1" customHeight="1" thickBot="1" x14ac:dyDescent="0.3">
      <c r="A351" s="74"/>
      <c r="B351" s="41"/>
      <c r="C351" s="60"/>
      <c r="D351" s="46"/>
      <c r="E351" s="47"/>
      <c r="F351" s="61"/>
      <c r="G351" s="62"/>
      <c r="H351" s="47"/>
      <c r="I351" s="63"/>
      <c r="J351" s="47"/>
      <c r="K351" s="65"/>
      <c r="L351" s="66"/>
    </row>
    <row r="352" spans="1:12" ht="12.95" customHeight="1" x14ac:dyDescent="0.25">
      <c r="A352" s="73">
        <v>1</v>
      </c>
      <c r="B352" s="34">
        <f>B345+1</f>
        <v>45335</v>
      </c>
      <c r="C352" s="123">
        <f>IF(DAY(B352)&lt;10,"  "&amp;DAY(B352),DAY(B352))</f>
        <v>13</v>
      </c>
      <c r="D352" s="20"/>
      <c r="E352" s="9"/>
      <c r="F352" s="94"/>
      <c r="G352" s="95"/>
      <c r="H352" s="95"/>
      <c r="I352" s="96"/>
      <c r="J352" s="9"/>
      <c r="K352" s="16" t="s">
        <v>14</v>
      </c>
      <c r="L352" s="115"/>
    </row>
    <row r="353" spans="1:12" ht="12.95" customHeight="1" thickBot="1" x14ac:dyDescent="0.3">
      <c r="A353" s="73">
        <v>2</v>
      </c>
      <c r="B353" s="33">
        <f>Mall!B353</f>
        <v>0</v>
      </c>
      <c r="C353" s="124"/>
      <c r="D353" s="21"/>
      <c r="E353" s="9"/>
      <c r="F353" s="97"/>
      <c r="G353" s="98"/>
      <c r="H353" s="98"/>
      <c r="I353" s="99"/>
      <c r="J353" s="9"/>
      <c r="K353" s="17"/>
      <c r="L353" s="116"/>
    </row>
    <row r="354" spans="1:12" ht="12.95" customHeight="1" x14ac:dyDescent="0.25">
      <c r="A354" s="73">
        <v>3</v>
      </c>
      <c r="B354" s="33">
        <f>Mall!B354</f>
        <v>0</v>
      </c>
      <c r="C354" s="10" t="str">
        <f>TEXT(B352, "dddd")</f>
        <v>tisdag</v>
      </c>
      <c r="D354" s="21"/>
      <c r="F354" s="19" t="s">
        <v>660</v>
      </c>
      <c r="G354" s="30"/>
      <c r="H354" s="23" t="s">
        <v>659</v>
      </c>
      <c r="I354" s="28"/>
    </row>
    <row r="355" spans="1:12" ht="12.95" customHeight="1" x14ac:dyDescent="0.25">
      <c r="A355" s="73">
        <v>4</v>
      </c>
      <c r="B355" s="33" t="str">
        <f>Mall!B355</f>
        <v>Agne</v>
      </c>
      <c r="C355" s="1" t="str">
        <f>B355</f>
        <v>Agne</v>
      </c>
      <c r="D355" s="21"/>
      <c r="F355" s="94"/>
      <c r="G355" s="95"/>
      <c r="H355" s="95"/>
      <c r="I355" s="96"/>
    </row>
    <row r="356" spans="1:12" ht="12.95" customHeight="1" x14ac:dyDescent="0.25">
      <c r="A356" s="73">
        <v>5</v>
      </c>
      <c r="B356" s="33" t="str">
        <f>Mall!B356</f>
        <v>Ove</v>
      </c>
      <c r="C356" s="1" t="str">
        <f>B356</f>
        <v>Ove</v>
      </c>
      <c r="D356" s="21"/>
      <c r="F356" s="97"/>
      <c r="G356" s="98"/>
      <c r="H356" s="98"/>
      <c r="I356" s="99"/>
      <c r="K356" s="127" t="s">
        <v>538</v>
      </c>
      <c r="L356" s="128"/>
    </row>
    <row r="357" spans="1:12" ht="12.95" customHeight="1" thickBot="1" x14ac:dyDescent="0.3">
      <c r="A357" s="73">
        <v>6</v>
      </c>
      <c r="B357" s="33">
        <f>Mall!B357</f>
        <v>0</v>
      </c>
      <c r="C357" s="12">
        <f>B357</f>
        <v>0</v>
      </c>
      <c r="D357" s="22"/>
      <c r="F357" s="19" t="s">
        <v>660</v>
      </c>
      <c r="G357" s="30"/>
      <c r="H357" s="23" t="s">
        <v>659</v>
      </c>
      <c r="I357" s="28"/>
      <c r="K357" s="128"/>
      <c r="L357" s="128"/>
    </row>
    <row r="358" spans="1:12" ht="12.95" hidden="1" customHeight="1" thickBot="1" x14ac:dyDescent="0.25">
      <c r="A358" s="74"/>
      <c r="B358" s="43"/>
      <c r="C358" s="60"/>
      <c r="D358" s="46"/>
      <c r="E358" s="47"/>
      <c r="F358" s="61"/>
      <c r="G358" s="62"/>
      <c r="H358" s="47"/>
      <c r="I358" s="63"/>
      <c r="J358" s="47"/>
      <c r="K358" s="64"/>
      <c r="L358" s="64"/>
    </row>
    <row r="359" spans="1:12" ht="12.95" customHeight="1" x14ac:dyDescent="0.25">
      <c r="A359" s="73">
        <v>1</v>
      </c>
      <c r="B359" s="34">
        <f>B352+1</f>
        <v>45336</v>
      </c>
      <c r="C359" s="123">
        <f>IF(DAY(B359)&lt;10,"  "&amp;DAY(B359),DAY(B359))</f>
        <v>14</v>
      </c>
      <c r="D359" s="20"/>
      <c r="E359" s="9"/>
      <c r="F359" s="94"/>
      <c r="G359" s="95"/>
      <c r="H359" s="95"/>
      <c r="I359" s="96"/>
      <c r="J359" s="9"/>
      <c r="K359" s="119"/>
      <c r="L359" s="120"/>
    </row>
    <row r="360" spans="1:12" ht="12.95" customHeight="1" x14ac:dyDescent="0.25">
      <c r="A360" s="73">
        <v>2</v>
      </c>
      <c r="B360" s="33">
        <f>Mall!B360</f>
        <v>0</v>
      </c>
      <c r="C360" s="124"/>
      <c r="D360" s="21"/>
      <c r="E360" s="9"/>
      <c r="F360" s="97"/>
      <c r="G360" s="98"/>
      <c r="H360" s="98"/>
      <c r="I360" s="99"/>
      <c r="J360" s="9"/>
      <c r="K360" s="109"/>
      <c r="L360" s="110"/>
    </row>
    <row r="361" spans="1:12" ht="12.95" customHeight="1" x14ac:dyDescent="0.25">
      <c r="A361" s="73">
        <v>3</v>
      </c>
      <c r="B361" s="33">
        <f>Mall!B361</f>
        <v>0</v>
      </c>
      <c r="C361" s="10" t="str">
        <f>TEXT(B359, "dddd")</f>
        <v>onsdag</v>
      </c>
      <c r="D361" s="21"/>
      <c r="F361" s="19" t="s">
        <v>660</v>
      </c>
      <c r="G361" s="30"/>
      <c r="H361" s="23" t="s">
        <v>659</v>
      </c>
      <c r="I361" s="28"/>
      <c r="K361" s="107"/>
      <c r="L361" s="108"/>
    </row>
    <row r="362" spans="1:12" ht="12.95" customHeight="1" x14ac:dyDescent="0.25">
      <c r="A362" s="73">
        <v>4</v>
      </c>
      <c r="B362" s="33" t="str">
        <f>Mall!B362</f>
        <v>Valentin</v>
      </c>
      <c r="C362" s="1" t="str">
        <f>B362</f>
        <v>Valentin</v>
      </c>
      <c r="D362" s="21"/>
      <c r="F362" s="94"/>
      <c r="G362" s="95"/>
      <c r="H362" s="95"/>
      <c r="I362" s="96"/>
      <c r="K362" s="109"/>
      <c r="L362" s="110"/>
    </row>
    <row r="363" spans="1:12" ht="12.95" customHeight="1" x14ac:dyDescent="0.25">
      <c r="A363" s="73">
        <v>5</v>
      </c>
      <c r="B363" s="33">
        <f>Mall!B363</f>
        <v>0</v>
      </c>
      <c r="C363" s="1">
        <f>B363</f>
        <v>0</v>
      </c>
      <c r="D363" s="21"/>
      <c r="F363" s="97"/>
      <c r="G363" s="98"/>
      <c r="H363" s="98"/>
      <c r="I363" s="99"/>
      <c r="K363" s="107"/>
      <c r="L363" s="108"/>
    </row>
    <row r="364" spans="1:12" ht="12.95" customHeight="1" thickBot="1" x14ac:dyDescent="0.3">
      <c r="A364" s="73">
        <v>6</v>
      </c>
      <c r="B364" s="33" t="str">
        <f>Mall!B364</f>
        <v>Alla hjärtans dag, Askonsdagen</v>
      </c>
      <c r="C364" s="12" t="str">
        <f>B364</f>
        <v>Alla hjärtans dag, Askonsdagen</v>
      </c>
      <c r="D364" s="22"/>
      <c r="F364" s="19" t="s">
        <v>660</v>
      </c>
      <c r="G364" s="30"/>
      <c r="H364" s="23" t="s">
        <v>659</v>
      </c>
      <c r="I364" s="28"/>
      <c r="K364" s="109"/>
      <c r="L364" s="110"/>
    </row>
    <row r="365" spans="1:12" ht="12.95" hidden="1" customHeight="1" thickBot="1" x14ac:dyDescent="0.25">
      <c r="A365" s="74"/>
      <c r="B365" s="43"/>
      <c r="C365" s="60"/>
      <c r="D365" s="46"/>
      <c r="E365" s="47"/>
      <c r="F365" s="61"/>
      <c r="G365" s="62"/>
      <c r="H365" s="47"/>
      <c r="I365" s="63"/>
      <c r="J365" s="47"/>
      <c r="K365" s="71"/>
      <c r="L365" s="72"/>
    </row>
    <row r="366" spans="1:12" ht="12.95" customHeight="1" x14ac:dyDescent="0.25">
      <c r="A366" s="73">
        <v>1</v>
      </c>
      <c r="B366" s="34">
        <f>B359+1</f>
        <v>45337</v>
      </c>
      <c r="C366" s="123">
        <f>IF(DAY(B366)&lt;10,"  "&amp;DAY(B366),DAY(B366))</f>
        <v>15</v>
      </c>
      <c r="D366" s="20"/>
      <c r="E366" s="9"/>
      <c r="F366" s="94"/>
      <c r="G366" s="95"/>
      <c r="H366" s="95"/>
      <c r="I366" s="96"/>
      <c r="J366" s="9"/>
      <c r="K366" s="107"/>
      <c r="L366" s="108"/>
    </row>
    <row r="367" spans="1:12" ht="12.95" customHeight="1" x14ac:dyDescent="0.25">
      <c r="A367" s="73">
        <v>2</v>
      </c>
      <c r="B367" s="33">
        <f>Mall!B367</f>
        <v>0</v>
      </c>
      <c r="C367" s="124"/>
      <c r="D367" s="21"/>
      <c r="E367" s="9"/>
      <c r="F367" s="97"/>
      <c r="G367" s="98"/>
      <c r="H367" s="98"/>
      <c r="I367" s="99"/>
      <c r="J367" s="9"/>
      <c r="K367" s="109"/>
      <c r="L367" s="110"/>
    </row>
    <row r="368" spans="1:12" ht="12.95" customHeight="1" x14ac:dyDescent="0.25">
      <c r="A368" s="73">
        <v>3</v>
      </c>
      <c r="B368" s="33">
        <f>Mall!B368</f>
        <v>0</v>
      </c>
      <c r="C368" s="10" t="str">
        <f>TEXT(B366, "dddd")</f>
        <v>torsdag</v>
      </c>
      <c r="D368" s="21"/>
      <c r="F368" s="19" t="s">
        <v>660</v>
      </c>
      <c r="G368" s="30"/>
      <c r="H368" s="23" t="s">
        <v>659</v>
      </c>
      <c r="I368" s="28"/>
      <c r="K368" s="107"/>
      <c r="L368" s="108"/>
    </row>
    <row r="369" spans="1:12" ht="12.95" customHeight="1" x14ac:dyDescent="0.25">
      <c r="A369" s="73">
        <v>4</v>
      </c>
      <c r="B369" s="33" t="str">
        <f>Mall!B369</f>
        <v>Sigfrid</v>
      </c>
      <c r="C369" s="1" t="str">
        <f>B369</f>
        <v>Sigfrid</v>
      </c>
      <c r="D369" s="21"/>
      <c r="F369" s="94"/>
      <c r="G369" s="95"/>
      <c r="H369" s="95"/>
      <c r="I369" s="96"/>
      <c r="K369" s="109"/>
      <c r="L369" s="110"/>
    </row>
    <row r="370" spans="1:12" ht="12.95" customHeight="1" x14ac:dyDescent="0.25">
      <c r="A370" s="73">
        <v>5</v>
      </c>
      <c r="B370" s="33">
        <f>Mall!B370</f>
        <v>0</v>
      </c>
      <c r="C370" s="1">
        <f>B370</f>
        <v>0</v>
      </c>
      <c r="D370" s="21"/>
      <c r="F370" s="97"/>
      <c r="G370" s="98"/>
      <c r="H370" s="98"/>
      <c r="I370" s="99"/>
      <c r="K370" s="107"/>
      <c r="L370" s="108"/>
    </row>
    <row r="371" spans="1:12" ht="12.95" customHeight="1" thickBot="1" x14ac:dyDescent="0.3">
      <c r="A371" s="73">
        <v>6</v>
      </c>
      <c r="B371" s="33">
        <f>Mall!B371</f>
        <v>0</v>
      </c>
      <c r="C371" s="12">
        <f>B371</f>
        <v>0</v>
      </c>
      <c r="D371" s="22"/>
      <c r="K371" s="109"/>
      <c r="L371" s="110"/>
    </row>
    <row r="372" spans="1:12" ht="12.95" hidden="1" customHeight="1" thickBot="1" x14ac:dyDescent="0.25">
      <c r="A372" s="74"/>
      <c r="B372" s="43"/>
      <c r="C372" s="60"/>
      <c r="D372" s="46"/>
      <c r="E372" s="47"/>
      <c r="F372" s="47"/>
      <c r="G372" s="55"/>
      <c r="H372" s="47"/>
      <c r="I372" s="55"/>
      <c r="J372" s="47"/>
      <c r="K372" s="71"/>
      <c r="L372" s="72"/>
    </row>
    <row r="373" spans="1:12" ht="12.95" customHeight="1" x14ac:dyDescent="0.25">
      <c r="A373" s="73">
        <v>1</v>
      </c>
      <c r="B373" s="34">
        <f>B366+1</f>
        <v>45338</v>
      </c>
      <c r="C373" s="123">
        <f>IF(DAY(B373)&lt;10,"  "&amp;DAY(B373),DAY(B373))</f>
        <v>16</v>
      </c>
      <c r="D373" s="20"/>
      <c r="E373" s="9"/>
      <c r="F373" s="9"/>
      <c r="G373" s="26"/>
      <c r="H373" s="9"/>
      <c r="I373" s="26"/>
      <c r="J373" s="9"/>
      <c r="K373" s="107"/>
      <c r="L373" s="108"/>
    </row>
    <row r="374" spans="1:12" ht="12.95" customHeight="1" thickBot="1" x14ac:dyDescent="0.3">
      <c r="A374" s="73">
        <v>2</v>
      </c>
      <c r="B374" s="33">
        <f>Mall!B374</f>
        <v>0</v>
      </c>
      <c r="C374" s="124"/>
      <c r="D374" s="21"/>
      <c r="E374" s="9"/>
      <c r="F374" s="9"/>
      <c r="G374" s="26"/>
      <c r="H374" s="9"/>
      <c r="I374" s="26"/>
      <c r="J374" s="9"/>
      <c r="K374" s="111"/>
      <c r="L374" s="112"/>
    </row>
    <row r="375" spans="1:12" ht="12.95" customHeight="1" x14ac:dyDescent="0.25">
      <c r="A375" s="73">
        <v>3</v>
      </c>
      <c r="B375" s="33">
        <f>Mall!B375</f>
        <v>0</v>
      </c>
      <c r="C375" s="10" t="str">
        <f>TEXT(B373, "dddd")</f>
        <v>fredag</v>
      </c>
      <c r="D375" s="21"/>
      <c r="K375" s="117"/>
      <c r="L375" s="118"/>
    </row>
    <row r="376" spans="1:12" ht="12.95" customHeight="1" x14ac:dyDescent="0.25">
      <c r="A376" s="73">
        <v>4</v>
      </c>
      <c r="B376" s="33" t="str">
        <f>Mall!B376</f>
        <v>Julia</v>
      </c>
      <c r="C376" s="1" t="str">
        <f>B376</f>
        <v>Julia</v>
      </c>
      <c r="D376" s="21"/>
      <c r="F376" s="104" t="s">
        <v>537</v>
      </c>
      <c r="G376" s="104"/>
      <c r="H376" s="104"/>
      <c r="I376" s="101"/>
    </row>
    <row r="377" spans="1:12" ht="12.95" customHeight="1" thickBot="1" x14ac:dyDescent="0.3">
      <c r="A377" s="73">
        <v>5</v>
      </c>
      <c r="B377" s="33" t="str">
        <f>Mall!B377</f>
        <v>Julius</v>
      </c>
      <c r="C377" s="1" t="str">
        <f>B377</f>
        <v>Julius</v>
      </c>
      <c r="D377" s="21"/>
      <c r="F377" s="105"/>
      <c r="G377" s="105"/>
      <c r="H377" s="105"/>
      <c r="I377" s="106"/>
    </row>
    <row r="378" spans="1:12" ht="12.95" customHeight="1" thickBot="1" x14ac:dyDescent="0.3">
      <c r="A378" s="73">
        <v>6</v>
      </c>
      <c r="B378" s="33">
        <f>Mall!B378</f>
        <v>0</v>
      </c>
      <c r="C378" s="12">
        <f>B378</f>
        <v>0</v>
      </c>
      <c r="D378" s="22"/>
      <c r="F378" s="90"/>
      <c r="G378" s="91"/>
      <c r="H378" s="91"/>
      <c r="I378" s="92"/>
      <c r="J378" s="92"/>
      <c r="K378" s="92"/>
      <c r="L378" s="93"/>
    </row>
    <row r="379" spans="1:12" ht="12.95" hidden="1" customHeight="1" thickBot="1" x14ac:dyDescent="0.25">
      <c r="A379" s="74"/>
      <c r="B379" s="43"/>
      <c r="C379" s="60"/>
      <c r="D379" s="46"/>
      <c r="E379" s="47"/>
      <c r="F379" s="48"/>
      <c r="G379" s="49"/>
      <c r="H379" s="49"/>
      <c r="I379" s="50"/>
      <c r="J379" s="50"/>
      <c r="K379" s="50"/>
      <c r="L379" s="51"/>
    </row>
    <row r="380" spans="1:12" ht="12.95" customHeight="1" x14ac:dyDescent="0.25">
      <c r="A380" s="73">
        <v>1</v>
      </c>
      <c r="B380" s="34">
        <f>B373+1</f>
        <v>45339</v>
      </c>
      <c r="C380" s="123">
        <f>IF(DAY(B380)&lt;10,"  "&amp;DAY(B380),DAY(B380))</f>
        <v>17</v>
      </c>
      <c r="D380" s="20"/>
      <c r="E380" s="9"/>
      <c r="F380" s="82"/>
      <c r="G380" s="83"/>
      <c r="H380" s="83"/>
      <c r="I380" s="84"/>
      <c r="J380" s="84"/>
      <c r="K380" s="84"/>
      <c r="L380" s="85"/>
    </row>
    <row r="381" spans="1:12" ht="12.95" customHeight="1" x14ac:dyDescent="0.25">
      <c r="A381" s="73">
        <v>2</v>
      </c>
      <c r="B381" s="33">
        <f>Mall!B381</f>
        <v>0</v>
      </c>
      <c r="C381" s="124"/>
      <c r="D381" s="21"/>
      <c r="E381" s="9"/>
      <c r="F381" s="82"/>
      <c r="G381" s="83"/>
      <c r="H381" s="83"/>
      <c r="I381" s="84"/>
      <c r="J381" s="84"/>
      <c r="K381" s="84"/>
      <c r="L381" s="85"/>
    </row>
    <row r="382" spans="1:12" ht="12.95" customHeight="1" x14ac:dyDescent="0.25">
      <c r="A382" s="73">
        <v>3</v>
      </c>
      <c r="B382" s="33">
        <f>Mall!B382</f>
        <v>0</v>
      </c>
      <c r="C382" s="10" t="str">
        <f>TEXT(B380, "dddd")</f>
        <v>lördag</v>
      </c>
      <c r="D382" s="21"/>
      <c r="F382" s="82"/>
      <c r="G382" s="83"/>
      <c r="H382" s="83"/>
      <c r="I382" s="84"/>
      <c r="J382" s="84"/>
      <c r="K382" s="84"/>
      <c r="L382" s="85"/>
    </row>
    <row r="383" spans="1:12" ht="12.95" customHeight="1" x14ac:dyDescent="0.25">
      <c r="A383" s="73">
        <v>4</v>
      </c>
      <c r="B383" s="33" t="str">
        <f>Mall!B383</f>
        <v>Alexandra</v>
      </c>
      <c r="C383" s="1" t="str">
        <f>B383</f>
        <v>Alexandra</v>
      </c>
      <c r="D383" s="21"/>
      <c r="F383" s="82"/>
      <c r="G383" s="83"/>
      <c r="H383" s="83"/>
      <c r="I383" s="84"/>
      <c r="J383" s="84"/>
      <c r="K383" s="84"/>
      <c r="L383" s="85"/>
    </row>
    <row r="384" spans="1:12" ht="12.95" customHeight="1" x14ac:dyDescent="0.25">
      <c r="A384" s="73">
        <v>5</v>
      </c>
      <c r="B384" s="33" t="str">
        <f>Mall!B384</f>
        <v>Sandra</v>
      </c>
      <c r="C384" s="1" t="str">
        <f>B384</f>
        <v>Sandra</v>
      </c>
      <c r="D384" s="21"/>
      <c r="F384" s="82"/>
      <c r="G384" s="83"/>
      <c r="H384" s="83"/>
      <c r="I384" s="84"/>
      <c r="J384" s="84"/>
      <c r="K384" s="84"/>
      <c r="L384" s="85"/>
    </row>
    <row r="385" spans="1:12" ht="12.95" customHeight="1" thickBot="1" x14ac:dyDescent="0.3">
      <c r="A385" s="73">
        <v>6</v>
      </c>
      <c r="B385" s="33">
        <f>Mall!B385</f>
        <v>0</v>
      </c>
      <c r="C385" s="12">
        <f>B385</f>
        <v>0</v>
      </c>
      <c r="D385" s="22"/>
      <c r="F385" s="82"/>
      <c r="G385" s="83"/>
      <c r="H385" s="83"/>
      <c r="I385" s="84"/>
      <c r="J385" s="84"/>
      <c r="K385" s="84"/>
      <c r="L385" s="85"/>
    </row>
    <row r="386" spans="1:12" ht="12.95" hidden="1" customHeight="1" thickBot="1" x14ac:dyDescent="0.25">
      <c r="A386" s="74"/>
      <c r="B386" s="43"/>
      <c r="C386" s="60"/>
      <c r="D386" s="46"/>
      <c r="E386" s="47"/>
      <c r="F386" s="48"/>
      <c r="G386" s="49"/>
      <c r="H386" s="49"/>
      <c r="I386" s="50"/>
      <c r="J386" s="50"/>
      <c r="K386" s="50"/>
      <c r="L386" s="51"/>
    </row>
    <row r="387" spans="1:12" ht="12.95" customHeight="1" x14ac:dyDescent="0.25">
      <c r="A387" s="73">
        <v>1</v>
      </c>
      <c r="B387" s="34">
        <f>B380+1</f>
        <v>45340</v>
      </c>
      <c r="C387" s="123">
        <f>IF(DAY(B387)&lt;10,"  "&amp;DAY(B387),DAY(B387))</f>
        <v>18</v>
      </c>
      <c r="D387" s="4"/>
      <c r="E387" s="9"/>
      <c r="F387" s="82"/>
      <c r="G387" s="83"/>
      <c r="H387" s="83"/>
      <c r="I387" s="84"/>
      <c r="J387" s="84"/>
      <c r="K387" s="84"/>
      <c r="L387" s="85"/>
    </row>
    <row r="388" spans="1:12" ht="12.95" customHeight="1" x14ac:dyDescent="0.25">
      <c r="A388" s="73">
        <v>2</v>
      </c>
      <c r="B388" s="33">
        <f>Mall!B388</f>
        <v>0</v>
      </c>
      <c r="C388" s="124"/>
      <c r="D388" s="5"/>
      <c r="E388" s="9"/>
      <c r="F388" s="82"/>
      <c r="G388" s="83"/>
      <c r="H388" s="83"/>
      <c r="I388" s="84"/>
      <c r="J388" s="84"/>
      <c r="K388" s="84"/>
      <c r="L388" s="85"/>
    </row>
    <row r="389" spans="1:12" ht="12.95" customHeight="1" x14ac:dyDescent="0.25">
      <c r="A389" s="73">
        <v>3</v>
      </c>
      <c r="B389" s="33">
        <f>Mall!B389</f>
        <v>0</v>
      </c>
      <c r="C389" s="10" t="str">
        <f>TEXT(B387, "dddd")</f>
        <v>söndag</v>
      </c>
      <c r="D389" s="5"/>
      <c r="F389" s="82"/>
      <c r="G389" s="83"/>
      <c r="H389" s="83"/>
      <c r="I389" s="84"/>
      <c r="J389" s="84"/>
      <c r="K389" s="84"/>
      <c r="L389" s="85"/>
    </row>
    <row r="390" spans="1:12" ht="12.95" customHeight="1" x14ac:dyDescent="0.25">
      <c r="A390" s="73">
        <v>4</v>
      </c>
      <c r="B390" s="33" t="str">
        <f>Mall!B390</f>
        <v>Frida</v>
      </c>
      <c r="C390" s="1" t="str">
        <f>B390</f>
        <v>Frida</v>
      </c>
      <c r="D390" s="5"/>
      <c r="F390" s="82"/>
      <c r="G390" s="83"/>
      <c r="H390" s="83"/>
      <c r="I390" s="84"/>
      <c r="J390" s="84"/>
      <c r="K390" s="84"/>
      <c r="L390" s="85"/>
    </row>
    <row r="391" spans="1:12" ht="12.95" customHeight="1" thickBot="1" x14ac:dyDescent="0.3">
      <c r="A391" s="73">
        <v>5</v>
      </c>
      <c r="B391" s="33" t="str">
        <f>Mall!B391</f>
        <v>Fritiof</v>
      </c>
      <c r="C391" s="1" t="str">
        <f>B391</f>
        <v>Fritiof</v>
      </c>
      <c r="D391" s="5"/>
      <c r="F391" s="86"/>
      <c r="G391" s="87"/>
      <c r="H391" s="87"/>
      <c r="I391" s="88"/>
      <c r="J391" s="88"/>
      <c r="K391" s="88"/>
      <c r="L391" s="89"/>
    </row>
    <row r="392" spans="1:12" ht="12.95" customHeight="1" thickBot="1" x14ac:dyDescent="0.3">
      <c r="A392" s="73">
        <v>6</v>
      </c>
      <c r="B392" s="33">
        <f>Mall!B392</f>
        <v>0</v>
      </c>
      <c r="C392" s="12">
        <f>B392</f>
        <v>0</v>
      </c>
      <c r="D392" s="6"/>
    </row>
    <row r="393" spans="1:12" ht="20.100000000000001" customHeight="1" thickBot="1" x14ac:dyDescent="0.25">
      <c r="A393" s="74" t="s">
        <v>665</v>
      </c>
      <c r="B393" s="43"/>
      <c r="C393" s="3" t="str">
        <f>"FEBRUARI   "&amp;"Vecka "&amp;IF(C396="måndag",WEEKNUM(B394,21),"")</f>
        <v>FEBRUARI   Vecka 8</v>
      </c>
      <c r="D393" s="3"/>
    </row>
    <row r="394" spans="1:12" ht="12.95" customHeight="1" x14ac:dyDescent="0.25">
      <c r="A394" s="73">
        <v>1</v>
      </c>
      <c r="B394" s="34">
        <f>B387+1</f>
        <v>45341</v>
      </c>
      <c r="C394" s="123">
        <f>IF(DAY(B394)&lt;10,"  "&amp;DAY(B394),DAY(B394))</f>
        <v>19</v>
      </c>
      <c r="D394" s="20"/>
      <c r="E394" s="9"/>
      <c r="F394" s="100" t="s">
        <v>540</v>
      </c>
      <c r="G394" s="101"/>
      <c r="H394" s="101"/>
      <c r="I394" s="101"/>
      <c r="J394" s="9"/>
      <c r="K394" s="125" t="str">
        <f t="shared" ref="K394" si="6">"Prio vecka "&amp;WEEKNUM(B394,21)&amp;":  📎📎"</f>
        <v>Prio vecka 8:  📎📎</v>
      </c>
      <c r="L394" s="126"/>
    </row>
    <row r="395" spans="1:12" ht="12.95" customHeight="1" thickBot="1" x14ac:dyDescent="0.3">
      <c r="A395" s="73">
        <v>2</v>
      </c>
      <c r="B395" s="33">
        <f>Mall!B395</f>
        <v>0</v>
      </c>
      <c r="C395" s="124"/>
      <c r="D395" s="21"/>
      <c r="E395" s="9"/>
      <c r="F395" s="102"/>
      <c r="G395" s="103"/>
      <c r="H395" s="103"/>
      <c r="I395" s="103"/>
      <c r="J395" s="9"/>
      <c r="K395" s="126"/>
      <c r="L395" s="126"/>
    </row>
    <row r="396" spans="1:12" ht="12.95" customHeight="1" x14ac:dyDescent="0.25">
      <c r="A396" s="73">
        <v>3</v>
      </c>
      <c r="B396" s="33">
        <f>Mall!B396</f>
        <v>0</v>
      </c>
      <c r="C396" s="10" t="str">
        <f>TEXT(B394, "dddd")</f>
        <v>måndag</v>
      </c>
      <c r="D396" s="21"/>
      <c r="F396" s="18" t="s">
        <v>660</v>
      </c>
      <c r="G396" s="29"/>
      <c r="H396" s="24" t="s">
        <v>659</v>
      </c>
      <c r="I396" s="27"/>
      <c r="K396" s="14" t="s">
        <v>12</v>
      </c>
      <c r="L396" s="113"/>
    </row>
    <row r="397" spans="1:12" ht="12.95" customHeight="1" x14ac:dyDescent="0.25">
      <c r="A397" s="73">
        <v>4</v>
      </c>
      <c r="B397" s="33" t="str">
        <f>Mall!B397</f>
        <v>Gabriella</v>
      </c>
      <c r="C397" s="1" t="str">
        <f>B397</f>
        <v>Gabriella</v>
      </c>
      <c r="D397" s="21"/>
      <c r="F397" s="94"/>
      <c r="G397" s="95"/>
      <c r="H397" s="95"/>
      <c r="I397" s="96"/>
      <c r="K397" s="15"/>
      <c r="L397" s="114"/>
    </row>
    <row r="398" spans="1:12" ht="12.95" customHeight="1" x14ac:dyDescent="0.25">
      <c r="A398" s="73">
        <v>5</v>
      </c>
      <c r="B398" s="33" t="str">
        <f>Mall!B398</f>
        <v>Ella</v>
      </c>
      <c r="C398" s="1" t="str">
        <f>B398</f>
        <v>Ella</v>
      </c>
      <c r="D398" s="21"/>
      <c r="F398" s="97"/>
      <c r="G398" s="98"/>
      <c r="H398" s="98"/>
      <c r="I398" s="99"/>
      <c r="K398" s="16" t="s">
        <v>13</v>
      </c>
      <c r="L398" s="115"/>
    </row>
    <row r="399" spans="1:12" ht="12.95" customHeight="1" thickBot="1" x14ac:dyDescent="0.3">
      <c r="A399" s="73">
        <v>6</v>
      </c>
      <c r="B399" s="33">
        <f>Mall!B399</f>
        <v>0</v>
      </c>
      <c r="C399" s="12">
        <f>B399</f>
        <v>0</v>
      </c>
      <c r="D399" s="22"/>
      <c r="F399" s="19" t="s">
        <v>660</v>
      </c>
      <c r="G399" s="30"/>
      <c r="H399" s="23" t="s">
        <v>659</v>
      </c>
      <c r="I399" s="28"/>
      <c r="K399" s="15"/>
      <c r="L399" s="114"/>
    </row>
    <row r="400" spans="1:12" ht="12.95" hidden="1" customHeight="1" thickBot="1" x14ac:dyDescent="0.3">
      <c r="A400" s="74"/>
      <c r="B400" s="41"/>
      <c r="C400" s="60"/>
      <c r="D400" s="46"/>
      <c r="E400" s="47"/>
      <c r="F400" s="61"/>
      <c r="G400" s="62"/>
      <c r="H400" s="47"/>
      <c r="I400" s="63"/>
      <c r="J400" s="47"/>
      <c r="K400" s="65"/>
      <c r="L400" s="66"/>
    </row>
    <row r="401" spans="1:12" ht="12.95" customHeight="1" x14ac:dyDescent="0.25">
      <c r="A401" s="73">
        <v>1</v>
      </c>
      <c r="B401" s="34">
        <f>B394+1</f>
        <v>45342</v>
      </c>
      <c r="C401" s="123">
        <f>IF(DAY(B401)&lt;10,"  "&amp;DAY(B401),DAY(B401))</f>
        <v>20</v>
      </c>
      <c r="D401" s="20"/>
      <c r="E401" s="9"/>
      <c r="F401" s="94"/>
      <c r="G401" s="95"/>
      <c r="H401" s="95"/>
      <c r="I401" s="96"/>
      <c r="J401" s="9"/>
      <c r="K401" s="16" t="s">
        <v>14</v>
      </c>
      <c r="L401" s="115"/>
    </row>
    <row r="402" spans="1:12" ht="12.95" customHeight="1" thickBot="1" x14ac:dyDescent="0.3">
      <c r="A402" s="73">
        <v>2</v>
      </c>
      <c r="B402" s="33">
        <f>Mall!B402</f>
        <v>0</v>
      </c>
      <c r="C402" s="124"/>
      <c r="D402" s="21"/>
      <c r="E402" s="9"/>
      <c r="F402" s="97"/>
      <c r="G402" s="98"/>
      <c r="H402" s="98"/>
      <c r="I402" s="99"/>
      <c r="J402" s="9"/>
      <c r="K402" s="17"/>
      <c r="L402" s="116"/>
    </row>
    <row r="403" spans="1:12" ht="12.95" customHeight="1" x14ac:dyDescent="0.25">
      <c r="A403" s="73">
        <v>3</v>
      </c>
      <c r="B403" s="33">
        <f>Mall!B403</f>
        <v>0</v>
      </c>
      <c r="C403" s="10" t="str">
        <f>TEXT(B401, "dddd")</f>
        <v>tisdag</v>
      </c>
      <c r="D403" s="21"/>
      <c r="F403" s="19" t="s">
        <v>660</v>
      </c>
      <c r="G403" s="30"/>
      <c r="H403" s="23" t="s">
        <v>659</v>
      </c>
      <c r="I403" s="28"/>
    </row>
    <row r="404" spans="1:12" ht="12.95" customHeight="1" x14ac:dyDescent="0.25">
      <c r="A404" s="73">
        <v>4</v>
      </c>
      <c r="B404" s="33" t="str">
        <f>Mall!B404</f>
        <v>Vivianne</v>
      </c>
      <c r="C404" s="1" t="str">
        <f>B404</f>
        <v>Vivianne</v>
      </c>
      <c r="D404" s="21"/>
      <c r="F404" s="94"/>
      <c r="G404" s="95"/>
      <c r="H404" s="95"/>
      <c r="I404" s="96"/>
    </row>
    <row r="405" spans="1:12" ht="12.95" customHeight="1" x14ac:dyDescent="0.25">
      <c r="A405" s="73">
        <v>5</v>
      </c>
      <c r="B405" s="33">
        <f>Mall!B405</f>
        <v>0</v>
      </c>
      <c r="C405" s="1">
        <f>B405</f>
        <v>0</v>
      </c>
      <c r="D405" s="21"/>
      <c r="F405" s="97"/>
      <c r="G405" s="98"/>
      <c r="H405" s="98"/>
      <c r="I405" s="99"/>
      <c r="K405" s="127" t="s">
        <v>538</v>
      </c>
      <c r="L405" s="128"/>
    </row>
    <row r="406" spans="1:12" ht="12.95" customHeight="1" thickBot="1" x14ac:dyDescent="0.3">
      <c r="A406" s="73">
        <v>6</v>
      </c>
      <c r="B406" s="33">
        <f>Mall!B406</f>
        <v>0</v>
      </c>
      <c r="C406" s="12">
        <f>B406</f>
        <v>0</v>
      </c>
      <c r="D406" s="22"/>
      <c r="F406" s="19" t="s">
        <v>660</v>
      </c>
      <c r="G406" s="30"/>
      <c r="H406" s="23" t="s">
        <v>659</v>
      </c>
      <c r="I406" s="28"/>
      <c r="K406" s="128"/>
      <c r="L406" s="128"/>
    </row>
    <row r="407" spans="1:12" ht="12.95" hidden="1" customHeight="1" thickBot="1" x14ac:dyDescent="0.25">
      <c r="A407" s="74"/>
      <c r="B407" s="43"/>
      <c r="C407" s="60"/>
      <c r="D407" s="46"/>
      <c r="E407" s="47"/>
      <c r="F407" s="61"/>
      <c r="G407" s="62"/>
      <c r="H407" s="47"/>
      <c r="I407" s="63"/>
      <c r="J407" s="47"/>
      <c r="K407" s="64"/>
      <c r="L407" s="64"/>
    </row>
    <row r="408" spans="1:12" ht="12.95" customHeight="1" x14ac:dyDescent="0.25">
      <c r="A408" s="73">
        <v>1</v>
      </c>
      <c r="B408" s="34">
        <f>B401+1</f>
        <v>45343</v>
      </c>
      <c r="C408" s="123">
        <f>IF(DAY(B408)&lt;10,"  "&amp;DAY(B408),DAY(B408))</f>
        <v>21</v>
      </c>
      <c r="D408" s="20"/>
      <c r="E408" s="9"/>
      <c r="F408" s="94"/>
      <c r="G408" s="95"/>
      <c r="H408" s="95"/>
      <c r="I408" s="96"/>
      <c r="J408" s="9"/>
      <c r="K408" s="119"/>
      <c r="L408" s="120"/>
    </row>
    <row r="409" spans="1:12" ht="12.95" customHeight="1" x14ac:dyDescent="0.25">
      <c r="A409" s="73">
        <v>2</v>
      </c>
      <c r="B409" s="33">
        <f>Mall!B409</f>
        <v>0</v>
      </c>
      <c r="C409" s="124"/>
      <c r="D409" s="21"/>
      <c r="E409" s="9"/>
      <c r="F409" s="97"/>
      <c r="G409" s="98"/>
      <c r="H409" s="98"/>
      <c r="I409" s="99"/>
      <c r="J409" s="9"/>
      <c r="K409" s="109"/>
      <c r="L409" s="110"/>
    </row>
    <row r="410" spans="1:12" ht="12.95" customHeight="1" x14ac:dyDescent="0.25">
      <c r="A410" s="73">
        <v>3</v>
      </c>
      <c r="B410" s="33">
        <f>Mall!B410</f>
        <v>0</v>
      </c>
      <c r="C410" s="10" t="str">
        <f>TEXT(B408, "dddd")</f>
        <v>onsdag</v>
      </c>
      <c r="D410" s="21"/>
      <c r="F410" s="19" t="s">
        <v>660</v>
      </c>
      <c r="G410" s="30"/>
      <c r="H410" s="23" t="s">
        <v>659</v>
      </c>
      <c r="I410" s="28"/>
      <c r="K410" s="107"/>
      <c r="L410" s="108"/>
    </row>
    <row r="411" spans="1:12" ht="12.95" customHeight="1" x14ac:dyDescent="0.25">
      <c r="A411" s="73">
        <v>4</v>
      </c>
      <c r="B411" s="33" t="str">
        <f>Mall!B411</f>
        <v>Hilding</v>
      </c>
      <c r="C411" s="1" t="str">
        <f>B411</f>
        <v>Hilding</v>
      </c>
      <c r="D411" s="21"/>
      <c r="F411" s="94"/>
      <c r="G411" s="95"/>
      <c r="H411" s="95"/>
      <c r="I411" s="96"/>
      <c r="K411" s="109"/>
      <c r="L411" s="110"/>
    </row>
    <row r="412" spans="1:12" ht="12.95" customHeight="1" x14ac:dyDescent="0.25">
      <c r="A412" s="73">
        <v>5</v>
      </c>
      <c r="B412" s="33">
        <f>Mall!B412</f>
        <v>0</v>
      </c>
      <c r="C412" s="1">
        <f>B412</f>
        <v>0</v>
      </c>
      <c r="D412" s="21"/>
      <c r="F412" s="97"/>
      <c r="G412" s="98"/>
      <c r="H412" s="98"/>
      <c r="I412" s="99"/>
      <c r="K412" s="107"/>
      <c r="L412" s="108"/>
    </row>
    <row r="413" spans="1:12" ht="12.95" customHeight="1" thickBot="1" x14ac:dyDescent="0.3">
      <c r="A413" s="73">
        <v>6</v>
      </c>
      <c r="B413" s="33">
        <f>Mall!B413</f>
        <v>0</v>
      </c>
      <c r="C413" s="12">
        <f>B413</f>
        <v>0</v>
      </c>
      <c r="D413" s="22"/>
      <c r="F413" s="19" t="s">
        <v>660</v>
      </c>
      <c r="G413" s="30"/>
      <c r="H413" s="23" t="s">
        <v>659</v>
      </c>
      <c r="I413" s="28"/>
      <c r="K413" s="109"/>
      <c r="L413" s="110"/>
    </row>
    <row r="414" spans="1:12" ht="12.95" hidden="1" customHeight="1" thickBot="1" x14ac:dyDescent="0.3">
      <c r="A414" s="74"/>
      <c r="B414" s="75"/>
      <c r="C414" s="60"/>
      <c r="D414" s="46"/>
      <c r="E414" s="47"/>
      <c r="F414" s="61"/>
      <c r="G414" s="62"/>
      <c r="H414" s="47"/>
      <c r="I414" s="63"/>
      <c r="J414" s="47"/>
      <c r="K414" s="71"/>
      <c r="L414" s="72"/>
    </row>
    <row r="415" spans="1:12" ht="12.95" customHeight="1" x14ac:dyDescent="0.25">
      <c r="A415" s="73">
        <v>1</v>
      </c>
      <c r="B415" s="34">
        <f>B408+1</f>
        <v>45344</v>
      </c>
      <c r="C415" s="123">
        <f>IF(DAY(B415)&lt;10,"  "&amp;DAY(B415),DAY(B415))</f>
        <v>22</v>
      </c>
      <c r="D415" s="20"/>
      <c r="E415" s="9"/>
      <c r="F415" s="94"/>
      <c r="G415" s="95"/>
      <c r="H415" s="95"/>
      <c r="I415" s="96"/>
      <c r="J415" s="9"/>
      <c r="K415" s="107"/>
      <c r="L415" s="108"/>
    </row>
    <row r="416" spans="1:12" ht="12.95" customHeight="1" x14ac:dyDescent="0.25">
      <c r="A416" s="73">
        <v>2</v>
      </c>
      <c r="B416" s="33">
        <f>Mall!B416</f>
        <v>0</v>
      </c>
      <c r="C416" s="124"/>
      <c r="D416" s="21"/>
      <c r="E416" s="9"/>
      <c r="F416" s="97"/>
      <c r="G416" s="98"/>
      <c r="H416" s="98"/>
      <c r="I416" s="99"/>
      <c r="J416" s="9"/>
      <c r="K416" s="109"/>
      <c r="L416" s="110"/>
    </row>
    <row r="417" spans="1:12" ht="12.95" customHeight="1" x14ac:dyDescent="0.25">
      <c r="A417" s="73">
        <v>3</v>
      </c>
      <c r="B417" s="33">
        <f>Mall!B417</f>
        <v>0</v>
      </c>
      <c r="C417" s="10" t="str">
        <f>TEXT(B415, "dddd")</f>
        <v>torsdag</v>
      </c>
      <c r="D417" s="21"/>
      <c r="F417" s="19" t="s">
        <v>660</v>
      </c>
      <c r="G417" s="30"/>
      <c r="H417" s="23" t="s">
        <v>659</v>
      </c>
      <c r="I417" s="28"/>
      <c r="K417" s="107"/>
      <c r="L417" s="108"/>
    </row>
    <row r="418" spans="1:12" ht="12.95" customHeight="1" x14ac:dyDescent="0.25">
      <c r="A418" s="73">
        <v>4</v>
      </c>
      <c r="B418" s="33" t="str">
        <f>Mall!B418</f>
        <v>Pia</v>
      </c>
      <c r="C418" s="1" t="str">
        <f>B418</f>
        <v>Pia</v>
      </c>
      <c r="D418" s="21"/>
      <c r="F418" s="94"/>
      <c r="G418" s="95"/>
      <c r="H418" s="95"/>
      <c r="I418" s="96"/>
      <c r="K418" s="109"/>
      <c r="L418" s="110"/>
    </row>
    <row r="419" spans="1:12" ht="12.95" customHeight="1" x14ac:dyDescent="0.25">
      <c r="A419" s="73">
        <v>5</v>
      </c>
      <c r="B419" s="33">
        <f>Mall!B419</f>
        <v>0</v>
      </c>
      <c r="C419" s="1">
        <f>B419</f>
        <v>0</v>
      </c>
      <c r="D419" s="21"/>
      <c r="F419" s="97"/>
      <c r="G419" s="98"/>
      <c r="H419" s="98"/>
      <c r="I419" s="99"/>
      <c r="K419" s="107"/>
      <c r="L419" s="108"/>
    </row>
    <row r="420" spans="1:12" ht="12.95" customHeight="1" thickBot="1" x14ac:dyDescent="0.3">
      <c r="A420" s="73">
        <v>6</v>
      </c>
      <c r="B420" s="33">
        <f>Mall!B420</f>
        <v>0</v>
      </c>
      <c r="C420" s="12">
        <f>B420</f>
        <v>0</v>
      </c>
      <c r="D420" s="22"/>
      <c r="K420" s="109"/>
      <c r="L420" s="110"/>
    </row>
    <row r="421" spans="1:12" ht="12.95" hidden="1" customHeight="1" thickBot="1" x14ac:dyDescent="0.25">
      <c r="A421" s="74"/>
      <c r="B421" s="43"/>
      <c r="C421" s="60"/>
      <c r="D421" s="46"/>
      <c r="E421" s="47"/>
      <c r="F421" s="47"/>
      <c r="G421" s="55"/>
      <c r="H421" s="47"/>
      <c r="I421" s="55"/>
      <c r="J421" s="47"/>
      <c r="K421" s="71"/>
      <c r="L421" s="72"/>
    </row>
    <row r="422" spans="1:12" ht="12.95" customHeight="1" x14ac:dyDescent="0.25">
      <c r="A422" s="73">
        <v>1</v>
      </c>
      <c r="B422" s="34">
        <f>B415+1</f>
        <v>45345</v>
      </c>
      <c r="C422" s="123">
        <f>IF(DAY(B422)&lt;10,"  "&amp;DAY(B422),DAY(B422))</f>
        <v>23</v>
      </c>
      <c r="D422" s="20"/>
      <c r="E422" s="9"/>
      <c r="F422" s="9"/>
      <c r="G422" s="26"/>
      <c r="H422" s="9"/>
      <c r="I422" s="26"/>
      <c r="J422" s="9"/>
      <c r="K422" s="107"/>
      <c r="L422" s="108"/>
    </row>
    <row r="423" spans="1:12" ht="12.95" customHeight="1" thickBot="1" x14ac:dyDescent="0.3">
      <c r="A423" s="73">
        <v>2</v>
      </c>
      <c r="B423" s="33">
        <f>Mall!B423</f>
        <v>0</v>
      </c>
      <c r="C423" s="124"/>
      <c r="D423" s="21"/>
      <c r="E423" s="9"/>
      <c r="F423" s="9"/>
      <c r="G423" s="26"/>
      <c r="H423" s="9"/>
      <c r="I423" s="26"/>
      <c r="J423" s="9"/>
      <c r="K423" s="111"/>
      <c r="L423" s="112"/>
    </row>
    <row r="424" spans="1:12" ht="12.95" customHeight="1" x14ac:dyDescent="0.25">
      <c r="A424" s="73">
        <v>3</v>
      </c>
      <c r="B424" s="33">
        <f>Mall!B424</f>
        <v>0</v>
      </c>
      <c r="C424" s="10" t="str">
        <f>TEXT(B422, "dddd")</f>
        <v>fredag</v>
      </c>
      <c r="D424" s="21"/>
      <c r="K424" s="117"/>
      <c r="L424" s="118"/>
    </row>
    <row r="425" spans="1:12" ht="12.95" customHeight="1" x14ac:dyDescent="0.25">
      <c r="A425" s="73">
        <v>4</v>
      </c>
      <c r="B425" s="33" t="str">
        <f>Mall!B425</f>
        <v>Torsten</v>
      </c>
      <c r="C425" s="1" t="str">
        <f>B425</f>
        <v>Torsten</v>
      </c>
      <c r="D425" s="21"/>
      <c r="F425" s="104" t="s">
        <v>537</v>
      </c>
      <c r="G425" s="104"/>
      <c r="H425" s="104"/>
      <c r="I425" s="101"/>
    </row>
    <row r="426" spans="1:12" ht="12.95" customHeight="1" thickBot="1" x14ac:dyDescent="0.3">
      <c r="A426" s="73">
        <v>5</v>
      </c>
      <c r="B426" s="33" t="str">
        <f>Mall!B426</f>
        <v>Torun</v>
      </c>
      <c r="C426" s="1" t="str">
        <f>B426</f>
        <v>Torun</v>
      </c>
      <c r="D426" s="21"/>
      <c r="F426" s="105"/>
      <c r="G426" s="105"/>
      <c r="H426" s="105"/>
      <c r="I426" s="106"/>
    </row>
    <row r="427" spans="1:12" ht="12.95" customHeight="1" thickBot="1" x14ac:dyDescent="0.3">
      <c r="A427" s="73">
        <v>6</v>
      </c>
      <c r="B427" s="33">
        <f>Mall!B427</f>
        <v>0</v>
      </c>
      <c r="C427" s="12">
        <f>B427</f>
        <v>0</v>
      </c>
      <c r="D427" s="22"/>
      <c r="F427" s="90"/>
      <c r="G427" s="91"/>
      <c r="H427" s="91"/>
      <c r="I427" s="92"/>
      <c r="J427" s="92"/>
      <c r="K427" s="92"/>
      <c r="L427" s="93"/>
    </row>
    <row r="428" spans="1:12" ht="12.95" hidden="1" customHeight="1" thickBot="1" x14ac:dyDescent="0.25">
      <c r="A428" s="74"/>
      <c r="B428" s="43"/>
      <c r="C428" s="60"/>
      <c r="D428" s="46"/>
      <c r="E428" s="47"/>
      <c r="F428" s="48"/>
      <c r="G428" s="49"/>
      <c r="H428" s="49"/>
      <c r="I428" s="50"/>
      <c r="J428" s="50"/>
      <c r="K428" s="50"/>
      <c r="L428" s="51"/>
    </row>
    <row r="429" spans="1:12" ht="12.95" customHeight="1" x14ac:dyDescent="0.25">
      <c r="A429" s="73">
        <v>1</v>
      </c>
      <c r="B429" s="34">
        <f>B422+1</f>
        <v>45346</v>
      </c>
      <c r="C429" s="123">
        <f>IF(DAY(B429)&lt;10,"  "&amp;DAY(B429),DAY(B429))</f>
        <v>24</v>
      </c>
      <c r="D429" s="20"/>
      <c r="E429" s="9"/>
      <c r="F429" s="82"/>
      <c r="G429" s="83"/>
      <c r="H429" s="83"/>
      <c r="I429" s="84"/>
      <c r="J429" s="84"/>
      <c r="K429" s="84"/>
      <c r="L429" s="85"/>
    </row>
    <row r="430" spans="1:12" ht="12.95" customHeight="1" x14ac:dyDescent="0.25">
      <c r="A430" s="73">
        <v>2</v>
      </c>
      <c r="B430" s="33">
        <f>Mall!B430</f>
        <v>0</v>
      </c>
      <c r="C430" s="124"/>
      <c r="D430" s="21"/>
      <c r="E430" s="9"/>
      <c r="F430" s="82"/>
      <c r="G430" s="83"/>
      <c r="H430" s="83"/>
      <c r="I430" s="84"/>
      <c r="J430" s="84"/>
      <c r="K430" s="84"/>
      <c r="L430" s="85"/>
    </row>
    <row r="431" spans="1:12" ht="12.95" customHeight="1" x14ac:dyDescent="0.25">
      <c r="A431" s="73">
        <v>3</v>
      </c>
      <c r="B431" s="33">
        <f>Mall!B431</f>
        <v>0</v>
      </c>
      <c r="C431" s="10" t="str">
        <f>TEXT(B429, "dddd")</f>
        <v>lördag</v>
      </c>
      <c r="D431" s="21"/>
      <c r="F431" s="82"/>
      <c r="G431" s="83"/>
      <c r="H431" s="83"/>
      <c r="I431" s="84"/>
      <c r="J431" s="84"/>
      <c r="K431" s="84"/>
      <c r="L431" s="85"/>
    </row>
    <row r="432" spans="1:12" ht="12.95" customHeight="1" x14ac:dyDescent="0.25">
      <c r="A432" s="73">
        <v>4</v>
      </c>
      <c r="B432" s="33" t="str">
        <f>Mall!B432</f>
        <v>Mattias</v>
      </c>
      <c r="C432" s="1" t="str">
        <f>B432</f>
        <v>Mattias</v>
      </c>
      <c r="D432" s="21"/>
      <c r="F432" s="82"/>
      <c r="G432" s="83"/>
      <c r="H432" s="83"/>
      <c r="I432" s="84"/>
      <c r="J432" s="84"/>
      <c r="K432" s="84"/>
      <c r="L432" s="85"/>
    </row>
    <row r="433" spans="1:12" ht="12.95" customHeight="1" x14ac:dyDescent="0.25">
      <c r="A433" s="73">
        <v>5</v>
      </c>
      <c r="B433" s="33" t="str">
        <f>Mall!B433</f>
        <v>Mats</v>
      </c>
      <c r="C433" s="1" t="str">
        <f>B433</f>
        <v>Mats</v>
      </c>
      <c r="D433" s="21"/>
      <c r="F433" s="82"/>
      <c r="G433" s="83"/>
      <c r="H433" s="83"/>
      <c r="I433" s="84"/>
      <c r="J433" s="84"/>
      <c r="K433" s="84"/>
      <c r="L433" s="85"/>
    </row>
    <row r="434" spans="1:12" ht="12.95" customHeight="1" thickBot="1" x14ac:dyDescent="0.3">
      <c r="A434" s="73">
        <v>6</v>
      </c>
      <c r="B434" s="33">
        <f>Mall!B434</f>
        <v>0</v>
      </c>
      <c r="C434" s="12">
        <f>B434</f>
        <v>0</v>
      </c>
      <c r="D434" s="22"/>
      <c r="F434" s="82"/>
      <c r="G434" s="83"/>
      <c r="H434" s="83"/>
      <c r="I434" s="84"/>
      <c r="J434" s="84"/>
      <c r="K434" s="84"/>
      <c r="L434" s="85"/>
    </row>
    <row r="435" spans="1:12" ht="12.95" hidden="1" customHeight="1" thickBot="1" x14ac:dyDescent="0.25">
      <c r="A435" s="74"/>
      <c r="B435" s="43"/>
      <c r="C435" s="60"/>
      <c r="D435" s="46"/>
      <c r="E435" s="47"/>
      <c r="F435" s="48"/>
      <c r="G435" s="49"/>
      <c r="H435" s="49"/>
      <c r="I435" s="50"/>
      <c r="J435" s="50"/>
      <c r="K435" s="50"/>
      <c r="L435" s="51"/>
    </row>
    <row r="436" spans="1:12" ht="12.95" customHeight="1" x14ac:dyDescent="0.25">
      <c r="A436" s="73">
        <v>1</v>
      </c>
      <c r="B436" s="34">
        <f>B429+1</f>
        <v>45347</v>
      </c>
      <c r="C436" s="123">
        <f>IF(DAY(B436)&lt;10,"  "&amp;DAY(B436),DAY(B436))</f>
        <v>25</v>
      </c>
      <c r="D436" s="4"/>
      <c r="E436" s="9"/>
      <c r="F436" s="82"/>
      <c r="G436" s="83"/>
      <c r="H436" s="83"/>
      <c r="I436" s="84"/>
      <c r="J436" s="84"/>
      <c r="K436" s="84"/>
      <c r="L436" s="85"/>
    </row>
    <row r="437" spans="1:12" ht="12.95" customHeight="1" x14ac:dyDescent="0.25">
      <c r="A437" s="73">
        <v>2</v>
      </c>
      <c r="B437" s="33">
        <f>Mall!B437</f>
        <v>0</v>
      </c>
      <c r="C437" s="124"/>
      <c r="D437" s="5"/>
      <c r="E437" s="9"/>
      <c r="F437" s="82"/>
      <c r="G437" s="83"/>
      <c r="H437" s="83"/>
      <c r="I437" s="84"/>
      <c r="J437" s="84"/>
      <c r="K437" s="84"/>
      <c r="L437" s="85"/>
    </row>
    <row r="438" spans="1:12" ht="12.95" customHeight="1" x14ac:dyDescent="0.25">
      <c r="A438" s="73">
        <v>3</v>
      </c>
      <c r="B438" s="33">
        <f>Mall!B438</f>
        <v>0</v>
      </c>
      <c r="C438" s="10" t="str">
        <f>TEXT(B436, "dddd")</f>
        <v>söndag</v>
      </c>
      <c r="D438" s="5"/>
      <c r="F438" s="82"/>
      <c r="G438" s="83"/>
      <c r="H438" s="83"/>
      <c r="I438" s="84"/>
      <c r="J438" s="84"/>
      <c r="K438" s="84"/>
      <c r="L438" s="85"/>
    </row>
    <row r="439" spans="1:12" ht="12.95" customHeight="1" x14ac:dyDescent="0.25">
      <c r="A439" s="73">
        <v>4</v>
      </c>
      <c r="B439" s="33" t="str">
        <f>Mall!B439</f>
        <v>Sigvard</v>
      </c>
      <c r="C439" s="1" t="str">
        <f>B439</f>
        <v>Sigvard</v>
      </c>
      <c r="D439" s="5"/>
      <c r="F439" s="82"/>
      <c r="G439" s="83"/>
      <c r="H439" s="83"/>
      <c r="I439" s="84"/>
      <c r="J439" s="84"/>
      <c r="K439" s="84"/>
      <c r="L439" s="85"/>
    </row>
    <row r="440" spans="1:12" ht="12.95" customHeight="1" thickBot="1" x14ac:dyDescent="0.3">
      <c r="A440" s="73">
        <v>5</v>
      </c>
      <c r="B440" s="33" t="str">
        <f>Mall!B440</f>
        <v>Sivert</v>
      </c>
      <c r="C440" s="1" t="str">
        <f>B440</f>
        <v>Sivert</v>
      </c>
      <c r="D440" s="5"/>
      <c r="F440" s="86"/>
      <c r="G440" s="87"/>
      <c r="H440" s="87"/>
      <c r="I440" s="88"/>
      <c r="J440" s="88"/>
      <c r="K440" s="88"/>
      <c r="L440" s="89"/>
    </row>
    <row r="441" spans="1:12" ht="12.95" customHeight="1" thickBot="1" x14ac:dyDescent="0.3">
      <c r="A441" s="73">
        <v>6</v>
      </c>
      <c r="B441" s="33">
        <f>Mall!B441</f>
        <v>0</v>
      </c>
      <c r="C441" s="12">
        <f>B441</f>
        <v>0</v>
      </c>
      <c r="D441" s="6"/>
    </row>
    <row r="442" spans="1:12" ht="20.100000000000001" customHeight="1" thickBot="1" x14ac:dyDescent="0.25">
      <c r="A442" s="74" t="s">
        <v>665</v>
      </c>
      <c r="B442" s="43"/>
      <c r="C442" s="3" t="str">
        <f>"FEBRUARI/MARS   "&amp;"Vecka "&amp;IF(C445="måndag",WEEKNUM(B443,21),"")</f>
        <v>FEBRUARI/MARS   Vecka 9</v>
      </c>
      <c r="D442" s="3"/>
    </row>
    <row r="443" spans="1:12" ht="12.95" customHeight="1" x14ac:dyDescent="0.25">
      <c r="A443" s="73">
        <v>1</v>
      </c>
      <c r="B443" s="34">
        <f>B436+1</f>
        <v>45348</v>
      </c>
      <c r="C443" s="123">
        <f>IF(DAY(B443)&lt;10,"  "&amp;DAY(B443),DAY(B443))</f>
        <v>26</v>
      </c>
      <c r="D443" s="20"/>
      <c r="E443" s="9"/>
      <c r="F443" s="100" t="s">
        <v>540</v>
      </c>
      <c r="G443" s="101"/>
      <c r="H443" s="101"/>
      <c r="I443" s="101"/>
      <c r="J443" s="9"/>
      <c r="K443" s="125" t="str">
        <f t="shared" ref="K443" si="7">"Prio vecka "&amp;WEEKNUM(B443,21)&amp;":  📎📎"</f>
        <v>Prio vecka 9:  📎📎</v>
      </c>
      <c r="L443" s="126"/>
    </row>
    <row r="444" spans="1:12" ht="12.95" customHeight="1" thickBot="1" x14ac:dyDescent="0.3">
      <c r="A444" s="73">
        <v>2</v>
      </c>
      <c r="B444" s="33">
        <f>Mall!B444</f>
        <v>0</v>
      </c>
      <c r="C444" s="124"/>
      <c r="D444" s="21"/>
      <c r="E444" s="9"/>
      <c r="F444" s="102"/>
      <c r="G444" s="103"/>
      <c r="H444" s="103"/>
      <c r="I444" s="103"/>
      <c r="J444" s="9"/>
      <c r="K444" s="126"/>
      <c r="L444" s="126"/>
    </row>
    <row r="445" spans="1:12" ht="12.95" customHeight="1" x14ac:dyDescent="0.25">
      <c r="A445" s="73">
        <v>3</v>
      </c>
      <c r="B445" s="33">
        <f>Mall!B445</f>
        <v>0</v>
      </c>
      <c r="C445" s="10" t="str">
        <f>TEXT(B443, "dddd")</f>
        <v>måndag</v>
      </c>
      <c r="D445" s="21"/>
      <c r="F445" s="18" t="s">
        <v>660</v>
      </c>
      <c r="G445" s="29"/>
      <c r="H445" s="24" t="s">
        <v>659</v>
      </c>
      <c r="I445" s="27"/>
      <c r="K445" s="14" t="s">
        <v>12</v>
      </c>
      <c r="L445" s="113"/>
    </row>
    <row r="446" spans="1:12" ht="12.95" customHeight="1" x14ac:dyDescent="0.25">
      <c r="A446" s="73">
        <v>4</v>
      </c>
      <c r="B446" s="33" t="str">
        <f>Mall!B446</f>
        <v>Torgny</v>
      </c>
      <c r="C446" s="1" t="str">
        <f>B446</f>
        <v>Torgny</v>
      </c>
      <c r="D446" s="21"/>
      <c r="F446" s="94"/>
      <c r="G446" s="95"/>
      <c r="H446" s="95"/>
      <c r="I446" s="96"/>
      <c r="K446" s="15"/>
      <c r="L446" s="114"/>
    </row>
    <row r="447" spans="1:12" ht="12.95" customHeight="1" x14ac:dyDescent="0.25">
      <c r="A447" s="73">
        <v>5</v>
      </c>
      <c r="B447" s="33" t="str">
        <f>Mall!B447</f>
        <v>Torkel</v>
      </c>
      <c r="C447" s="1" t="str">
        <f>B447</f>
        <v>Torkel</v>
      </c>
      <c r="D447" s="21"/>
      <c r="F447" s="97"/>
      <c r="G447" s="98"/>
      <c r="H447" s="98"/>
      <c r="I447" s="99"/>
      <c r="K447" s="16" t="s">
        <v>13</v>
      </c>
      <c r="L447" s="115"/>
    </row>
    <row r="448" spans="1:12" ht="12.95" customHeight="1" thickBot="1" x14ac:dyDescent="0.3">
      <c r="A448" s="73">
        <v>6</v>
      </c>
      <c r="B448" s="33">
        <f>Mall!B448</f>
        <v>0</v>
      </c>
      <c r="C448" s="12">
        <f>B448</f>
        <v>0</v>
      </c>
      <c r="D448" s="22"/>
      <c r="F448" s="19" t="s">
        <v>660</v>
      </c>
      <c r="G448" s="30"/>
      <c r="H448" s="23" t="s">
        <v>659</v>
      </c>
      <c r="I448" s="28"/>
      <c r="K448" s="15"/>
      <c r="L448" s="114"/>
    </row>
    <row r="449" spans="1:12" ht="12.95" hidden="1" customHeight="1" thickBot="1" x14ac:dyDescent="0.3">
      <c r="A449" s="74"/>
      <c r="B449" s="41"/>
      <c r="C449" s="60"/>
      <c r="D449" s="46"/>
      <c r="E449" s="47"/>
      <c r="F449" s="61"/>
      <c r="G449" s="62"/>
      <c r="H449" s="47"/>
      <c r="I449" s="63"/>
      <c r="J449" s="47"/>
      <c r="K449" s="65"/>
      <c r="L449" s="66"/>
    </row>
    <row r="450" spans="1:12" ht="12.95" customHeight="1" x14ac:dyDescent="0.25">
      <c r="A450" s="73">
        <v>1</v>
      </c>
      <c r="B450" s="34">
        <f>B443+1</f>
        <v>45349</v>
      </c>
      <c r="C450" s="123">
        <f>IF(DAY(B450)&lt;10,"  "&amp;DAY(B450),DAY(B450))</f>
        <v>27</v>
      </c>
      <c r="D450" s="20"/>
      <c r="E450" s="9"/>
      <c r="F450" s="94"/>
      <c r="G450" s="95"/>
      <c r="H450" s="95"/>
      <c r="I450" s="96"/>
      <c r="J450" s="9"/>
      <c r="K450" s="16" t="s">
        <v>14</v>
      </c>
      <c r="L450" s="115"/>
    </row>
    <row r="451" spans="1:12" ht="12.95" customHeight="1" thickBot="1" x14ac:dyDescent="0.3">
      <c r="A451" s="73">
        <v>2</v>
      </c>
      <c r="B451" s="33">
        <f>Mall!B451</f>
        <v>0</v>
      </c>
      <c r="C451" s="124"/>
      <c r="D451" s="21"/>
      <c r="E451" s="9"/>
      <c r="F451" s="97"/>
      <c r="G451" s="98"/>
      <c r="H451" s="98"/>
      <c r="I451" s="99"/>
      <c r="J451" s="9"/>
      <c r="K451" s="17"/>
      <c r="L451" s="116"/>
    </row>
    <row r="452" spans="1:12" ht="12.95" customHeight="1" x14ac:dyDescent="0.25">
      <c r="A452" s="73">
        <v>3</v>
      </c>
      <c r="B452" s="33">
        <f>Mall!B452</f>
        <v>0</v>
      </c>
      <c r="C452" s="10" t="str">
        <f>TEXT(B450, "dddd")</f>
        <v>tisdag</v>
      </c>
      <c r="D452" s="21"/>
      <c r="F452" s="19" t="s">
        <v>660</v>
      </c>
      <c r="G452" s="30"/>
      <c r="H452" s="23" t="s">
        <v>659</v>
      </c>
      <c r="I452" s="28"/>
    </row>
    <row r="453" spans="1:12" ht="12.95" customHeight="1" x14ac:dyDescent="0.25">
      <c r="A453" s="73">
        <v>4</v>
      </c>
      <c r="B453" s="33" t="str">
        <f>Mall!B453</f>
        <v>Lage</v>
      </c>
      <c r="C453" s="1" t="str">
        <f>B453</f>
        <v>Lage</v>
      </c>
      <c r="D453" s="21"/>
      <c r="F453" s="94"/>
      <c r="G453" s="95"/>
      <c r="H453" s="95"/>
      <c r="I453" s="96"/>
    </row>
    <row r="454" spans="1:12" ht="12.95" customHeight="1" x14ac:dyDescent="0.25">
      <c r="A454" s="73">
        <v>5</v>
      </c>
      <c r="B454" s="33">
        <f>Mall!B454</f>
        <v>0</v>
      </c>
      <c r="C454" s="1">
        <f>B454</f>
        <v>0</v>
      </c>
      <c r="D454" s="21"/>
      <c r="F454" s="97"/>
      <c r="G454" s="98"/>
      <c r="H454" s="98"/>
      <c r="I454" s="99"/>
      <c r="K454" s="127" t="s">
        <v>538</v>
      </c>
      <c r="L454" s="128"/>
    </row>
    <row r="455" spans="1:12" ht="12.95" customHeight="1" thickBot="1" x14ac:dyDescent="0.3">
      <c r="A455" s="73">
        <v>6</v>
      </c>
      <c r="B455" s="33">
        <f>Mall!B455</f>
        <v>0</v>
      </c>
      <c r="C455" s="12">
        <f>B455</f>
        <v>0</v>
      </c>
      <c r="D455" s="22"/>
      <c r="F455" s="19" t="s">
        <v>660</v>
      </c>
      <c r="G455" s="30"/>
      <c r="H455" s="23" t="s">
        <v>659</v>
      </c>
      <c r="I455" s="28"/>
      <c r="K455" s="128"/>
      <c r="L455" s="128"/>
    </row>
    <row r="456" spans="1:12" ht="12.95" hidden="1" customHeight="1" thickBot="1" x14ac:dyDescent="0.25">
      <c r="A456" s="74"/>
      <c r="B456" s="43"/>
      <c r="C456" s="60"/>
      <c r="D456" s="46"/>
      <c r="E456" s="47"/>
      <c r="F456" s="61"/>
      <c r="G456" s="62"/>
      <c r="H456" s="47"/>
      <c r="I456" s="63"/>
      <c r="J456" s="47"/>
      <c r="K456" s="64"/>
      <c r="L456" s="64"/>
    </row>
    <row r="457" spans="1:12" ht="12.95" customHeight="1" x14ac:dyDescent="0.25">
      <c r="A457" s="73">
        <v>1</v>
      </c>
      <c r="B457" s="34">
        <f>B450+1</f>
        <v>45350</v>
      </c>
      <c r="C457" s="123">
        <f>IF(DAY(B457)&lt;10,"  "&amp;DAY(B457),DAY(B457))</f>
        <v>28</v>
      </c>
      <c r="D457" s="20"/>
      <c r="E457" s="9"/>
      <c r="F457" s="94"/>
      <c r="G457" s="95"/>
      <c r="H457" s="95"/>
      <c r="I457" s="96"/>
      <c r="J457" s="9"/>
      <c r="K457" s="119"/>
      <c r="L457" s="120"/>
    </row>
    <row r="458" spans="1:12" ht="12.95" customHeight="1" x14ac:dyDescent="0.25">
      <c r="A458" s="73">
        <v>2</v>
      </c>
      <c r="B458" s="33">
        <f>Mall!B458</f>
        <v>0</v>
      </c>
      <c r="C458" s="124"/>
      <c r="D458" s="21"/>
      <c r="E458" s="9"/>
      <c r="F458" s="97"/>
      <c r="G458" s="98"/>
      <c r="H458" s="98"/>
      <c r="I458" s="99"/>
      <c r="J458" s="9"/>
      <c r="K458" s="109"/>
      <c r="L458" s="110"/>
    </row>
    <row r="459" spans="1:12" ht="12.95" customHeight="1" x14ac:dyDescent="0.25">
      <c r="A459" s="73">
        <v>3</v>
      </c>
      <c r="B459" s="33">
        <f>Mall!B459</f>
        <v>0</v>
      </c>
      <c r="C459" s="10" t="str">
        <f>TEXT(B457, "dddd")</f>
        <v>onsdag</v>
      </c>
      <c r="D459" s="21"/>
      <c r="F459" s="19" t="s">
        <v>660</v>
      </c>
      <c r="G459" s="30"/>
      <c r="H459" s="23" t="s">
        <v>659</v>
      </c>
      <c r="I459" s="28"/>
      <c r="K459" s="107"/>
      <c r="L459" s="108"/>
    </row>
    <row r="460" spans="1:12" ht="12.95" customHeight="1" x14ac:dyDescent="0.25">
      <c r="A460" s="73">
        <v>4</v>
      </c>
      <c r="B460" s="33" t="str">
        <f>Mall!B460</f>
        <v>Maria</v>
      </c>
      <c r="C460" s="1" t="str">
        <f>B460</f>
        <v>Maria</v>
      </c>
      <c r="D460" s="21"/>
      <c r="F460" s="94"/>
      <c r="G460" s="95"/>
      <c r="H460" s="95"/>
      <c r="I460" s="96"/>
      <c r="K460" s="109"/>
      <c r="L460" s="110"/>
    </row>
    <row r="461" spans="1:12" ht="12.95" customHeight="1" x14ac:dyDescent="0.25">
      <c r="A461" s="73">
        <v>5</v>
      </c>
      <c r="B461" s="33">
        <f>Mall!B461</f>
        <v>0</v>
      </c>
      <c r="C461" s="1">
        <f>B461</f>
        <v>0</v>
      </c>
      <c r="D461" s="21"/>
      <c r="F461" s="97"/>
      <c r="G461" s="98"/>
      <c r="H461" s="98"/>
      <c r="I461" s="99"/>
      <c r="K461" s="107"/>
      <c r="L461" s="108"/>
    </row>
    <row r="462" spans="1:12" ht="12.95" customHeight="1" thickBot="1" x14ac:dyDescent="0.3">
      <c r="A462" s="73">
        <v>6</v>
      </c>
      <c r="B462" s="33">
        <f>Mall!B462</f>
        <v>0</v>
      </c>
      <c r="C462" s="12">
        <f>B462</f>
        <v>0</v>
      </c>
      <c r="D462" s="22"/>
      <c r="F462" s="19" t="s">
        <v>660</v>
      </c>
      <c r="G462" s="30"/>
      <c r="H462" s="23" t="s">
        <v>659</v>
      </c>
      <c r="I462" s="28"/>
      <c r="K462" s="109"/>
      <c r="L462" s="110"/>
    </row>
    <row r="463" spans="1:12" ht="12.95" hidden="1" customHeight="1" thickBot="1" x14ac:dyDescent="0.3">
      <c r="A463" s="74"/>
      <c r="B463" s="75"/>
      <c r="C463" s="60"/>
      <c r="D463" s="46"/>
      <c r="E463" s="47"/>
      <c r="F463" s="61"/>
      <c r="G463" s="62"/>
      <c r="H463" s="47"/>
      <c r="I463" s="63"/>
      <c r="J463" s="47"/>
      <c r="K463" s="71"/>
      <c r="L463" s="72"/>
    </row>
    <row r="464" spans="1:12" ht="12.95" customHeight="1" x14ac:dyDescent="0.25">
      <c r="A464" s="73">
        <v>1</v>
      </c>
      <c r="B464" s="34">
        <f>B457+1</f>
        <v>45351</v>
      </c>
      <c r="C464" s="123">
        <f>IF(DAY(B464)&lt;10,"  "&amp;DAY(B464),DAY(B464))</f>
        <v>29</v>
      </c>
      <c r="D464" s="20"/>
      <c r="E464" s="9"/>
      <c r="F464" s="94"/>
      <c r="G464" s="95"/>
      <c r="H464" s="95"/>
      <c r="I464" s="96"/>
      <c r="J464" s="9"/>
      <c r="K464" s="107"/>
      <c r="L464" s="108"/>
    </row>
    <row r="465" spans="1:12" ht="12.95" customHeight="1" x14ac:dyDescent="0.25">
      <c r="A465" s="73">
        <v>2</v>
      </c>
      <c r="B465" s="33">
        <f>Mall!B465</f>
        <v>0</v>
      </c>
      <c r="C465" s="124"/>
      <c r="D465" s="21"/>
      <c r="E465" s="9"/>
      <c r="F465" s="97"/>
      <c r="G465" s="98"/>
      <c r="H465" s="98"/>
      <c r="I465" s="99"/>
      <c r="J465" s="9"/>
      <c r="K465" s="109"/>
      <c r="L465" s="110"/>
    </row>
    <row r="466" spans="1:12" ht="12.95" customHeight="1" x14ac:dyDescent="0.25">
      <c r="A466" s="73">
        <v>3</v>
      </c>
      <c r="B466" s="33">
        <f>Mall!B466</f>
        <v>0</v>
      </c>
      <c r="C466" s="10" t="str">
        <f>TEXT(B464, "dddd")</f>
        <v>torsdag</v>
      </c>
      <c r="D466" s="21"/>
      <c r="F466" s="19" t="s">
        <v>660</v>
      </c>
      <c r="G466" s="30"/>
      <c r="H466" s="23" t="s">
        <v>659</v>
      </c>
      <c r="I466" s="28"/>
      <c r="K466" s="107"/>
      <c r="L466" s="108"/>
    </row>
    <row r="467" spans="1:12" ht="12.95" customHeight="1" x14ac:dyDescent="0.25">
      <c r="A467" s="73">
        <v>4</v>
      </c>
      <c r="B467" s="33">
        <f>Mall!B467</f>
        <v>0</v>
      </c>
      <c r="C467" s="1">
        <f>B467</f>
        <v>0</v>
      </c>
      <c r="D467" s="21"/>
      <c r="F467" s="94"/>
      <c r="G467" s="95"/>
      <c r="H467" s="95"/>
      <c r="I467" s="96"/>
      <c r="K467" s="109"/>
      <c r="L467" s="110"/>
    </row>
    <row r="468" spans="1:12" ht="12.95" customHeight="1" x14ac:dyDescent="0.25">
      <c r="A468" s="73">
        <v>5</v>
      </c>
      <c r="B468" s="33">
        <f>Mall!B468</f>
        <v>0</v>
      </c>
      <c r="C468" s="1">
        <f>B468</f>
        <v>0</v>
      </c>
      <c r="D468" s="21"/>
      <c r="F468" s="97"/>
      <c r="G468" s="98"/>
      <c r="H468" s="98"/>
      <c r="I468" s="99"/>
      <c r="K468" s="107"/>
      <c r="L468" s="108"/>
    </row>
    <row r="469" spans="1:12" ht="12.95" customHeight="1" thickBot="1" x14ac:dyDescent="0.3">
      <c r="A469" s="73">
        <v>6</v>
      </c>
      <c r="B469" s="33" t="str">
        <f>Mall!B469</f>
        <v>Skottdagen</v>
      </c>
      <c r="C469" s="12" t="str">
        <f>B469</f>
        <v>Skottdagen</v>
      </c>
      <c r="D469" s="22"/>
      <c r="K469" s="109"/>
      <c r="L469" s="110"/>
    </row>
    <row r="470" spans="1:12" ht="12.95" hidden="1" customHeight="1" thickBot="1" x14ac:dyDescent="0.3">
      <c r="A470" s="74"/>
      <c r="B470" s="75"/>
      <c r="C470" s="60"/>
      <c r="D470" s="46"/>
      <c r="E470" s="47"/>
      <c r="F470" s="47"/>
      <c r="G470" s="55"/>
      <c r="H470" s="47"/>
      <c r="I470" s="55"/>
      <c r="J470" s="47"/>
      <c r="K470" s="71"/>
      <c r="L470" s="72"/>
    </row>
    <row r="471" spans="1:12" ht="12.95" customHeight="1" x14ac:dyDescent="0.25">
      <c r="A471" s="73">
        <v>1</v>
      </c>
      <c r="B471" s="34">
        <f>B464+1</f>
        <v>45352</v>
      </c>
      <c r="C471" s="123" t="str">
        <f>IF(DAY(B471)&lt;10,"  "&amp;DAY(B471),DAY(B471))</f>
        <v xml:space="preserve">  1</v>
      </c>
      <c r="D471" s="20"/>
      <c r="E471" s="9"/>
      <c r="F471" s="9"/>
      <c r="G471" s="26"/>
      <c r="H471" s="9"/>
      <c r="I471" s="26"/>
      <c r="J471" s="9"/>
      <c r="K471" s="107"/>
      <c r="L471" s="108"/>
    </row>
    <row r="472" spans="1:12" ht="12.95" customHeight="1" thickBot="1" x14ac:dyDescent="0.3">
      <c r="A472" s="73">
        <v>2</v>
      </c>
      <c r="B472" s="33">
        <f>Mall!B472</f>
        <v>0</v>
      </c>
      <c r="C472" s="124"/>
      <c r="D472" s="21"/>
      <c r="E472" s="9"/>
      <c r="F472" s="9"/>
      <c r="G472" s="26"/>
      <c r="H472" s="9"/>
      <c r="I472" s="26"/>
      <c r="J472" s="9"/>
      <c r="K472" s="111"/>
      <c r="L472" s="112"/>
    </row>
    <row r="473" spans="1:12" ht="12.95" customHeight="1" x14ac:dyDescent="0.25">
      <c r="A473" s="73">
        <v>3</v>
      </c>
      <c r="B473" s="33">
        <f>Mall!B473</f>
        <v>0</v>
      </c>
      <c r="C473" s="10" t="str">
        <f>TEXT(B471, "dddd")</f>
        <v>fredag</v>
      </c>
      <c r="D473" s="21"/>
      <c r="K473" s="117"/>
      <c r="L473" s="118"/>
    </row>
    <row r="474" spans="1:12" ht="12.95" customHeight="1" x14ac:dyDescent="0.25">
      <c r="A474" s="73">
        <v>4</v>
      </c>
      <c r="B474" s="33" t="str">
        <f>Mall!B474</f>
        <v>Albin</v>
      </c>
      <c r="C474" s="1" t="str">
        <f>B474</f>
        <v>Albin</v>
      </c>
      <c r="D474" s="21"/>
      <c r="F474" s="104" t="s">
        <v>537</v>
      </c>
      <c r="G474" s="104"/>
      <c r="H474" s="104"/>
      <c r="I474" s="101"/>
    </row>
    <row r="475" spans="1:12" ht="12.95" customHeight="1" thickBot="1" x14ac:dyDescent="0.3">
      <c r="A475" s="73">
        <v>5</v>
      </c>
      <c r="B475" s="33" t="str">
        <f>Mall!B475</f>
        <v>Elvira</v>
      </c>
      <c r="C475" s="1" t="str">
        <f>B475</f>
        <v>Elvira</v>
      </c>
      <c r="D475" s="21"/>
      <c r="F475" s="105"/>
      <c r="G475" s="105"/>
      <c r="H475" s="105"/>
      <c r="I475" s="106"/>
    </row>
    <row r="476" spans="1:12" ht="12.95" customHeight="1" thickBot="1" x14ac:dyDescent="0.3">
      <c r="A476" s="73">
        <v>6</v>
      </c>
      <c r="B476" s="33">
        <f>Mall!B476</f>
        <v>0</v>
      </c>
      <c r="C476" s="12">
        <f>B476</f>
        <v>0</v>
      </c>
      <c r="D476" s="22"/>
      <c r="F476" s="90"/>
      <c r="G476" s="91"/>
      <c r="H476" s="91"/>
      <c r="I476" s="92"/>
      <c r="J476" s="92"/>
      <c r="K476" s="92"/>
      <c r="L476" s="93"/>
    </row>
    <row r="477" spans="1:12" ht="12.95" hidden="1" customHeight="1" thickBot="1" x14ac:dyDescent="0.25">
      <c r="A477" s="74"/>
      <c r="B477" s="43"/>
      <c r="C477" s="60"/>
      <c r="D477" s="46"/>
      <c r="E477" s="47"/>
      <c r="F477" s="48"/>
      <c r="G477" s="49"/>
      <c r="H477" s="49"/>
      <c r="I477" s="50"/>
      <c r="J477" s="50"/>
      <c r="K477" s="50"/>
      <c r="L477" s="51"/>
    </row>
    <row r="478" spans="1:12" ht="12.95" customHeight="1" x14ac:dyDescent="0.25">
      <c r="A478" s="73">
        <v>1</v>
      </c>
      <c r="B478" s="34">
        <f>B471+1</f>
        <v>45353</v>
      </c>
      <c r="C478" s="123" t="str">
        <f>IF(DAY(B478)&lt;10,"  "&amp;DAY(B478),DAY(B478))</f>
        <v xml:space="preserve">  2</v>
      </c>
      <c r="D478" s="20"/>
      <c r="E478" s="9"/>
      <c r="F478" s="82"/>
      <c r="G478" s="83"/>
      <c r="H478" s="83"/>
      <c r="I478" s="84"/>
      <c r="J478" s="84"/>
      <c r="K478" s="84"/>
      <c r="L478" s="85"/>
    </row>
    <row r="479" spans="1:12" ht="12.95" customHeight="1" x14ac:dyDescent="0.25">
      <c r="A479" s="73">
        <v>2</v>
      </c>
      <c r="B479" s="33">
        <f>Mall!B479</f>
        <v>0</v>
      </c>
      <c r="C479" s="124"/>
      <c r="D479" s="21"/>
      <c r="E479" s="9"/>
      <c r="F479" s="82"/>
      <c r="G479" s="83"/>
      <c r="H479" s="83"/>
      <c r="I479" s="84"/>
      <c r="J479" s="84"/>
      <c r="K479" s="84"/>
      <c r="L479" s="85"/>
    </row>
    <row r="480" spans="1:12" ht="12.95" customHeight="1" x14ac:dyDescent="0.25">
      <c r="A480" s="73">
        <v>3</v>
      </c>
      <c r="B480" s="33">
        <f>Mall!B480</f>
        <v>0</v>
      </c>
      <c r="C480" s="10" t="str">
        <f>TEXT(B478, "dddd")</f>
        <v>lördag</v>
      </c>
      <c r="D480" s="21"/>
      <c r="F480" s="82"/>
      <c r="G480" s="83"/>
      <c r="H480" s="83"/>
      <c r="I480" s="84"/>
      <c r="J480" s="84"/>
      <c r="K480" s="84"/>
      <c r="L480" s="85"/>
    </row>
    <row r="481" spans="1:12" ht="12.95" customHeight="1" x14ac:dyDescent="0.25">
      <c r="A481" s="73">
        <v>4</v>
      </c>
      <c r="B481" s="33" t="str">
        <f>Mall!B481</f>
        <v>Ernst</v>
      </c>
      <c r="C481" s="1" t="str">
        <f>B481</f>
        <v>Ernst</v>
      </c>
      <c r="D481" s="21"/>
      <c r="F481" s="82"/>
      <c r="G481" s="83"/>
      <c r="H481" s="83"/>
      <c r="I481" s="84"/>
      <c r="J481" s="84"/>
      <c r="K481" s="84"/>
      <c r="L481" s="85"/>
    </row>
    <row r="482" spans="1:12" ht="12.95" customHeight="1" x14ac:dyDescent="0.25">
      <c r="A482" s="73">
        <v>5</v>
      </c>
      <c r="B482" s="33" t="str">
        <f>Mall!B482</f>
        <v>Erna</v>
      </c>
      <c r="C482" s="1" t="str">
        <f>B482</f>
        <v>Erna</v>
      </c>
      <c r="D482" s="21"/>
      <c r="F482" s="82"/>
      <c r="G482" s="83"/>
      <c r="H482" s="83"/>
      <c r="I482" s="84"/>
      <c r="J482" s="84"/>
      <c r="K482" s="84"/>
      <c r="L482" s="85"/>
    </row>
    <row r="483" spans="1:12" ht="12.95" customHeight="1" thickBot="1" x14ac:dyDescent="0.3">
      <c r="A483" s="73">
        <v>6</v>
      </c>
      <c r="B483" s="33">
        <f>Mall!B483</f>
        <v>0</v>
      </c>
      <c r="C483" s="12">
        <f>B483</f>
        <v>0</v>
      </c>
      <c r="D483" s="22"/>
      <c r="F483" s="82"/>
      <c r="G483" s="83"/>
      <c r="H483" s="83"/>
      <c r="I483" s="84"/>
      <c r="J483" s="84"/>
      <c r="K483" s="84"/>
      <c r="L483" s="85"/>
    </row>
    <row r="484" spans="1:12" ht="12.95" hidden="1" customHeight="1" thickBot="1" x14ac:dyDescent="0.3">
      <c r="A484" s="74"/>
      <c r="B484" s="41"/>
      <c r="C484" s="60"/>
      <c r="D484" s="46"/>
      <c r="E484" s="47"/>
      <c r="F484" s="48"/>
      <c r="G484" s="49"/>
      <c r="H484" s="49"/>
      <c r="I484" s="50"/>
      <c r="J484" s="50"/>
      <c r="K484" s="50"/>
      <c r="L484" s="51"/>
    </row>
    <row r="485" spans="1:12" ht="12.95" customHeight="1" x14ac:dyDescent="0.25">
      <c r="A485" s="73">
        <v>1</v>
      </c>
      <c r="B485" s="34">
        <f>B478+1</f>
        <v>45354</v>
      </c>
      <c r="C485" s="123" t="str">
        <f>IF(DAY(B485)&lt;10,"  "&amp;DAY(B485),DAY(B485))</f>
        <v xml:space="preserve">  3</v>
      </c>
      <c r="D485" s="4"/>
      <c r="E485" s="9"/>
      <c r="F485" s="82"/>
      <c r="G485" s="83"/>
      <c r="H485" s="83"/>
      <c r="I485" s="84"/>
      <c r="J485" s="84"/>
      <c r="K485" s="84"/>
      <c r="L485" s="85"/>
    </row>
    <row r="486" spans="1:12" ht="12.95" customHeight="1" x14ac:dyDescent="0.25">
      <c r="A486" s="73">
        <v>2</v>
      </c>
      <c r="B486" s="33">
        <f>Mall!B486</f>
        <v>0</v>
      </c>
      <c r="C486" s="124"/>
      <c r="D486" s="5"/>
      <c r="E486" s="9"/>
      <c r="F486" s="82"/>
      <c r="G486" s="83"/>
      <c r="H486" s="83"/>
      <c r="I486" s="84"/>
      <c r="J486" s="84"/>
      <c r="K486" s="84"/>
      <c r="L486" s="85"/>
    </row>
    <row r="487" spans="1:12" ht="12.95" customHeight="1" x14ac:dyDescent="0.25">
      <c r="A487" s="73">
        <v>3</v>
      </c>
      <c r="B487" s="33">
        <f>Mall!B487</f>
        <v>0</v>
      </c>
      <c r="C487" s="10" t="str">
        <f>TEXT(B485, "dddd")</f>
        <v>söndag</v>
      </c>
      <c r="D487" s="5"/>
      <c r="F487" s="82"/>
      <c r="G487" s="83"/>
      <c r="H487" s="83"/>
      <c r="I487" s="84"/>
      <c r="J487" s="84"/>
      <c r="K487" s="84"/>
      <c r="L487" s="85"/>
    </row>
    <row r="488" spans="1:12" ht="12.95" customHeight="1" x14ac:dyDescent="0.25">
      <c r="A488" s="73">
        <v>4</v>
      </c>
      <c r="B488" s="33" t="str">
        <f>Mall!B488</f>
        <v>Gunborg</v>
      </c>
      <c r="C488" s="1" t="str">
        <f>B488</f>
        <v>Gunborg</v>
      </c>
      <c r="D488" s="5"/>
      <c r="F488" s="82"/>
      <c r="G488" s="83"/>
      <c r="H488" s="83"/>
      <c r="I488" s="84"/>
      <c r="J488" s="84"/>
      <c r="K488" s="84"/>
      <c r="L488" s="85"/>
    </row>
    <row r="489" spans="1:12" ht="12.95" customHeight="1" thickBot="1" x14ac:dyDescent="0.3">
      <c r="A489" s="73">
        <v>5</v>
      </c>
      <c r="B489" s="33" t="str">
        <f>Mall!B489</f>
        <v>Gunvor</v>
      </c>
      <c r="C489" s="1" t="str">
        <f>B489</f>
        <v>Gunvor</v>
      </c>
      <c r="D489" s="5"/>
      <c r="F489" s="86"/>
      <c r="G489" s="87"/>
      <c r="H489" s="87"/>
      <c r="I489" s="88"/>
      <c r="J489" s="88"/>
      <c r="K489" s="88"/>
      <c r="L489" s="89"/>
    </row>
    <row r="490" spans="1:12" ht="12.95" customHeight="1" thickBot="1" x14ac:dyDescent="0.3">
      <c r="A490" s="73">
        <v>6</v>
      </c>
      <c r="B490" s="33">
        <f>Mall!B490</f>
        <v>0</v>
      </c>
      <c r="C490" s="12">
        <f>B490</f>
        <v>0</v>
      </c>
      <c r="D490" s="6"/>
    </row>
    <row r="491" spans="1:12" ht="20.100000000000001" customHeight="1" thickBot="1" x14ac:dyDescent="0.25">
      <c r="A491" s="74" t="s">
        <v>665</v>
      </c>
      <c r="B491" s="43"/>
      <c r="C491" s="3" t="str">
        <f>"MARS   "&amp;"Vecka "&amp;IF(C494="måndag",WEEKNUM(B492,21),"")</f>
        <v>MARS   Vecka 10</v>
      </c>
      <c r="D491" s="3"/>
    </row>
    <row r="492" spans="1:12" ht="12.95" customHeight="1" x14ac:dyDescent="0.25">
      <c r="A492" s="73">
        <v>1</v>
      </c>
      <c r="B492" s="34">
        <f>B485+1</f>
        <v>45355</v>
      </c>
      <c r="C492" s="123" t="str">
        <f>IF(DAY(B492)&lt;10,"  "&amp;DAY(B492),DAY(B492))</f>
        <v xml:space="preserve">  4</v>
      </c>
      <c r="D492" s="20"/>
      <c r="E492" s="9"/>
      <c r="F492" s="100" t="s">
        <v>540</v>
      </c>
      <c r="G492" s="101"/>
      <c r="H492" s="101"/>
      <c r="I492" s="101"/>
      <c r="J492" s="9"/>
      <c r="K492" s="125" t="str">
        <f t="shared" ref="K492" si="8">"Prio vecka "&amp;WEEKNUM(B492,21)&amp;":  📎📎"</f>
        <v>Prio vecka 10:  📎📎</v>
      </c>
      <c r="L492" s="126"/>
    </row>
    <row r="493" spans="1:12" ht="12.95" customHeight="1" thickBot="1" x14ac:dyDescent="0.3">
      <c r="A493" s="73">
        <v>2</v>
      </c>
      <c r="B493" s="33">
        <f>Mall!B493</f>
        <v>0</v>
      </c>
      <c r="C493" s="124"/>
      <c r="D493" s="21"/>
      <c r="E493" s="9"/>
      <c r="F493" s="102"/>
      <c r="G493" s="103"/>
      <c r="H493" s="103"/>
      <c r="I493" s="103"/>
      <c r="J493" s="9"/>
      <c r="K493" s="126"/>
      <c r="L493" s="126"/>
    </row>
    <row r="494" spans="1:12" ht="12.95" customHeight="1" x14ac:dyDescent="0.25">
      <c r="A494" s="73">
        <v>3</v>
      </c>
      <c r="B494" s="33">
        <f>Mall!B494</f>
        <v>0</v>
      </c>
      <c r="C494" s="10" t="str">
        <f>TEXT(B492, "dddd")</f>
        <v>måndag</v>
      </c>
      <c r="D494" s="21"/>
      <c r="F494" s="18" t="s">
        <v>660</v>
      </c>
      <c r="G494" s="29"/>
      <c r="H494" s="24" t="s">
        <v>659</v>
      </c>
      <c r="I494" s="27"/>
      <c r="K494" s="14" t="s">
        <v>12</v>
      </c>
      <c r="L494" s="113"/>
    </row>
    <row r="495" spans="1:12" ht="12.95" customHeight="1" x14ac:dyDescent="0.25">
      <c r="A495" s="73">
        <v>4</v>
      </c>
      <c r="B495" s="33" t="str">
        <f>Mall!B495</f>
        <v>Adrian</v>
      </c>
      <c r="C495" s="1" t="str">
        <f>B495</f>
        <v>Adrian</v>
      </c>
      <c r="D495" s="21"/>
      <c r="F495" s="94"/>
      <c r="G495" s="95"/>
      <c r="H495" s="95"/>
      <c r="I495" s="96"/>
      <c r="K495" s="15"/>
      <c r="L495" s="114"/>
    </row>
    <row r="496" spans="1:12" ht="12.95" customHeight="1" x14ac:dyDescent="0.25">
      <c r="A496" s="73">
        <v>5</v>
      </c>
      <c r="B496" s="33" t="str">
        <f>Mall!B496</f>
        <v>Adriana</v>
      </c>
      <c r="C496" s="1" t="str">
        <f>B496</f>
        <v>Adriana</v>
      </c>
      <c r="D496" s="21"/>
      <c r="F496" s="97"/>
      <c r="G496" s="98"/>
      <c r="H496" s="98"/>
      <c r="I496" s="99"/>
      <c r="K496" s="16" t="s">
        <v>13</v>
      </c>
      <c r="L496" s="115"/>
    </row>
    <row r="497" spans="1:12" ht="12.95" customHeight="1" thickBot="1" x14ac:dyDescent="0.3">
      <c r="A497" s="73">
        <v>6</v>
      </c>
      <c r="B497" s="33">
        <f>Mall!B497</f>
        <v>0</v>
      </c>
      <c r="C497" s="12">
        <f>B497</f>
        <v>0</v>
      </c>
      <c r="D497" s="22"/>
      <c r="F497" s="19" t="s">
        <v>660</v>
      </c>
      <c r="G497" s="30"/>
      <c r="H497" s="23" t="s">
        <v>659</v>
      </c>
      <c r="I497" s="28"/>
      <c r="K497" s="15"/>
      <c r="L497" s="114"/>
    </row>
    <row r="498" spans="1:12" ht="12.95" hidden="1" customHeight="1" thickBot="1" x14ac:dyDescent="0.25">
      <c r="A498" s="74"/>
      <c r="B498" s="43"/>
      <c r="C498" s="60"/>
      <c r="D498" s="46"/>
      <c r="E498" s="47"/>
      <c r="F498" s="61"/>
      <c r="G498" s="62"/>
      <c r="H498" s="47"/>
      <c r="I498" s="63"/>
      <c r="J498" s="47"/>
      <c r="K498" s="65"/>
      <c r="L498" s="66"/>
    </row>
    <row r="499" spans="1:12" ht="12.95" customHeight="1" x14ac:dyDescent="0.25">
      <c r="A499" s="73">
        <v>1</v>
      </c>
      <c r="B499" s="34">
        <f>B492+1</f>
        <v>45356</v>
      </c>
      <c r="C499" s="123" t="str">
        <f>IF(DAY(B499)&lt;10,"  "&amp;DAY(B499),DAY(B499))</f>
        <v xml:space="preserve">  5</v>
      </c>
      <c r="D499" s="20"/>
      <c r="E499" s="9"/>
      <c r="F499" s="94"/>
      <c r="G499" s="95"/>
      <c r="H499" s="95"/>
      <c r="I499" s="96"/>
      <c r="J499" s="9"/>
      <c r="K499" s="16" t="s">
        <v>14</v>
      </c>
      <c r="L499" s="115"/>
    </row>
    <row r="500" spans="1:12" ht="12.95" customHeight="1" thickBot="1" x14ac:dyDescent="0.3">
      <c r="A500" s="73">
        <v>2</v>
      </c>
      <c r="B500" s="33">
        <f>Mall!B500</f>
        <v>0</v>
      </c>
      <c r="C500" s="124"/>
      <c r="D500" s="21"/>
      <c r="E500" s="9"/>
      <c r="F500" s="97"/>
      <c r="G500" s="98"/>
      <c r="H500" s="98"/>
      <c r="I500" s="99"/>
      <c r="J500" s="9"/>
      <c r="K500" s="17"/>
      <c r="L500" s="116"/>
    </row>
    <row r="501" spans="1:12" ht="12.95" customHeight="1" x14ac:dyDescent="0.25">
      <c r="A501" s="73">
        <v>3</v>
      </c>
      <c r="B501" s="33">
        <f>Mall!B501</f>
        <v>0</v>
      </c>
      <c r="C501" s="10" t="str">
        <f>TEXT(B499, "dddd")</f>
        <v>tisdag</v>
      </c>
      <c r="D501" s="21"/>
      <c r="F501" s="19" t="s">
        <v>660</v>
      </c>
      <c r="G501" s="30"/>
      <c r="H501" s="23" t="s">
        <v>659</v>
      </c>
      <c r="I501" s="28"/>
    </row>
    <row r="502" spans="1:12" ht="12.95" customHeight="1" x14ac:dyDescent="0.25">
      <c r="A502" s="73">
        <v>4</v>
      </c>
      <c r="B502" s="33" t="str">
        <f>Mall!B502</f>
        <v>Tora</v>
      </c>
      <c r="C502" s="1" t="str">
        <f>B502</f>
        <v>Tora</v>
      </c>
      <c r="D502" s="21"/>
      <c r="F502" s="94"/>
      <c r="G502" s="95"/>
      <c r="H502" s="95"/>
      <c r="I502" s="96"/>
    </row>
    <row r="503" spans="1:12" ht="12.95" customHeight="1" x14ac:dyDescent="0.25">
      <c r="A503" s="73">
        <v>5</v>
      </c>
      <c r="B503" s="33" t="str">
        <f>Mall!B503</f>
        <v>Tove</v>
      </c>
      <c r="C503" s="1" t="str">
        <f>B503</f>
        <v>Tove</v>
      </c>
      <c r="D503" s="21"/>
      <c r="F503" s="97"/>
      <c r="G503" s="98"/>
      <c r="H503" s="98"/>
      <c r="I503" s="99"/>
      <c r="K503" s="127" t="s">
        <v>538</v>
      </c>
      <c r="L503" s="128"/>
    </row>
    <row r="504" spans="1:12" ht="12.95" customHeight="1" thickBot="1" x14ac:dyDescent="0.3">
      <c r="A504" s="73">
        <v>6</v>
      </c>
      <c r="B504" s="33">
        <f>Mall!B504</f>
        <v>0</v>
      </c>
      <c r="C504" s="12">
        <f>B504</f>
        <v>0</v>
      </c>
      <c r="D504" s="22"/>
      <c r="F504" s="19" t="s">
        <v>660</v>
      </c>
      <c r="G504" s="30"/>
      <c r="H504" s="23" t="s">
        <v>659</v>
      </c>
      <c r="I504" s="28"/>
      <c r="K504" s="128"/>
      <c r="L504" s="128"/>
    </row>
    <row r="505" spans="1:12" ht="12.95" hidden="1" customHeight="1" thickBot="1" x14ac:dyDescent="0.3">
      <c r="A505" s="74"/>
      <c r="B505" s="41"/>
      <c r="C505" s="60"/>
      <c r="D505" s="46"/>
      <c r="E505" s="47"/>
      <c r="F505" s="61"/>
      <c r="G505" s="62"/>
      <c r="H505" s="47"/>
      <c r="I505" s="63"/>
      <c r="J505" s="47"/>
      <c r="K505" s="64"/>
      <c r="L505" s="64"/>
    </row>
    <row r="506" spans="1:12" ht="12.95" customHeight="1" x14ac:dyDescent="0.25">
      <c r="A506" s="73">
        <v>1</v>
      </c>
      <c r="B506" s="34">
        <f>B499+1</f>
        <v>45357</v>
      </c>
      <c r="C506" s="123" t="str">
        <f>IF(DAY(B506)&lt;10,"  "&amp;DAY(B506),DAY(B506))</f>
        <v xml:space="preserve">  6</v>
      </c>
      <c r="D506" s="20"/>
      <c r="E506" s="9"/>
      <c r="F506" s="94"/>
      <c r="G506" s="95"/>
      <c r="H506" s="95"/>
      <c r="I506" s="96"/>
      <c r="J506" s="9"/>
      <c r="K506" s="119"/>
      <c r="L506" s="120"/>
    </row>
    <row r="507" spans="1:12" ht="12.95" customHeight="1" x14ac:dyDescent="0.25">
      <c r="A507" s="73">
        <v>2</v>
      </c>
      <c r="B507" s="33">
        <f>Mall!B507</f>
        <v>0</v>
      </c>
      <c r="C507" s="124"/>
      <c r="D507" s="21"/>
      <c r="E507" s="9"/>
      <c r="F507" s="97"/>
      <c r="G507" s="98"/>
      <c r="H507" s="98"/>
      <c r="I507" s="99"/>
      <c r="J507" s="9"/>
      <c r="K507" s="109"/>
      <c r="L507" s="110"/>
    </row>
    <row r="508" spans="1:12" ht="12.95" customHeight="1" x14ac:dyDescent="0.25">
      <c r="A508" s="73">
        <v>3</v>
      </c>
      <c r="B508" s="33">
        <f>Mall!B508</f>
        <v>0</v>
      </c>
      <c r="C508" s="10" t="str">
        <f>TEXT(B506, "dddd")</f>
        <v>onsdag</v>
      </c>
      <c r="D508" s="21"/>
      <c r="F508" s="19" t="s">
        <v>660</v>
      </c>
      <c r="G508" s="30"/>
      <c r="H508" s="23" t="s">
        <v>659</v>
      </c>
      <c r="I508" s="28"/>
      <c r="K508" s="107"/>
      <c r="L508" s="108"/>
    </row>
    <row r="509" spans="1:12" ht="12.95" customHeight="1" x14ac:dyDescent="0.25">
      <c r="A509" s="73">
        <v>4</v>
      </c>
      <c r="B509" s="33" t="str">
        <f>Mall!B509</f>
        <v>Ebba</v>
      </c>
      <c r="C509" s="1" t="str">
        <f>B509</f>
        <v>Ebba</v>
      </c>
      <c r="D509" s="21"/>
      <c r="F509" s="94"/>
      <c r="G509" s="95"/>
      <c r="H509" s="95"/>
      <c r="I509" s="96"/>
      <c r="K509" s="109"/>
      <c r="L509" s="110"/>
    </row>
    <row r="510" spans="1:12" ht="12.95" customHeight="1" x14ac:dyDescent="0.25">
      <c r="A510" s="73">
        <v>5</v>
      </c>
      <c r="B510" s="33" t="str">
        <f>Mall!B510</f>
        <v>Ebbe</v>
      </c>
      <c r="C510" s="1" t="str">
        <f>B510</f>
        <v>Ebbe</v>
      </c>
      <c r="D510" s="21"/>
      <c r="F510" s="97"/>
      <c r="G510" s="98"/>
      <c r="H510" s="98"/>
      <c r="I510" s="99"/>
      <c r="K510" s="107"/>
      <c r="L510" s="108"/>
    </row>
    <row r="511" spans="1:12" ht="12.95" customHeight="1" thickBot="1" x14ac:dyDescent="0.3">
      <c r="A511" s="73">
        <v>6</v>
      </c>
      <c r="B511" s="33">
        <f>Mall!B511</f>
        <v>0</v>
      </c>
      <c r="C511" s="12">
        <f>B511</f>
        <v>0</v>
      </c>
      <c r="D511" s="22"/>
      <c r="F511" s="19" t="s">
        <v>660</v>
      </c>
      <c r="G511" s="30"/>
      <c r="H511" s="23" t="s">
        <v>659</v>
      </c>
      <c r="I511" s="28"/>
      <c r="K511" s="109"/>
      <c r="L511" s="110"/>
    </row>
    <row r="512" spans="1:12" ht="12.95" hidden="1" customHeight="1" thickBot="1" x14ac:dyDescent="0.25">
      <c r="A512" s="74"/>
      <c r="B512" s="43"/>
      <c r="C512" s="60"/>
      <c r="D512" s="46"/>
      <c r="E512" s="47"/>
      <c r="F512" s="61"/>
      <c r="G512" s="62"/>
      <c r="H512" s="47"/>
      <c r="I512" s="63"/>
      <c r="J512" s="47"/>
      <c r="K512" s="71"/>
      <c r="L512" s="72"/>
    </row>
    <row r="513" spans="1:12" ht="12.95" customHeight="1" x14ac:dyDescent="0.25">
      <c r="A513" s="73">
        <v>1</v>
      </c>
      <c r="B513" s="34">
        <f>B506+1</f>
        <v>45358</v>
      </c>
      <c r="C513" s="123" t="str">
        <f>IF(DAY(B513)&lt;10,"  "&amp;DAY(B513),DAY(B513))</f>
        <v xml:space="preserve">  7</v>
      </c>
      <c r="D513" s="20"/>
      <c r="E513" s="9"/>
      <c r="F513" s="94"/>
      <c r="G513" s="95"/>
      <c r="H513" s="95"/>
      <c r="I513" s="96"/>
      <c r="J513" s="9"/>
      <c r="K513" s="107"/>
      <c r="L513" s="108"/>
    </row>
    <row r="514" spans="1:12" ht="12.95" customHeight="1" x14ac:dyDescent="0.25">
      <c r="A514" s="73">
        <v>2</v>
      </c>
      <c r="B514" s="33">
        <f>Mall!B514</f>
        <v>0</v>
      </c>
      <c r="C514" s="124"/>
      <c r="D514" s="21"/>
      <c r="E514" s="9"/>
      <c r="F514" s="97"/>
      <c r="G514" s="98"/>
      <c r="H514" s="98"/>
      <c r="I514" s="99"/>
      <c r="J514" s="9"/>
      <c r="K514" s="109"/>
      <c r="L514" s="110"/>
    </row>
    <row r="515" spans="1:12" ht="12.95" customHeight="1" x14ac:dyDescent="0.25">
      <c r="A515" s="73">
        <v>3</v>
      </c>
      <c r="B515" s="33">
        <f>Mall!B515</f>
        <v>0</v>
      </c>
      <c r="C515" s="10" t="str">
        <f>TEXT(B513, "dddd")</f>
        <v>torsdag</v>
      </c>
      <c r="D515" s="21"/>
      <c r="F515" s="19" t="s">
        <v>660</v>
      </c>
      <c r="G515" s="30"/>
      <c r="H515" s="23" t="s">
        <v>659</v>
      </c>
      <c r="I515" s="28"/>
      <c r="K515" s="107"/>
      <c r="L515" s="108"/>
    </row>
    <row r="516" spans="1:12" ht="12.95" customHeight="1" x14ac:dyDescent="0.25">
      <c r="A516" s="73">
        <v>4</v>
      </c>
      <c r="B516" s="33" t="str">
        <f>Mall!B516</f>
        <v>Camilla</v>
      </c>
      <c r="C516" s="1" t="str">
        <f>B516</f>
        <v>Camilla</v>
      </c>
      <c r="D516" s="21"/>
      <c r="F516" s="94"/>
      <c r="G516" s="95"/>
      <c r="H516" s="95"/>
      <c r="I516" s="96"/>
      <c r="K516" s="109"/>
      <c r="L516" s="110"/>
    </row>
    <row r="517" spans="1:12" ht="12.95" customHeight="1" x14ac:dyDescent="0.25">
      <c r="A517" s="73">
        <v>5</v>
      </c>
      <c r="B517" s="33">
        <f>Mall!B517</f>
        <v>0</v>
      </c>
      <c r="C517" s="1">
        <f>B517</f>
        <v>0</v>
      </c>
      <c r="D517" s="21"/>
      <c r="F517" s="97"/>
      <c r="G517" s="98"/>
      <c r="H517" s="98"/>
      <c r="I517" s="99"/>
      <c r="K517" s="107"/>
      <c r="L517" s="108"/>
    </row>
    <row r="518" spans="1:12" ht="12.95" customHeight="1" thickBot="1" x14ac:dyDescent="0.3">
      <c r="A518" s="73">
        <v>6</v>
      </c>
      <c r="B518" s="33">
        <f>Mall!B518</f>
        <v>0</v>
      </c>
      <c r="C518" s="12">
        <f>B518</f>
        <v>0</v>
      </c>
      <c r="D518" s="22"/>
      <c r="K518" s="109"/>
      <c r="L518" s="110"/>
    </row>
    <row r="519" spans="1:12" ht="12.95" hidden="1" customHeight="1" thickBot="1" x14ac:dyDescent="0.25">
      <c r="A519" s="74"/>
      <c r="B519" s="43"/>
      <c r="C519" s="60"/>
      <c r="D519" s="46"/>
      <c r="E519" s="47"/>
      <c r="F519" s="47"/>
      <c r="G519" s="55"/>
      <c r="H519" s="47"/>
      <c r="I519" s="55"/>
      <c r="J519" s="47"/>
      <c r="K519" s="71"/>
      <c r="L519" s="72"/>
    </row>
    <row r="520" spans="1:12" ht="12.95" customHeight="1" x14ac:dyDescent="0.25">
      <c r="A520" s="73">
        <v>1</v>
      </c>
      <c r="B520" s="34">
        <f>B513+1</f>
        <v>45359</v>
      </c>
      <c r="C520" s="123" t="str">
        <f>IF(DAY(B520)&lt;10,"  "&amp;DAY(B520),DAY(B520))</f>
        <v xml:space="preserve">  8</v>
      </c>
      <c r="D520" s="20"/>
      <c r="E520" s="9"/>
      <c r="F520" s="9"/>
      <c r="G520" s="26"/>
      <c r="H520" s="9"/>
      <c r="I520" s="26"/>
      <c r="J520" s="9"/>
      <c r="K520" s="107"/>
      <c r="L520" s="108"/>
    </row>
    <row r="521" spans="1:12" ht="12.95" customHeight="1" thickBot="1" x14ac:dyDescent="0.3">
      <c r="A521" s="73">
        <v>2</v>
      </c>
      <c r="B521" s="33">
        <f>Mall!B521</f>
        <v>0</v>
      </c>
      <c r="C521" s="124"/>
      <c r="D521" s="21"/>
      <c r="E521" s="9"/>
      <c r="F521" s="9"/>
      <c r="G521" s="26"/>
      <c r="H521" s="9"/>
      <c r="I521" s="26"/>
      <c r="J521" s="9"/>
      <c r="K521" s="111"/>
      <c r="L521" s="112"/>
    </row>
    <row r="522" spans="1:12" ht="12.95" customHeight="1" x14ac:dyDescent="0.25">
      <c r="A522" s="73">
        <v>3</v>
      </c>
      <c r="B522" s="33">
        <f>Mall!B522</f>
        <v>0</v>
      </c>
      <c r="C522" s="10" t="str">
        <f>TEXT(B520, "dddd")</f>
        <v>fredag</v>
      </c>
      <c r="D522" s="21"/>
      <c r="K522" s="117"/>
      <c r="L522" s="118"/>
    </row>
    <row r="523" spans="1:12" ht="12.95" customHeight="1" x14ac:dyDescent="0.25">
      <c r="A523" s="73">
        <v>4</v>
      </c>
      <c r="B523" s="33" t="str">
        <f>Mall!B523</f>
        <v>Saga</v>
      </c>
      <c r="C523" s="1" t="str">
        <f>B523</f>
        <v>Saga</v>
      </c>
      <c r="D523" s="21"/>
      <c r="F523" s="104" t="s">
        <v>537</v>
      </c>
      <c r="G523" s="104"/>
      <c r="H523" s="104"/>
      <c r="I523" s="101"/>
    </row>
    <row r="524" spans="1:12" ht="12.95" customHeight="1" thickBot="1" x14ac:dyDescent="0.3">
      <c r="A524" s="73">
        <v>5</v>
      </c>
      <c r="B524" s="33" t="str">
        <f>Mall!B524</f>
        <v>Siv</v>
      </c>
      <c r="C524" s="1" t="str">
        <f>B524</f>
        <v>Siv</v>
      </c>
      <c r="D524" s="21"/>
      <c r="F524" s="105"/>
      <c r="G524" s="105"/>
      <c r="H524" s="105"/>
      <c r="I524" s="106"/>
    </row>
    <row r="525" spans="1:12" ht="12.95" customHeight="1" thickBot="1" x14ac:dyDescent="0.3">
      <c r="A525" s="73">
        <v>6</v>
      </c>
      <c r="B525" s="33" t="str">
        <f>Mall!B525</f>
        <v>Int kvinnodagen</v>
      </c>
      <c r="C525" s="12" t="str">
        <f>B525</f>
        <v>Int kvinnodagen</v>
      </c>
      <c r="D525" s="22"/>
      <c r="F525" s="90"/>
      <c r="G525" s="91"/>
      <c r="H525" s="91"/>
      <c r="I525" s="92"/>
      <c r="J525" s="92"/>
      <c r="K525" s="92"/>
      <c r="L525" s="93"/>
    </row>
    <row r="526" spans="1:12" ht="12.95" hidden="1" customHeight="1" thickBot="1" x14ac:dyDescent="0.25">
      <c r="A526" s="74"/>
      <c r="B526" s="43"/>
      <c r="C526" s="60"/>
      <c r="D526" s="46"/>
      <c r="E526" s="47"/>
      <c r="F526" s="48"/>
      <c r="G526" s="49"/>
      <c r="H526" s="49"/>
      <c r="I526" s="50"/>
      <c r="J526" s="50"/>
      <c r="K526" s="50"/>
      <c r="L526" s="51"/>
    </row>
    <row r="527" spans="1:12" ht="12.95" customHeight="1" x14ac:dyDescent="0.25">
      <c r="A527" s="73">
        <v>1</v>
      </c>
      <c r="B527" s="34">
        <f>B520+1</f>
        <v>45360</v>
      </c>
      <c r="C527" s="123" t="str">
        <f>IF(DAY(B527)&lt;10,"  "&amp;DAY(B527),DAY(B527))</f>
        <v xml:space="preserve">  9</v>
      </c>
      <c r="D527" s="20"/>
      <c r="E527" s="9"/>
      <c r="F527" s="82"/>
      <c r="G527" s="83"/>
      <c r="H527" s="83"/>
      <c r="I527" s="84"/>
      <c r="J527" s="84"/>
      <c r="K527" s="84"/>
      <c r="L527" s="85"/>
    </row>
    <row r="528" spans="1:12" ht="12.95" customHeight="1" x14ac:dyDescent="0.25">
      <c r="A528" s="73">
        <v>2</v>
      </c>
      <c r="B528" s="33">
        <f>Mall!B528</f>
        <v>0</v>
      </c>
      <c r="C528" s="124"/>
      <c r="D528" s="21"/>
      <c r="E528" s="9"/>
      <c r="F528" s="82"/>
      <c r="G528" s="83"/>
      <c r="H528" s="83"/>
      <c r="I528" s="84"/>
      <c r="J528" s="84"/>
      <c r="K528" s="84"/>
      <c r="L528" s="85"/>
    </row>
    <row r="529" spans="1:12" ht="12.95" customHeight="1" x14ac:dyDescent="0.25">
      <c r="A529" s="73">
        <v>3</v>
      </c>
      <c r="B529" s="33">
        <f>Mall!B529</f>
        <v>0</v>
      </c>
      <c r="C529" s="10" t="str">
        <f>TEXT(B527, "dddd")</f>
        <v>lördag</v>
      </c>
      <c r="D529" s="21"/>
      <c r="F529" s="82"/>
      <c r="G529" s="83"/>
      <c r="H529" s="83"/>
      <c r="I529" s="84"/>
      <c r="J529" s="84"/>
      <c r="K529" s="84"/>
      <c r="L529" s="85"/>
    </row>
    <row r="530" spans="1:12" ht="12.95" customHeight="1" x14ac:dyDescent="0.25">
      <c r="A530" s="73">
        <v>4</v>
      </c>
      <c r="B530" s="33" t="str">
        <f>Mall!B530</f>
        <v>Torbjörn</v>
      </c>
      <c r="C530" s="1" t="str">
        <f>B530</f>
        <v>Torbjörn</v>
      </c>
      <c r="D530" s="21"/>
      <c r="F530" s="82"/>
      <c r="G530" s="83"/>
      <c r="H530" s="83"/>
      <c r="I530" s="84"/>
      <c r="J530" s="84"/>
      <c r="K530" s="84"/>
      <c r="L530" s="85"/>
    </row>
    <row r="531" spans="1:12" ht="12.95" customHeight="1" x14ac:dyDescent="0.25">
      <c r="A531" s="73">
        <v>5</v>
      </c>
      <c r="B531" s="33" t="str">
        <f>Mall!B531</f>
        <v>Torleif</v>
      </c>
      <c r="C531" s="1" t="str">
        <f>B531</f>
        <v>Torleif</v>
      </c>
      <c r="D531" s="21"/>
      <c r="F531" s="82"/>
      <c r="G531" s="83"/>
      <c r="H531" s="83"/>
      <c r="I531" s="84"/>
      <c r="J531" s="84"/>
      <c r="K531" s="84"/>
      <c r="L531" s="85"/>
    </row>
    <row r="532" spans="1:12" ht="12.95" customHeight="1" thickBot="1" x14ac:dyDescent="0.3">
      <c r="A532" s="73">
        <v>6</v>
      </c>
      <c r="B532" s="33">
        <f>Mall!B532</f>
        <v>0</v>
      </c>
      <c r="C532" s="12">
        <f>B532</f>
        <v>0</v>
      </c>
      <c r="D532" s="22"/>
      <c r="F532" s="82"/>
      <c r="G532" s="83"/>
      <c r="H532" s="83"/>
      <c r="I532" s="84"/>
      <c r="J532" s="84"/>
      <c r="K532" s="84"/>
      <c r="L532" s="85"/>
    </row>
    <row r="533" spans="1:12" ht="12.95" hidden="1" customHeight="1" thickBot="1" x14ac:dyDescent="0.25">
      <c r="A533" s="74"/>
      <c r="B533" s="43"/>
      <c r="C533" s="60"/>
      <c r="D533" s="46"/>
      <c r="E533" s="47"/>
      <c r="F533" s="48"/>
      <c r="G533" s="49"/>
      <c r="H533" s="49"/>
      <c r="I533" s="50"/>
      <c r="J533" s="50"/>
      <c r="K533" s="50"/>
      <c r="L533" s="51"/>
    </row>
    <row r="534" spans="1:12" ht="12.95" customHeight="1" x14ac:dyDescent="0.25">
      <c r="A534" s="73">
        <v>1</v>
      </c>
      <c r="B534" s="34">
        <f>B527+1</f>
        <v>45361</v>
      </c>
      <c r="C534" s="123">
        <f>IF(DAY(B534)&lt;10,"  "&amp;DAY(B534),DAY(B534))</f>
        <v>10</v>
      </c>
      <c r="D534" s="4"/>
      <c r="E534" s="9"/>
      <c r="F534" s="82"/>
      <c r="G534" s="83"/>
      <c r="H534" s="83"/>
      <c r="I534" s="84"/>
      <c r="J534" s="84"/>
      <c r="K534" s="84"/>
      <c r="L534" s="85"/>
    </row>
    <row r="535" spans="1:12" ht="12.95" customHeight="1" x14ac:dyDescent="0.25">
      <c r="A535" s="73">
        <v>2</v>
      </c>
      <c r="B535" s="33">
        <f>Mall!B535</f>
        <v>0</v>
      </c>
      <c r="C535" s="124"/>
      <c r="D535" s="5"/>
      <c r="E535" s="9"/>
      <c r="F535" s="82"/>
      <c r="G535" s="83"/>
      <c r="H535" s="83"/>
      <c r="I535" s="84"/>
      <c r="J535" s="84"/>
      <c r="K535" s="84"/>
      <c r="L535" s="85"/>
    </row>
    <row r="536" spans="1:12" ht="12.95" customHeight="1" x14ac:dyDescent="0.25">
      <c r="A536" s="73">
        <v>3</v>
      </c>
      <c r="B536" s="33">
        <f>Mall!B536</f>
        <v>0</v>
      </c>
      <c r="C536" s="10" t="str">
        <f>TEXT(B534, "dddd")</f>
        <v>söndag</v>
      </c>
      <c r="D536" s="5"/>
      <c r="F536" s="82"/>
      <c r="G536" s="83"/>
      <c r="H536" s="83"/>
      <c r="I536" s="84"/>
      <c r="J536" s="84"/>
      <c r="K536" s="84"/>
      <c r="L536" s="85"/>
    </row>
    <row r="537" spans="1:12" ht="12.95" customHeight="1" x14ac:dyDescent="0.25">
      <c r="A537" s="73">
        <v>4</v>
      </c>
      <c r="B537" s="33" t="str">
        <f>Mall!B537</f>
        <v>Edla</v>
      </c>
      <c r="C537" s="1" t="str">
        <f>B537</f>
        <v>Edla</v>
      </c>
      <c r="D537" s="5"/>
      <c r="F537" s="82"/>
      <c r="G537" s="83"/>
      <c r="H537" s="83"/>
      <c r="I537" s="84"/>
      <c r="J537" s="84"/>
      <c r="K537" s="84"/>
      <c r="L537" s="85"/>
    </row>
    <row r="538" spans="1:12" ht="12.95" customHeight="1" thickBot="1" x14ac:dyDescent="0.3">
      <c r="A538" s="73">
        <v>5</v>
      </c>
      <c r="B538" s="33" t="str">
        <f>Mall!B538</f>
        <v>Ada</v>
      </c>
      <c r="C538" s="1" t="str">
        <f>B538</f>
        <v>Ada</v>
      </c>
      <c r="D538" s="5"/>
      <c r="F538" s="86"/>
      <c r="G538" s="87"/>
      <c r="H538" s="87"/>
      <c r="I538" s="88"/>
      <c r="J538" s="88"/>
      <c r="K538" s="88"/>
      <c r="L538" s="89"/>
    </row>
    <row r="539" spans="1:12" ht="12.95" customHeight="1" thickBot="1" x14ac:dyDescent="0.3">
      <c r="A539" s="73">
        <v>6</v>
      </c>
      <c r="B539" s="33">
        <f>Mall!B539</f>
        <v>0</v>
      </c>
      <c r="C539" s="12">
        <f>B539</f>
        <v>0</v>
      </c>
      <c r="D539" s="6"/>
    </row>
    <row r="540" spans="1:12" ht="20.100000000000001" customHeight="1" thickBot="1" x14ac:dyDescent="0.25">
      <c r="A540" s="74" t="s">
        <v>665</v>
      </c>
      <c r="B540" s="43"/>
      <c r="C540" s="3" t="str">
        <f>"MARS   "&amp;"Vecka "&amp;IF(C543="måndag",WEEKNUM(B541,21),"")</f>
        <v>MARS   Vecka 11</v>
      </c>
      <c r="D540" s="3"/>
    </row>
    <row r="541" spans="1:12" ht="12.95" customHeight="1" x14ac:dyDescent="0.25">
      <c r="A541" s="73">
        <v>1</v>
      </c>
      <c r="B541" s="34">
        <f>B534+1</f>
        <v>45362</v>
      </c>
      <c r="C541" s="123">
        <f>IF(DAY(B541)&lt;10,"  "&amp;DAY(B541),DAY(B541))</f>
        <v>11</v>
      </c>
      <c r="D541" s="20"/>
      <c r="E541" s="9"/>
      <c r="F541" s="100" t="s">
        <v>540</v>
      </c>
      <c r="G541" s="101"/>
      <c r="H541" s="101"/>
      <c r="I541" s="101"/>
      <c r="J541" s="9"/>
      <c r="K541" s="125" t="str">
        <f t="shared" ref="K541" si="9">"Prio vecka "&amp;WEEKNUM(B541,21)&amp;":  📎📎"</f>
        <v>Prio vecka 11:  📎📎</v>
      </c>
      <c r="L541" s="126"/>
    </row>
    <row r="542" spans="1:12" ht="12.95" customHeight="1" thickBot="1" x14ac:dyDescent="0.3">
      <c r="A542" s="73">
        <v>2</v>
      </c>
      <c r="B542" s="33">
        <f>Mall!B542</f>
        <v>0</v>
      </c>
      <c r="C542" s="124"/>
      <c r="D542" s="21"/>
      <c r="E542" s="9"/>
      <c r="F542" s="102"/>
      <c r="G542" s="103"/>
      <c r="H542" s="103"/>
      <c r="I542" s="103"/>
      <c r="J542" s="9"/>
      <c r="K542" s="126"/>
      <c r="L542" s="126"/>
    </row>
    <row r="543" spans="1:12" ht="12.95" customHeight="1" x14ac:dyDescent="0.25">
      <c r="A543" s="73">
        <v>3</v>
      </c>
      <c r="B543" s="33">
        <f>Mall!B543</f>
        <v>0</v>
      </c>
      <c r="C543" s="10" t="str">
        <f>TEXT(B541, "dddd")</f>
        <v>måndag</v>
      </c>
      <c r="D543" s="21"/>
      <c r="F543" s="18" t="s">
        <v>660</v>
      </c>
      <c r="G543" s="29"/>
      <c r="H543" s="24" t="s">
        <v>659</v>
      </c>
      <c r="I543" s="27"/>
      <c r="K543" s="14" t="s">
        <v>12</v>
      </c>
      <c r="L543" s="113"/>
    </row>
    <row r="544" spans="1:12" ht="12.95" customHeight="1" x14ac:dyDescent="0.25">
      <c r="A544" s="73">
        <v>4</v>
      </c>
      <c r="B544" s="33" t="str">
        <f>Mall!B544</f>
        <v>Edvin</v>
      </c>
      <c r="C544" s="1" t="str">
        <f>B544</f>
        <v>Edvin</v>
      </c>
      <c r="D544" s="21"/>
      <c r="F544" s="94"/>
      <c r="G544" s="95"/>
      <c r="H544" s="95"/>
      <c r="I544" s="96"/>
      <c r="K544" s="15"/>
      <c r="L544" s="114"/>
    </row>
    <row r="545" spans="1:12" ht="12.95" customHeight="1" x14ac:dyDescent="0.25">
      <c r="A545" s="73">
        <v>5</v>
      </c>
      <c r="B545" s="33" t="str">
        <f>Mall!B545</f>
        <v>Egon</v>
      </c>
      <c r="C545" s="1" t="str">
        <f>B545</f>
        <v>Egon</v>
      </c>
      <c r="D545" s="21"/>
      <c r="F545" s="97"/>
      <c r="G545" s="98"/>
      <c r="H545" s="98"/>
      <c r="I545" s="99"/>
      <c r="K545" s="16" t="s">
        <v>13</v>
      </c>
      <c r="L545" s="115"/>
    </row>
    <row r="546" spans="1:12" ht="12.95" customHeight="1" thickBot="1" x14ac:dyDescent="0.3">
      <c r="A546" s="73">
        <v>6</v>
      </c>
      <c r="B546" s="33">
        <f>Mall!B546</f>
        <v>0</v>
      </c>
      <c r="C546" s="12">
        <f>B546</f>
        <v>0</v>
      </c>
      <c r="D546" s="22"/>
      <c r="F546" s="19" t="s">
        <v>660</v>
      </c>
      <c r="G546" s="30"/>
      <c r="H546" s="23" t="s">
        <v>659</v>
      </c>
      <c r="I546" s="28"/>
      <c r="K546" s="15"/>
      <c r="L546" s="114"/>
    </row>
    <row r="547" spans="1:12" ht="12.95" hidden="1" customHeight="1" thickBot="1" x14ac:dyDescent="0.25">
      <c r="A547" s="74"/>
      <c r="B547" s="43"/>
      <c r="C547" s="60"/>
      <c r="D547" s="46"/>
      <c r="E547" s="47"/>
      <c r="F547" s="61"/>
      <c r="G547" s="62"/>
      <c r="H547" s="47"/>
      <c r="I547" s="63"/>
      <c r="J547" s="47"/>
      <c r="K547" s="65"/>
      <c r="L547" s="66"/>
    </row>
    <row r="548" spans="1:12" ht="12.95" customHeight="1" x14ac:dyDescent="0.25">
      <c r="A548" s="73">
        <v>1</v>
      </c>
      <c r="B548" s="34">
        <f>B541+1</f>
        <v>45363</v>
      </c>
      <c r="C548" s="123">
        <f>IF(DAY(B548)&lt;10,"  "&amp;DAY(B548),DAY(B548))</f>
        <v>12</v>
      </c>
      <c r="D548" s="20"/>
      <c r="E548" s="9"/>
      <c r="F548" s="94"/>
      <c r="G548" s="95"/>
      <c r="H548" s="95"/>
      <c r="I548" s="96"/>
      <c r="J548" s="9"/>
      <c r="K548" s="16" t="s">
        <v>14</v>
      </c>
      <c r="L548" s="115"/>
    </row>
    <row r="549" spans="1:12" ht="12.95" customHeight="1" thickBot="1" x14ac:dyDescent="0.3">
      <c r="A549" s="73">
        <v>2</v>
      </c>
      <c r="B549" s="33">
        <f>Mall!B549</f>
        <v>0</v>
      </c>
      <c r="C549" s="124"/>
      <c r="D549" s="21"/>
      <c r="E549" s="9"/>
      <c r="F549" s="97"/>
      <c r="G549" s="98"/>
      <c r="H549" s="98"/>
      <c r="I549" s="99"/>
      <c r="J549" s="9"/>
      <c r="K549" s="17"/>
      <c r="L549" s="116"/>
    </row>
    <row r="550" spans="1:12" ht="12.95" customHeight="1" x14ac:dyDescent="0.25">
      <c r="A550" s="73">
        <v>3</v>
      </c>
      <c r="B550" s="33">
        <f>Mall!B550</f>
        <v>0</v>
      </c>
      <c r="C550" s="10" t="str">
        <f>TEXT(B548, "dddd")</f>
        <v>tisdag</v>
      </c>
      <c r="D550" s="21"/>
      <c r="F550" s="19" t="s">
        <v>660</v>
      </c>
      <c r="G550" s="30"/>
      <c r="H550" s="23" t="s">
        <v>659</v>
      </c>
      <c r="I550" s="28"/>
    </row>
    <row r="551" spans="1:12" ht="12.95" customHeight="1" x14ac:dyDescent="0.25">
      <c r="A551" s="73">
        <v>4</v>
      </c>
      <c r="B551" s="33" t="str">
        <f>Mall!B551</f>
        <v>Viktoria</v>
      </c>
      <c r="C551" s="1" t="str">
        <f>B551</f>
        <v>Viktoria</v>
      </c>
      <c r="D551" s="21"/>
      <c r="F551" s="94"/>
      <c r="G551" s="95"/>
      <c r="H551" s="95"/>
      <c r="I551" s="96"/>
    </row>
    <row r="552" spans="1:12" ht="12.95" customHeight="1" x14ac:dyDescent="0.25">
      <c r="A552" s="73">
        <v>5</v>
      </c>
      <c r="B552" s="33">
        <f>Mall!B552</f>
        <v>0</v>
      </c>
      <c r="C552" s="1">
        <f>B552</f>
        <v>0</v>
      </c>
      <c r="D552" s="21"/>
      <c r="F552" s="97"/>
      <c r="G552" s="98"/>
      <c r="H552" s="98"/>
      <c r="I552" s="99"/>
      <c r="K552" s="127" t="s">
        <v>538</v>
      </c>
      <c r="L552" s="128"/>
    </row>
    <row r="553" spans="1:12" ht="12.95" customHeight="1" thickBot="1" x14ac:dyDescent="0.3">
      <c r="A553" s="73">
        <v>6</v>
      </c>
      <c r="B553" s="33">
        <f>Mall!B553</f>
        <v>0</v>
      </c>
      <c r="C553" s="12">
        <f>B553</f>
        <v>0</v>
      </c>
      <c r="D553" s="22"/>
      <c r="F553" s="19" t="s">
        <v>660</v>
      </c>
      <c r="G553" s="30"/>
      <c r="H553" s="23" t="s">
        <v>659</v>
      </c>
      <c r="I553" s="28"/>
      <c r="K553" s="128"/>
      <c r="L553" s="128"/>
    </row>
    <row r="554" spans="1:12" ht="12.95" hidden="1" customHeight="1" thickBot="1" x14ac:dyDescent="0.3">
      <c r="A554" s="74"/>
      <c r="B554" s="41"/>
      <c r="C554" s="60"/>
      <c r="D554" s="46"/>
      <c r="E554" s="47"/>
      <c r="F554" s="61"/>
      <c r="G554" s="62"/>
      <c r="H554" s="47"/>
      <c r="I554" s="63"/>
      <c r="J554" s="47"/>
      <c r="K554" s="64"/>
      <c r="L554" s="64"/>
    </row>
    <row r="555" spans="1:12" ht="12.95" customHeight="1" x14ac:dyDescent="0.25">
      <c r="A555" s="73">
        <v>1</v>
      </c>
      <c r="B555" s="34">
        <f>B548+1</f>
        <v>45364</v>
      </c>
      <c r="C555" s="123">
        <f>IF(DAY(B555)&lt;10,"  "&amp;DAY(B555),DAY(B555))</f>
        <v>13</v>
      </c>
      <c r="D555" s="20"/>
      <c r="E555" s="9"/>
      <c r="F555" s="94"/>
      <c r="G555" s="95"/>
      <c r="H555" s="95"/>
      <c r="I555" s="96"/>
      <c r="J555" s="9"/>
      <c r="K555" s="119"/>
      <c r="L555" s="120"/>
    </row>
    <row r="556" spans="1:12" ht="12.95" customHeight="1" x14ac:dyDescent="0.25">
      <c r="A556" s="73">
        <v>2</v>
      </c>
      <c r="B556" s="33">
        <f>Mall!B556</f>
        <v>0</v>
      </c>
      <c r="C556" s="124"/>
      <c r="D556" s="21"/>
      <c r="E556" s="9"/>
      <c r="F556" s="97"/>
      <c r="G556" s="98"/>
      <c r="H556" s="98"/>
      <c r="I556" s="99"/>
      <c r="J556" s="9"/>
      <c r="K556" s="109"/>
      <c r="L556" s="110"/>
    </row>
    <row r="557" spans="1:12" ht="12.95" customHeight="1" x14ac:dyDescent="0.25">
      <c r="A557" s="73">
        <v>3</v>
      </c>
      <c r="B557" s="33">
        <f>Mall!B557</f>
        <v>0</v>
      </c>
      <c r="C557" s="10" t="str">
        <f>TEXT(B555, "dddd")</f>
        <v>onsdag</v>
      </c>
      <c r="D557" s="21"/>
      <c r="F557" s="19" t="s">
        <v>660</v>
      </c>
      <c r="G557" s="30"/>
      <c r="H557" s="23" t="s">
        <v>659</v>
      </c>
      <c r="I557" s="28"/>
      <c r="K557" s="107"/>
      <c r="L557" s="108"/>
    </row>
    <row r="558" spans="1:12" ht="12.95" customHeight="1" x14ac:dyDescent="0.25">
      <c r="A558" s="73">
        <v>4</v>
      </c>
      <c r="B558" s="33" t="str">
        <f>Mall!B558</f>
        <v>Greger</v>
      </c>
      <c r="C558" s="1" t="str">
        <f>B558</f>
        <v>Greger</v>
      </c>
      <c r="D558" s="21"/>
      <c r="F558" s="94"/>
      <c r="G558" s="95"/>
      <c r="H558" s="95"/>
      <c r="I558" s="96"/>
      <c r="K558" s="109"/>
      <c r="L558" s="110"/>
    </row>
    <row r="559" spans="1:12" ht="12.95" customHeight="1" x14ac:dyDescent="0.25">
      <c r="A559" s="73">
        <v>5</v>
      </c>
      <c r="B559" s="33">
        <f>Mall!B559</f>
        <v>0</v>
      </c>
      <c r="C559" s="1">
        <f>B559</f>
        <v>0</v>
      </c>
      <c r="D559" s="21"/>
      <c r="F559" s="97"/>
      <c r="G559" s="98"/>
      <c r="H559" s="98"/>
      <c r="I559" s="99"/>
      <c r="K559" s="107"/>
      <c r="L559" s="108"/>
    </row>
    <row r="560" spans="1:12" ht="12.95" customHeight="1" thickBot="1" x14ac:dyDescent="0.3">
      <c r="A560" s="73">
        <v>6</v>
      </c>
      <c r="B560" s="33">
        <f>Mall!B560</f>
        <v>0</v>
      </c>
      <c r="C560" s="12">
        <f>B560</f>
        <v>0</v>
      </c>
      <c r="D560" s="22"/>
      <c r="F560" s="19" t="s">
        <v>660</v>
      </c>
      <c r="G560" s="30"/>
      <c r="H560" s="23" t="s">
        <v>659</v>
      </c>
      <c r="I560" s="28"/>
      <c r="K560" s="109"/>
      <c r="L560" s="110"/>
    </row>
    <row r="561" spans="1:12" ht="12.95" hidden="1" customHeight="1" thickBot="1" x14ac:dyDescent="0.25">
      <c r="A561" s="74"/>
      <c r="B561" s="43"/>
      <c r="C561" s="60"/>
      <c r="D561" s="46"/>
      <c r="E561" s="47"/>
      <c r="F561" s="61"/>
      <c r="G561" s="62"/>
      <c r="H561" s="47"/>
      <c r="I561" s="63"/>
      <c r="J561" s="47"/>
      <c r="K561" s="71"/>
      <c r="L561" s="72"/>
    </row>
    <row r="562" spans="1:12" ht="12.95" customHeight="1" x14ac:dyDescent="0.25">
      <c r="A562" s="73">
        <v>1</v>
      </c>
      <c r="B562" s="34">
        <f>B555+1</f>
        <v>45365</v>
      </c>
      <c r="C562" s="123">
        <f>IF(DAY(B562)&lt;10,"  "&amp;DAY(B562),DAY(B562))</f>
        <v>14</v>
      </c>
      <c r="D562" s="20"/>
      <c r="E562" s="9"/>
      <c r="F562" s="94"/>
      <c r="G562" s="95"/>
      <c r="H562" s="95"/>
      <c r="I562" s="96"/>
      <c r="J562" s="9"/>
      <c r="K562" s="107"/>
      <c r="L562" s="108"/>
    </row>
    <row r="563" spans="1:12" ht="12.95" customHeight="1" x14ac:dyDescent="0.25">
      <c r="A563" s="73">
        <v>2</v>
      </c>
      <c r="B563" s="33">
        <f>Mall!B563</f>
        <v>0</v>
      </c>
      <c r="C563" s="124"/>
      <c r="D563" s="21"/>
      <c r="E563" s="9"/>
      <c r="F563" s="97"/>
      <c r="G563" s="98"/>
      <c r="H563" s="98"/>
      <c r="I563" s="99"/>
      <c r="J563" s="9"/>
      <c r="K563" s="109"/>
      <c r="L563" s="110"/>
    </row>
    <row r="564" spans="1:12" ht="12.95" customHeight="1" x14ac:dyDescent="0.25">
      <c r="A564" s="73">
        <v>3</v>
      </c>
      <c r="B564" s="33">
        <f>Mall!B564</f>
        <v>0</v>
      </c>
      <c r="C564" s="10" t="str">
        <f>TEXT(B562, "dddd")</f>
        <v>torsdag</v>
      </c>
      <c r="D564" s="21"/>
      <c r="F564" s="19" t="s">
        <v>660</v>
      </c>
      <c r="G564" s="30"/>
      <c r="H564" s="23" t="s">
        <v>659</v>
      </c>
      <c r="I564" s="28"/>
      <c r="K564" s="107"/>
      <c r="L564" s="108"/>
    </row>
    <row r="565" spans="1:12" ht="12.95" customHeight="1" x14ac:dyDescent="0.25">
      <c r="A565" s="73">
        <v>4</v>
      </c>
      <c r="B565" s="33" t="str">
        <f>Mall!B565</f>
        <v>Matilda</v>
      </c>
      <c r="C565" s="1" t="str">
        <f>B565</f>
        <v>Matilda</v>
      </c>
      <c r="D565" s="21"/>
      <c r="F565" s="94"/>
      <c r="G565" s="95"/>
      <c r="H565" s="95"/>
      <c r="I565" s="96"/>
      <c r="K565" s="109"/>
      <c r="L565" s="110"/>
    </row>
    <row r="566" spans="1:12" ht="12.95" customHeight="1" x14ac:dyDescent="0.25">
      <c r="A566" s="73">
        <v>5</v>
      </c>
      <c r="B566" s="33" t="str">
        <f>Mall!B566</f>
        <v>Maud</v>
      </c>
      <c r="C566" s="1" t="str">
        <f>B566</f>
        <v>Maud</v>
      </c>
      <c r="D566" s="21"/>
      <c r="F566" s="97"/>
      <c r="G566" s="98"/>
      <c r="H566" s="98"/>
      <c r="I566" s="99"/>
      <c r="K566" s="107"/>
      <c r="L566" s="108"/>
    </row>
    <row r="567" spans="1:12" ht="12.95" customHeight="1" thickBot="1" x14ac:dyDescent="0.3">
      <c r="A567" s="73">
        <v>6</v>
      </c>
      <c r="B567" s="33">
        <f>Mall!B567</f>
        <v>0</v>
      </c>
      <c r="C567" s="12">
        <f>B567</f>
        <v>0</v>
      </c>
      <c r="D567" s="22"/>
      <c r="K567" s="109"/>
      <c r="L567" s="110"/>
    </row>
    <row r="568" spans="1:12" ht="12.95" hidden="1" customHeight="1" thickBot="1" x14ac:dyDescent="0.3">
      <c r="A568" s="74"/>
      <c r="B568" s="75"/>
      <c r="C568" s="60"/>
      <c r="D568" s="46"/>
      <c r="E568" s="47"/>
      <c r="F568" s="47"/>
      <c r="G568" s="55"/>
      <c r="H568" s="47"/>
      <c r="I568" s="55"/>
      <c r="J568" s="47"/>
      <c r="K568" s="71"/>
      <c r="L568" s="72"/>
    </row>
    <row r="569" spans="1:12" ht="12.95" customHeight="1" x14ac:dyDescent="0.25">
      <c r="A569" s="73">
        <v>1</v>
      </c>
      <c r="B569" s="34">
        <f>B562+1</f>
        <v>45366</v>
      </c>
      <c r="C569" s="123">
        <f>IF(DAY(B569)&lt;10,"  "&amp;DAY(B569),DAY(B569))</f>
        <v>15</v>
      </c>
      <c r="D569" s="20"/>
      <c r="E569" s="9"/>
      <c r="F569" s="9"/>
      <c r="G569" s="26"/>
      <c r="H569" s="9"/>
      <c r="I569" s="26"/>
      <c r="J569" s="9"/>
      <c r="K569" s="107"/>
      <c r="L569" s="108"/>
    </row>
    <row r="570" spans="1:12" ht="12.95" customHeight="1" thickBot="1" x14ac:dyDescent="0.3">
      <c r="A570" s="73">
        <v>2</v>
      </c>
      <c r="B570" s="33">
        <f>Mall!B570</f>
        <v>0</v>
      </c>
      <c r="C570" s="124"/>
      <c r="D570" s="21"/>
      <c r="E570" s="9"/>
      <c r="F570" s="9"/>
      <c r="G570" s="26"/>
      <c r="H570" s="9"/>
      <c r="I570" s="26"/>
      <c r="J570" s="9"/>
      <c r="K570" s="111"/>
      <c r="L570" s="112"/>
    </row>
    <row r="571" spans="1:12" ht="12.95" customHeight="1" x14ac:dyDescent="0.25">
      <c r="A571" s="73">
        <v>3</v>
      </c>
      <c r="B571" s="33">
        <f>Mall!B571</f>
        <v>0</v>
      </c>
      <c r="C571" s="10" t="str">
        <f>TEXT(B569, "dddd")</f>
        <v>fredag</v>
      </c>
      <c r="D571" s="21"/>
      <c r="K571" s="117"/>
      <c r="L571" s="118"/>
    </row>
    <row r="572" spans="1:12" ht="12.95" customHeight="1" x14ac:dyDescent="0.25">
      <c r="A572" s="73">
        <v>4</v>
      </c>
      <c r="B572" s="33" t="str">
        <f>Mall!B572</f>
        <v>Kristoffer</v>
      </c>
      <c r="C572" s="1" t="str">
        <f>B572</f>
        <v>Kristoffer</v>
      </c>
      <c r="D572" s="21"/>
      <c r="F572" s="104" t="s">
        <v>537</v>
      </c>
      <c r="G572" s="104"/>
      <c r="H572" s="104"/>
      <c r="I572" s="101"/>
    </row>
    <row r="573" spans="1:12" ht="12.95" customHeight="1" thickBot="1" x14ac:dyDescent="0.3">
      <c r="A573" s="73">
        <v>5</v>
      </c>
      <c r="B573" s="33" t="str">
        <f>Mall!B573</f>
        <v>Christel</v>
      </c>
      <c r="C573" s="1" t="str">
        <f>B573</f>
        <v>Christel</v>
      </c>
      <c r="D573" s="21"/>
      <c r="F573" s="105"/>
      <c r="G573" s="105"/>
      <c r="H573" s="105"/>
      <c r="I573" s="106"/>
    </row>
    <row r="574" spans="1:12" ht="12.95" customHeight="1" thickBot="1" x14ac:dyDescent="0.3">
      <c r="A574" s="73">
        <v>6</v>
      </c>
      <c r="B574" s="33">
        <f>Mall!B574</f>
        <v>0</v>
      </c>
      <c r="C574" s="12">
        <f>B574</f>
        <v>0</v>
      </c>
      <c r="D574" s="22"/>
      <c r="F574" s="90"/>
      <c r="G574" s="91"/>
      <c r="H574" s="91"/>
      <c r="I574" s="92"/>
      <c r="J574" s="92"/>
      <c r="K574" s="92"/>
      <c r="L574" s="93"/>
    </row>
    <row r="575" spans="1:12" ht="12.95" hidden="1" customHeight="1" thickBot="1" x14ac:dyDescent="0.25">
      <c r="A575" s="74"/>
      <c r="B575" s="43"/>
      <c r="C575" s="60"/>
      <c r="D575" s="46"/>
      <c r="E575" s="47"/>
      <c r="F575" s="48"/>
      <c r="G575" s="49"/>
      <c r="H575" s="49"/>
      <c r="I575" s="50"/>
      <c r="J575" s="50"/>
      <c r="K575" s="50"/>
      <c r="L575" s="51"/>
    </row>
    <row r="576" spans="1:12" ht="12.95" customHeight="1" x14ac:dyDescent="0.25">
      <c r="A576" s="73">
        <v>1</v>
      </c>
      <c r="B576" s="34">
        <f>B569+1</f>
        <v>45367</v>
      </c>
      <c r="C576" s="123">
        <f>IF(DAY(B576)&lt;10,"  "&amp;DAY(B576),DAY(B576))</f>
        <v>16</v>
      </c>
      <c r="D576" s="20"/>
      <c r="E576" s="9"/>
      <c r="F576" s="82"/>
      <c r="G576" s="83"/>
      <c r="H576" s="83"/>
      <c r="I576" s="84"/>
      <c r="J576" s="84"/>
      <c r="K576" s="84"/>
      <c r="L576" s="85"/>
    </row>
    <row r="577" spans="1:12" ht="12.95" customHeight="1" x14ac:dyDescent="0.25">
      <c r="A577" s="73">
        <v>2</v>
      </c>
      <c r="B577" s="33">
        <f>Mall!B577</f>
        <v>0</v>
      </c>
      <c r="C577" s="124"/>
      <c r="D577" s="21"/>
      <c r="E577" s="9"/>
      <c r="F577" s="82"/>
      <c r="G577" s="83"/>
      <c r="H577" s="83"/>
      <c r="I577" s="84"/>
      <c r="J577" s="84"/>
      <c r="K577" s="84"/>
      <c r="L577" s="85"/>
    </row>
    <row r="578" spans="1:12" ht="12.95" customHeight="1" x14ac:dyDescent="0.25">
      <c r="A578" s="73">
        <v>3</v>
      </c>
      <c r="B578" s="33">
        <f>Mall!B578</f>
        <v>0</v>
      </c>
      <c r="C578" s="10" t="str">
        <f>TEXT(B576, "dddd")</f>
        <v>lördag</v>
      </c>
      <c r="D578" s="21"/>
      <c r="F578" s="82"/>
      <c r="G578" s="83"/>
      <c r="H578" s="83"/>
      <c r="I578" s="84"/>
      <c r="J578" s="84"/>
      <c r="K578" s="84"/>
      <c r="L578" s="85"/>
    </row>
    <row r="579" spans="1:12" ht="12.95" customHeight="1" x14ac:dyDescent="0.25">
      <c r="A579" s="73">
        <v>4</v>
      </c>
      <c r="B579" s="33" t="str">
        <f>Mall!B579</f>
        <v>Herbert</v>
      </c>
      <c r="C579" s="1" t="str">
        <f>B579</f>
        <v>Herbert</v>
      </c>
      <c r="D579" s="21"/>
      <c r="F579" s="82"/>
      <c r="G579" s="83"/>
      <c r="H579" s="83"/>
      <c r="I579" s="84"/>
      <c r="J579" s="84"/>
      <c r="K579" s="84"/>
      <c r="L579" s="85"/>
    </row>
    <row r="580" spans="1:12" ht="12.95" customHeight="1" x14ac:dyDescent="0.25">
      <c r="A580" s="73">
        <v>5</v>
      </c>
      <c r="B580" s="33" t="str">
        <f>Mall!B580</f>
        <v>Gilbert</v>
      </c>
      <c r="C580" s="1" t="str">
        <f>B580</f>
        <v>Gilbert</v>
      </c>
      <c r="D580" s="21"/>
      <c r="F580" s="82"/>
      <c r="G580" s="83"/>
      <c r="H580" s="83"/>
      <c r="I580" s="84"/>
      <c r="J580" s="84"/>
      <c r="K580" s="84"/>
      <c r="L580" s="85"/>
    </row>
    <row r="581" spans="1:12" ht="12.95" customHeight="1" thickBot="1" x14ac:dyDescent="0.3">
      <c r="A581" s="73">
        <v>6</v>
      </c>
      <c r="B581" s="33">
        <f>Mall!B581</f>
        <v>0</v>
      </c>
      <c r="C581" s="12">
        <f>B581</f>
        <v>0</v>
      </c>
      <c r="D581" s="22"/>
      <c r="F581" s="82"/>
      <c r="G581" s="83"/>
      <c r="H581" s="83"/>
      <c r="I581" s="84"/>
      <c r="J581" s="84"/>
      <c r="K581" s="84"/>
      <c r="L581" s="85"/>
    </row>
    <row r="582" spans="1:12" ht="12.95" hidden="1" customHeight="1" thickBot="1" x14ac:dyDescent="0.25">
      <c r="A582" s="74"/>
      <c r="B582" s="43"/>
      <c r="C582" s="60"/>
      <c r="D582" s="46"/>
      <c r="E582" s="47"/>
      <c r="F582" s="48"/>
      <c r="G582" s="49"/>
      <c r="H582" s="49"/>
      <c r="I582" s="50"/>
      <c r="J582" s="50"/>
      <c r="K582" s="50"/>
      <c r="L582" s="51"/>
    </row>
    <row r="583" spans="1:12" ht="12.95" customHeight="1" x14ac:dyDescent="0.25">
      <c r="A583" s="73">
        <v>1</v>
      </c>
      <c r="B583" s="34">
        <f>B576+1</f>
        <v>45368</v>
      </c>
      <c r="C583" s="123">
        <f>IF(DAY(B583)&lt;10,"  "&amp;DAY(B583),DAY(B583))</f>
        <v>17</v>
      </c>
      <c r="D583" s="4"/>
      <c r="E583" s="9"/>
      <c r="F583" s="82"/>
      <c r="G583" s="83"/>
      <c r="H583" s="83"/>
      <c r="I583" s="84"/>
      <c r="J583" s="84"/>
      <c r="K583" s="84"/>
      <c r="L583" s="85"/>
    </row>
    <row r="584" spans="1:12" ht="12.95" customHeight="1" x14ac:dyDescent="0.25">
      <c r="A584" s="73">
        <v>2</v>
      </c>
      <c r="B584" s="33">
        <f>Mall!B584</f>
        <v>0</v>
      </c>
      <c r="C584" s="124"/>
      <c r="D584" s="5"/>
      <c r="E584" s="9"/>
      <c r="F584" s="82"/>
      <c r="G584" s="83"/>
      <c r="H584" s="83"/>
      <c r="I584" s="84"/>
      <c r="J584" s="84"/>
      <c r="K584" s="84"/>
      <c r="L584" s="85"/>
    </row>
    <row r="585" spans="1:12" ht="12.95" customHeight="1" x14ac:dyDescent="0.25">
      <c r="A585" s="73">
        <v>3</v>
      </c>
      <c r="B585" s="33">
        <f>Mall!B585</f>
        <v>0</v>
      </c>
      <c r="C585" s="10" t="str">
        <f>TEXT(B583, "dddd")</f>
        <v>söndag</v>
      </c>
      <c r="D585" s="5"/>
      <c r="F585" s="82"/>
      <c r="G585" s="83"/>
      <c r="H585" s="83"/>
      <c r="I585" s="84"/>
      <c r="J585" s="84"/>
      <c r="K585" s="84"/>
      <c r="L585" s="85"/>
    </row>
    <row r="586" spans="1:12" ht="12.95" customHeight="1" x14ac:dyDescent="0.25">
      <c r="A586" s="73">
        <v>4</v>
      </c>
      <c r="B586" s="33" t="str">
        <f>Mall!B586</f>
        <v>Gertrud</v>
      </c>
      <c r="C586" s="1" t="str">
        <f>B586</f>
        <v>Gertrud</v>
      </c>
      <c r="D586" s="5"/>
      <c r="F586" s="82"/>
      <c r="G586" s="83"/>
      <c r="H586" s="83"/>
      <c r="I586" s="84"/>
      <c r="J586" s="84"/>
      <c r="K586" s="84"/>
      <c r="L586" s="85"/>
    </row>
    <row r="587" spans="1:12" ht="12.95" customHeight="1" thickBot="1" x14ac:dyDescent="0.3">
      <c r="A587" s="73">
        <v>5</v>
      </c>
      <c r="B587" s="33">
        <f>Mall!B587</f>
        <v>0</v>
      </c>
      <c r="C587" s="1">
        <f>B587</f>
        <v>0</v>
      </c>
      <c r="D587" s="5"/>
      <c r="F587" s="86"/>
      <c r="G587" s="87"/>
      <c r="H587" s="87"/>
      <c r="I587" s="88"/>
      <c r="J587" s="88"/>
      <c r="K587" s="88"/>
      <c r="L587" s="89"/>
    </row>
    <row r="588" spans="1:12" ht="12.95" customHeight="1" thickBot="1" x14ac:dyDescent="0.3">
      <c r="A588" s="73">
        <v>6</v>
      </c>
      <c r="B588" s="33" t="str">
        <f>Mall!B588</f>
        <v>Jungfru Marie bebådelsedag</v>
      </c>
      <c r="C588" s="12" t="str">
        <f>B588</f>
        <v>Jungfru Marie bebådelsedag</v>
      </c>
      <c r="D588" s="6"/>
    </row>
    <row r="589" spans="1:12" ht="20.100000000000001" customHeight="1" thickBot="1" x14ac:dyDescent="0.25">
      <c r="A589" s="74" t="s">
        <v>665</v>
      </c>
      <c r="B589" s="43"/>
      <c r="C589" s="3" t="str">
        <f>"MARS   "&amp;"Vecka "&amp;IF(C592="måndag",WEEKNUM(B590,21),"")</f>
        <v>MARS   Vecka 12</v>
      </c>
      <c r="D589" s="3"/>
    </row>
    <row r="590" spans="1:12" ht="12.95" customHeight="1" x14ac:dyDescent="0.25">
      <c r="A590" s="73">
        <v>1</v>
      </c>
      <c r="B590" s="34">
        <f>B583+1</f>
        <v>45369</v>
      </c>
      <c r="C590" s="123">
        <f>IF(DAY(B590)&lt;10,"  "&amp;DAY(B590),DAY(B590))</f>
        <v>18</v>
      </c>
      <c r="D590" s="20"/>
      <c r="E590" s="9"/>
      <c r="F590" s="100" t="s">
        <v>540</v>
      </c>
      <c r="G590" s="101"/>
      <c r="H590" s="101"/>
      <c r="I590" s="101"/>
      <c r="J590" s="9"/>
      <c r="K590" s="125" t="str">
        <f t="shared" ref="K590" si="10">"Prio vecka "&amp;WEEKNUM(B590,21)&amp;":  📎📎"</f>
        <v>Prio vecka 12:  📎📎</v>
      </c>
      <c r="L590" s="126"/>
    </row>
    <row r="591" spans="1:12" ht="12.95" customHeight="1" thickBot="1" x14ac:dyDescent="0.3">
      <c r="A591" s="73">
        <v>2</v>
      </c>
      <c r="B591" s="33">
        <f>Mall!B591</f>
        <v>0</v>
      </c>
      <c r="C591" s="124"/>
      <c r="D591" s="21"/>
      <c r="E591" s="9"/>
      <c r="F591" s="102"/>
      <c r="G591" s="103"/>
      <c r="H591" s="103"/>
      <c r="I591" s="103"/>
      <c r="J591" s="9"/>
      <c r="K591" s="126"/>
      <c r="L591" s="126"/>
    </row>
    <row r="592" spans="1:12" ht="12.95" customHeight="1" x14ac:dyDescent="0.25">
      <c r="A592" s="73">
        <v>3</v>
      </c>
      <c r="B592" s="33">
        <f>Mall!B592</f>
        <v>0</v>
      </c>
      <c r="C592" s="10" t="str">
        <f>TEXT(B590, "dddd")</f>
        <v>måndag</v>
      </c>
      <c r="D592" s="21"/>
      <c r="F592" s="18" t="s">
        <v>660</v>
      </c>
      <c r="G592" s="29"/>
      <c r="H592" s="24" t="s">
        <v>659</v>
      </c>
      <c r="I592" s="27"/>
      <c r="K592" s="14" t="s">
        <v>12</v>
      </c>
      <c r="L592" s="113"/>
    </row>
    <row r="593" spans="1:12" ht="12.95" customHeight="1" x14ac:dyDescent="0.25">
      <c r="A593" s="73">
        <v>4</v>
      </c>
      <c r="B593" s="33" t="str">
        <f>Mall!B593</f>
        <v>Edvard</v>
      </c>
      <c r="C593" s="1" t="str">
        <f>B593</f>
        <v>Edvard</v>
      </c>
      <c r="D593" s="21"/>
      <c r="F593" s="94"/>
      <c r="G593" s="95"/>
      <c r="H593" s="95"/>
      <c r="I593" s="96"/>
      <c r="K593" s="15"/>
      <c r="L593" s="114"/>
    </row>
    <row r="594" spans="1:12" ht="12.95" customHeight="1" x14ac:dyDescent="0.25">
      <c r="A594" s="73">
        <v>5</v>
      </c>
      <c r="B594" s="33" t="str">
        <f>Mall!B594</f>
        <v>Edmund</v>
      </c>
      <c r="C594" s="1" t="str">
        <f>B594</f>
        <v>Edmund</v>
      </c>
      <c r="D594" s="21"/>
      <c r="F594" s="97"/>
      <c r="G594" s="98"/>
      <c r="H594" s="98"/>
      <c r="I594" s="99"/>
      <c r="K594" s="16" t="s">
        <v>13</v>
      </c>
      <c r="L594" s="115"/>
    </row>
    <row r="595" spans="1:12" ht="12.95" customHeight="1" thickBot="1" x14ac:dyDescent="0.3">
      <c r="A595" s="73">
        <v>6</v>
      </c>
      <c r="B595" s="33">
        <f>Mall!B595</f>
        <v>0</v>
      </c>
      <c r="C595" s="12">
        <f>B595</f>
        <v>0</v>
      </c>
      <c r="D595" s="22"/>
      <c r="F595" s="19" t="s">
        <v>660</v>
      </c>
      <c r="G595" s="30"/>
      <c r="H595" s="23" t="s">
        <v>659</v>
      </c>
      <c r="I595" s="28"/>
      <c r="K595" s="15"/>
      <c r="L595" s="114"/>
    </row>
    <row r="596" spans="1:12" ht="12.95" hidden="1" customHeight="1" thickBot="1" x14ac:dyDescent="0.25">
      <c r="A596" s="74"/>
      <c r="B596" s="43"/>
      <c r="C596" s="60"/>
      <c r="D596" s="46"/>
      <c r="E596" s="47"/>
      <c r="F596" s="61"/>
      <c r="G596" s="62"/>
      <c r="H596" s="47"/>
      <c r="I596" s="63"/>
      <c r="J596" s="47"/>
      <c r="K596" s="65"/>
      <c r="L596" s="66"/>
    </row>
    <row r="597" spans="1:12" ht="12.95" customHeight="1" x14ac:dyDescent="0.25">
      <c r="A597" s="73">
        <v>1</v>
      </c>
      <c r="B597" s="34">
        <f>B590+1</f>
        <v>45370</v>
      </c>
      <c r="C597" s="123">
        <f>IF(DAY(B597)&lt;10,"  "&amp;DAY(B597),DAY(B597))</f>
        <v>19</v>
      </c>
      <c r="D597" s="20"/>
      <c r="E597" s="9"/>
      <c r="F597" s="94"/>
      <c r="G597" s="95"/>
      <c r="H597" s="95"/>
      <c r="I597" s="96"/>
      <c r="J597" s="9"/>
      <c r="K597" s="16" t="s">
        <v>14</v>
      </c>
      <c r="L597" s="115"/>
    </row>
    <row r="598" spans="1:12" ht="12.95" customHeight="1" thickBot="1" x14ac:dyDescent="0.3">
      <c r="A598" s="73">
        <v>2</v>
      </c>
      <c r="B598" s="33">
        <f>Mall!B598</f>
        <v>0</v>
      </c>
      <c r="C598" s="124"/>
      <c r="D598" s="21"/>
      <c r="E598" s="9"/>
      <c r="F598" s="97"/>
      <c r="G598" s="98"/>
      <c r="H598" s="98"/>
      <c r="I598" s="99"/>
      <c r="J598" s="9"/>
      <c r="K598" s="17"/>
      <c r="L598" s="116"/>
    </row>
    <row r="599" spans="1:12" ht="12.95" customHeight="1" x14ac:dyDescent="0.25">
      <c r="A599" s="73">
        <v>3</v>
      </c>
      <c r="B599" s="33">
        <f>Mall!B599</f>
        <v>0</v>
      </c>
      <c r="C599" s="10" t="str">
        <f>TEXT(B597, "dddd")</f>
        <v>tisdag</v>
      </c>
      <c r="D599" s="21"/>
      <c r="F599" s="19" t="s">
        <v>660</v>
      </c>
      <c r="G599" s="30"/>
      <c r="H599" s="23" t="s">
        <v>659</v>
      </c>
      <c r="I599" s="28"/>
    </row>
    <row r="600" spans="1:12" ht="12.95" customHeight="1" x14ac:dyDescent="0.25">
      <c r="A600" s="73">
        <v>4</v>
      </c>
      <c r="B600" s="33" t="str">
        <f>Mall!B600</f>
        <v>Josef</v>
      </c>
      <c r="C600" s="1" t="str">
        <f>B600</f>
        <v>Josef</v>
      </c>
      <c r="D600" s="21"/>
      <c r="F600" s="94"/>
      <c r="G600" s="95"/>
      <c r="H600" s="95"/>
      <c r="I600" s="96"/>
    </row>
    <row r="601" spans="1:12" ht="12.95" customHeight="1" x14ac:dyDescent="0.25">
      <c r="A601" s="73">
        <v>5</v>
      </c>
      <c r="B601" s="33" t="str">
        <f>Mall!B601</f>
        <v>Josefina</v>
      </c>
      <c r="C601" s="1" t="str">
        <f>B601</f>
        <v>Josefina</v>
      </c>
      <c r="D601" s="21"/>
      <c r="F601" s="97"/>
      <c r="G601" s="98"/>
      <c r="H601" s="98"/>
      <c r="I601" s="99"/>
      <c r="K601" s="127" t="s">
        <v>538</v>
      </c>
      <c r="L601" s="128"/>
    </row>
    <row r="602" spans="1:12" ht="12.95" customHeight="1" thickBot="1" x14ac:dyDescent="0.3">
      <c r="A602" s="73">
        <v>6</v>
      </c>
      <c r="B602" s="33">
        <f>Mall!B602</f>
        <v>0</v>
      </c>
      <c r="C602" s="12">
        <f>B602</f>
        <v>0</v>
      </c>
      <c r="D602" s="22"/>
      <c r="F602" s="19" t="s">
        <v>660</v>
      </c>
      <c r="G602" s="30"/>
      <c r="H602" s="23" t="s">
        <v>659</v>
      </c>
      <c r="I602" s="28"/>
      <c r="K602" s="128"/>
      <c r="L602" s="128"/>
    </row>
    <row r="603" spans="1:12" ht="12.95" hidden="1" customHeight="1" thickBot="1" x14ac:dyDescent="0.3">
      <c r="A603" s="74"/>
      <c r="B603" s="41"/>
      <c r="C603" s="60"/>
      <c r="D603" s="46"/>
      <c r="E603" s="47"/>
      <c r="F603" s="61"/>
      <c r="G603" s="62"/>
      <c r="H603" s="47"/>
      <c r="I603" s="63"/>
      <c r="J603" s="47"/>
      <c r="K603" s="64"/>
      <c r="L603" s="64"/>
    </row>
    <row r="604" spans="1:12" ht="12.95" customHeight="1" x14ac:dyDescent="0.25">
      <c r="A604" s="73">
        <v>1</v>
      </c>
      <c r="B604" s="34">
        <f>B597+1</f>
        <v>45371</v>
      </c>
      <c r="C604" s="123">
        <f>IF(DAY(B604)&lt;10,"  "&amp;DAY(B604),DAY(B604))</f>
        <v>20</v>
      </c>
      <c r="D604" s="20"/>
      <c r="E604" s="9"/>
      <c r="F604" s="94"/>
      <c r="G604" s="95"/>
      <c r="H604" s="95"/>
      <c r="I604" s="96"/>
      <c r="J604" s="9"/>
      <c r="K604" s="119"/>
      <c r="L604" s="120"/>
    </row>
    <row r="605" spans="1:12" ht="12.95" customHeight="1" x14ac:dyDescent="0.25">
      <c r="A605" s="73">
        <v>2</v>
      </c>
      <c r="B605" s="33">
        <f>Mall!B605</f>
        <v>0</v>
      </c>
      <c r="C605" s="124"/>
      <c r="D605" s="21"/>
      <c r="E605" s="9"/>
      <c r="F605" s="97"/>
      <c r="G605" s="98"/>
      <c r="H605" s="98"/>
      <c r="I605" s="99"/>
      <c r="J605" s="9"/>
      <c r="K605" s="109"/>
      <c r="L605" s="110"/>
    </row>
    <row r="606" spans="1:12" ht="12.95" customHeight="1" x14ac:dyDescent="0.25">
      <c r="A606" s="73">
        <v>3</v>
      </c>
      <c r="B606" s="33">
        <f>Mall!B606</f>
        <v>0</v>
      </c>
      <c r="C606" s="10" t="str">
        <f>TEXT(B604, "dddd")</f>
        <v>onsdag</v>
      </c>
      <c r="D606" s="21"/>
      <c r="F606" s="19" t="s">
        <v>660</v>
      </c>
      <c r="G606" s="30"/>
      <c r="H606" s="23" t="s">
        <v>659</v>
      </c>
      <c r="I606" s="28"/>
      <c r="K606" s="107"/>
      <c r="L606" s="108"/>
    </row>
    <row r="607" spans="1:12" ht="12.95" customHeight="1" x14ac:dyDescent="0.25">
      <c r="A607" s="73">
        <v>4</v>
      </c>
      <c r="B607" s="33" t="str">
        <f>Mall!B607</f>
        <v>Joakim</v>
      </c>
      <c r="C607" s="1" t="str">
        <f>B607</f>
        <v>Joakim</v>
      </c>
      <c r="D607" s="21"/>
      <c r="F607" s="94"/>
      <c r="G607" s="95"/>
      <c r="H607" s="95"/>
      <c r="I607" s="96"/>
      <c r="K607" s="109"/>
      <c r="L607" s="110"/>
    </row>
    <row r="608" spans="1:12" ht="12.95" customHeight="1" x14ac:dyDescent="0.25">
      <c r="A608" s="73">
        <v>5</v>
      </c>
      <c r="B608" s="33" t="str">
        <f>Mall!B608</f>
        <v>Kim</v>
      </c>
      <c r="C608" s="1" t="str">
        <f>B608</f>
        <v>Kim</v>
      </c>
      <c r="D608" s="21"/>
      <c r="F608" s="97"/>
      <c r="G608" s="98"/>
      <c r="H608" s="98"/>
      <c r="I608" s="99"/>
      <c r="K608" s="107"/>
      <c r="L608" s="108"/>
    </row>
    <row r="609" spans="1:12" ht="12.95" customHeight="1" thickBot="1" x14ac:dyDescent="0.3">
      <c r="A609" s="73">
        <v>6</v>
      </c>
      <c r="B609" s="33" t="str">
        <f>Mall!B609</f>
        <v>Vårdagjämning</v>
      </c>
      <c r="C609" s="12" t="str">
        <f>B609</f>
        <v>Vårdagjämning</v>
      </c>
      <c r="D609" s="22"/>
      <c r="F609" s="19" t="s">
        <v>660</v>
      </c>
      <c r="G609" s="30"/>
      <c r="H609" s="23" t="s">
        <v>659</v>
      </c>
      <c r="I609" s="28"/>
      <c r="K609" s="109"/>
      <c r="L609" s="110"/>
    </row>
    <row r="610" spans="1:12" ht="12.95" hidden="1" customHeight="1" thickBot="1" x14ac:dyDescent="0.25">
      <c r="A610" s="74"/>
      <c r="B610" s="43"/>
      <c r="C610" s="60"/>
      <c r="D610" s="46"/>
      <c r="E610" s="47"/>
      <c r="F610" s="61"/>
      <c r="G610" s="62"/>
      <c r="H610" s="47"/>
      <c r="I610" s="63"/>
      <c r="J610" s="47"/>
      <c r="K610" s="71"/>
      <c r="L610" s="72"/>
    </row>
    <row r="611" spans="1:12" ht="12.95" customHeight="1" x14ac:dyDescent="0.25">
      <c r="A611" s="73">
        <v>1</v>
      </c>
      <c r="B611" s="34">
        <f>B604+1</f>
        <v>45372</v>
      </c>
      <c r="C611" s="123">
        <f>IF(DAY(B611)&lt;10,"  "&amp;DAY(B611),DAY(B611))</f>
        <v>21</v>
      </c>
      <c r="D611" s="20"/>
      <c r="E611" s="9"/>
      <c r="F611" s="94"/>
      <c r="G611" s="95"/>
      <c r="H611" s="95"/>
      <c r="I611" s="96"/>
      <c r="J611" s="9"/>
      <c r="K611" s="107"/>
      <c r="L611" s="108"/>
    </row>
    <row r="612" spans="1:12" ht="12.95" customHeight="1" x14ac:dyDescent="0.25">
      <c r="A612" s="73">
        <v>2</v>
      </c>
      <c r="B612" s="33">
        <f>Mall!B612</f>
        <v>0</v>
      </c>
      <c r="C612" s="124"/>
      <c r="D612" s="21"/>
      <c r="E612" s="9"/>
      <c r="F612" s="97"/>
      <c r="G612" s="98"/>
      <c r="H612" s="98"/>
      <c r="I612" s="99"/>
      <c r="J612" s="9"/>
      <c r="K612" s="109"/>
      <c r="L612" s="110"/>
    </row>
    <row r="613" spans="1:12" ht="12.95" customHeight="1" x14ac:dyDescent="0.25">
      <c r="A613" s="73">
        <v>3</v>
      </c>
      <c r="B613" s="33">
        <f>Mall!B613</f>
        <v>0</v>
      </c>
      <c r="C613" s="10" t="str">
        <f>TEXT(B611, "dddd")</f>
        <v>torsdag</v>
      </c>
      <c r="D613" s="21"/>
      <c r="F613" s="19" t="s">
        <v>660</v>
      </c>
      <c r="G613" s="30"/>
      <c r="H613" s="23" t="s">
        <v>659</v>
      </c>
      <c r="I613" s="28"/>
      <c r="K613" s="107"/>
      <c r="L613" s="108"/>
    </row>
    <row r="614" spans="1:12" ht="12.95" customHeight="1" x14ac:dyDescent="0.25">
      <c r="A614" s="73">
        <v>4</v>
      </c>
      <c r="B614" s="33" t="str">
        <f>Mall!B614</f>
        <v>Bengt</v>
      </c>
      <c r="C614" s="1" t="str">
        <f>B614</f>
        <v>Bengt</v>
      </c>
      <c r="D614" s="21"/>
      <c r="F614" s="94"/>
      <c r="G614" s="95"/>
      <c r="H614" s="95"/>
      <c r="I614" s="96"/>
      <c r="K614" s="109"/>
      <c r="L614" s="110"/>
    </row>
    <row r="615" spans="1:12" ht="12.95" customHeight="1" x14ac:dyDescent="0.25">
      <c r="A615" s="73">
        <v>5</v>
      </c>
      <c r="B615" s="33">
        <f>Mall!B615</f>
        <v>0</v>
      </c>
      <c r="C615" s="1">
        <f>B615</f>
        <v>0</v>
      </c>
      <c r="D615" s="21"/>
      <c r="F615" s="97"/>
      <c r="G615" s="98"/>
      <c r="H615" s="98"/>
      <c r="I615" s="99"/>
      <c r="K615" s="107"/>
      <c r="L615" s="108"/>
    </row>
    <row r="616" spans="1:12" ht="12.95" customHeight="1" thickBot="1" x14ac:dyDescent="0.3">
      <c r="A616" s="73">
        <v>6</v>
      </c>
      <c r="B616" s="33">
        <f>Mall!B616</f>
        <v>0</v>
      </c>
      <c r="C616" s="12">
        <f>B616</f>
        <v>0</v>
      </c>
      <c r="D616" s="22"/>
      <c r="K616" s="109"/>
      <c r="L616" s="110"/>
    </row>
    <row r="617" spans="1:12" ht="12.95" hidden="1" customHeight="1" thickBot="1" x14ac:dyDescent="0.25">
      <c r="A617" s="74"/>
      <c r="B617" s="43"/>
      <c r="C617" s="60"/>
      <c r="D617" s="46"/>
      <c r="E617" s="47"/>
      <c r="F617" s="47"/>
      <c r="G617" s="55"/>
      <c r="H617" s="47"/>
      <c r="I617" s="55"/>
      <c r="J617" s="47"/>
      <c r="K617" s="71"/>
      <c r="L617" s="72"/>
    </row>
    <row r="618" spans="1:12" ht="12.95" customHeight="1" x14ac:dyDescent="0.25">
      <c r="A618" s="73">
        <v>1</v>
      </c>
      <c r="B618" s="34">
        <f>B611+1</f>
        <v>45373</v>
      </c>
      <c r="C618" s="123">
        <f>IF(DAY(B618)&lt;10,"  "&amp;DAY(B618),DAY(B618))</f>
        <v>22</v>
      </c>
      <c r="D618" s="20"/>
      <c r="E618" s="9"/>
      <c r="F618" s="9"/>
      <c r="G618" s="26"/>
      <c r="H618" s="9"/>
      <c r="I618" s="26"/>
      <c r="J618" s="9"/>
      <c r="K618" s="107"/>
      <c r="L618" s="108"/>
    </row>
    <row r="619" spans="1:12" ht="12.95" customHeight="1" thickBot="1" x14ac:dyDescent="0.3">
      <c r="A619" s="73">
        <v>2</v>
      </c>
      <c r="B619" s="33">
        <f>Mall!B619</f>
        <v>0</v>
      </c>
      <c r="C619" s="124"/>
      <c r="D619" s="21"/>
      <c r="E619" s="9"/>
      <c r="F619" s="9"/>
      <c r="G619" s="26"/>
      <c r="H619" s="9"/>
      <c r="I619" s="26"/>
      <c r="J619" s="9"/>
      <c r="K619" s="111"/>
      <c r="L619" s="112"/>
    </row>
    <row r="620" spans="1:12" ht="12.95" customHeight="1" x14ac:dyDescent="0.25">
      <c r="A620" s="73">
        <v>3</v>
      </c>
      <c r="B620" s="33">
        <f>Mall!B620</f>
        <v>0</v>
      </c>
      <c r="C620" s="10" t="str">
        <f>TEXT(B618, "dddd")</f>
        <v>fredag</v>
      </c>
      <c r="D620" s="21"/>
      <c r="K620" s="117"/>
      <c r="L620" s="118"/>
    </row>
    <row r="621" spans="1:12" ht="12.95" customHeight="1" x14ac:dyDescent="0.25">
      <c r="A621" s="73">
        <v>4</v>
      </c>
      <c r="B621" s="33" t="str">
        <f>Mall!B621</f>
        <v>Kennet</v>
      </c>
      <c r="C621" s="1" t="str">
        <f>B621</f>
        <v>Kennet</v>
      </c>
      <c r="D621" s="21"/>
      <c r="F621" s="104" t="s">
        <v>537</v>
      </c>
      <c r="G621" s="104"/>
      <c r="H621" s="104"/>
      <c r="I621" s="101"/>
    </row>
    <row r="622" spans="1:12" ht="12.95" customHeight="1" thickBot="1" x14ac:dyDescent="0.3">
      <c r="A622" s="73">
        <v>5</v>
      </c>
      <c r="B622" s="33" t="str">
        <f>Mall!B622</f>
        <v>Kent</v>
      </c>
      <c r="C622" s="1" t="str">
        <f>B622</f>
        <v>Kent</v>
      </c>
      <c r="D622" s="21"/>
      <c r="F622" s="105"/>
      <c r="G622" s="105"/>
      <c r="H622" s="105"/>
      <c r="I622" s="106"/>
    </row>
    <row r="623" spans="1:12" ht="12.95" customHeight="1" thickBot="1" x14ac:dyDescent="0.3">
      <c r="A623" s="73">
        <v>6</v>
      </c>
      <c r="B623" s="33">
        <f>Mall!B623</f>
        <v>0</v>
      </c>
      <c r="C623" s="12">
        <f>B623</f>
        <v>0</v>
      </c>
      <c r="D623" s="22"/>
      <c r="F623" s="90"/>
      <c r="G623" s="91"/>
      <c r="H623" s="91"/>
      <c r="I623" s="92"/>
      <c r="J623" s="92"/>
      <c r="K623" s="92"/>
      <c r="L623" s="93"/>
    </row>
    <row r="624" spans="1:12" ht="12.95" hidden="1" customHeight="1" thickBot="1" x14ac:dyDescent="0.25">
      <c r="A624" s="74"/>
      <c r="B624" s="43"/>
      <c r="C624" s="60"/>
      <c r="D624" s="46"/>
      <c r="E624" s="47"/>
      <c r="F624" s="48"/>
      <c r="G624" s="49"/>
      <c r="H624" s="49"/>
      <c r="I624" s="50"/>
      <c r="J624" s="50"/>
      <c r="K624" s="50"/>
      <c r="L624" s="51"/>
    </row>
    <row r="625" spans="1:12" ht="12.95" customHeight="1" x14ac:dyDescent="0.25">
      <c r="A625" s="73">
        <v>1</v>
      </c>
      <c r="B625" s="34">
        <f>B618+1</f>
        <v>45374</v>
      </c>
      <c r="C625" s="123">
        <f>IF(DAY(B625)&lt;10,"  "&amp;DAY(B625),DAY(B625))</f>
        <v>23</v>
      </c>
      <c r="D625" s="20"/>
      <c r="E625" s="9"/>
      <c r="F625" s="82"/>
      <c r="G625" s="83"/>
      <c r="H625" s="83"/>
      <c r="I625" s="84"/>
      <c r="J625" s="84"/>
      <c r="K625" s="84"/>
      <c r="L625" s="85"/>
    </row>
    <row r="626" spans="1:12" ht="12.95" customHeight="1" x14ac:dyDescent="0.25">
      <c r="A626" s="73">
        <v>2</v>
      </c>
      <c r="B626" s="33">
        <f>Mall!B626</f>
        <v>0</v>
      </c>
      <c r="C626" s="124"/>
      <c r="D626" s="21"/>
      <c r="E626" s="9"/>
      <c r="F626" s="82"/>
      <c r="G626" s="83"/>
      <c r="H626" s="83"/>
      <c r="I626" s="84"/>
      <c r="J626" s="84"/>
      <c r="K626" s="84"/>
      <c r="L626" s="85"/>
    </row>
    <row r="627" spans="1:12" ht="12.95" customHeight="1" x14ac:dyDescent="0.25">
      <c r="A627" s="73">
        <v>3</v>
      </c>
      <c r="B627" s="33">
        <f>Mall!B627</f>
        <v>0</v>
      </c>
      <c r="C627" s="10" t="str">
        <f>TEXT(B625, "dddd")</f>
        <v>lördag</v>
      </c>
      <c r="D627" s="21"/>
      <c r="F627" s="82"/>
      <c r="G627" s="83"/>
      <c r="H627" s="83"/>
      <c r="I627" s="84"/>
      <c r="J627" s="84"/>
      <c r="K627" s="84"/>
      <c r="L627" s="85"/>
    </row>
    <row r="628" spans="1:12" ht="12.95" customHeight="1" x14ac:dyDescent="0.25">
      <c r="A628" s="73">
        <v>4</v>
      </c>
      <c r="B628" s="33" t="str">
        <f>Mall!B628</f>
        <v>Gerda</v>
      </c>
      <c r="C628" s="1" t="str">
        <f>B628</f>
        <v>Gerda</v>
      </c>
      <c r="D628" s="21"/>
      <c r="F628" s="82"/>
      <c r="G628" s="83"/>
      <c r="H628" s="83"/>
      <c r="I628" s="84"/>
      <c r="J628" s="84"/>
      <c r="K628" s="84"/>
      <c r="L628" s="85"/>
    </row>
    <row r="629" spans="1:12" ht="12.95" customHeight="1" x14ac:dyDescent="0.25">
      <c r="A629" s="73">
        <v>5</v>
      </c>
      <c r="B629" s="33" t="str">
        <f>Mall!B629</f>
        <v>Gerd</v>
      </c>
      <c r="C629" s="1" t="str">
        <f>B629</f>
        <v>Gerd</v>
      </c>
      <c r="D629" s="21"/>
      <c r="F629" s="82"/>
      <c r="G629" s="83"/>
      <c r="H629" s="83"/>
      <c r="I629" s="84"/>
      <c r="J629" s="84"/>
      <c r="K629" s="84"/>
      <c r="L629" s="85"/>
    </row>
    <row r="630" spans="1:12" ht="12.95" customHeight="1" thickBot="1" x14ac:dyDescent="0.3">
      <c r="A630" s="73">
        <v>6</v>
      </c>
      <c r="B630" s="33">
        <f>Mall!B630</f>
        <v>0</v>
      </c>
      <c r="C630" s="12">
        <f>B630</f>
        <v>0</v>
      </c>
      <c r="D630" s="22"/>
      <c r="F630" s="82"/>
      <c r="G630" s="83"/>
      <c r="H630" s="83"/>
      <c r="I630" s="84"/>
      <c r="J630" s="84"/>
      <c r="K630" s="84"/>
      <c r="L630" s="85"/>
    </row>
    <row r="631" spans="1:12" ht="12.95" hidden="1" customHeight="1" thickBot="1" x14ac:dyDescent="0.25">
      <c r="A631" s="74"/>
      <c r="B631" s="43"/>
      <c r="C631" s="60"/>
      <c r="D631" s="46"/>
      <c r="E631" s="47"/>
      <c r="F631" s="48"/>
      <c r="G631" s="49"/>
      <c r="H631" s="49"/>
      <c r="I631" s="50"/>
      <c r="J631" s="50"/>
      <c r="K631" s="50"/>
      <c r="L631" s="51"/>
    </row>
    <row r="632" spans="1:12" ht="12.95" customHeight="1" x14ac:dyDescent="0.25">
      <c r="A632" s="73">
        <v>1</v>
      </c>
      <c r="B632" s="34">
        <f>B625+1</f>
        <v>45375</v>
      </c>
      <c r="C632" s="123">
        <f>IF(DAY(B632)&lt;10,"  "&amp;DAY(B632),DAY(B632))</f>
        <v>24</v>
      </c>
      <c r="D632" s="4"/>
      <c r="E632" s="9"/>
      <c r="F632" s="82"/>
      <c r="G632" s="83"/>
      <c r="H632" s="83"/>
      <c r="I632" s="84"/>
      <c r="J632" s="84"/>
      <c r="K632" s="84"/>
      <c r="L632" s="85"/>
    </row>
    <row r="633" spans="1:12" ht="12.95" customHeight="1" x14ac:dyDescent="0.25">
      <c r="A633" s="73">
        <v>2</v>
      </c>
      <c r="B633" s="33">
        <f>Mall!B633</f>
        <v>0</v>
      </c>
      <c r="C633" s="124"/>
      <c r="D633" s="5"/>
      <c r="E633" s="9"/>
      <c r="F633" s="82"/>
      <c r="G633" s="83"/>
      <c r="H633" s="83"/>
      <c r="I633" s="84"/>
      <c r="J633" s="84"/>
      <c r="K633" s="84"/>
      <c r="L633" s="85"/>
    </row>
    <row r="634" spans="1:12" ht="12.95" customHeight="1" x14ac:dyDescent="0.25">
      <c r="A634" s="73">
        <v>3</v>
      </c>
      <c r="B634" s="33">
        <f>Mall!B634</f>
        <v>0</v>
      </c>
      <c r="C634" s="10" t="str">
        <f>TEXT(B632, "dddd")</f>
        <v>söndag</v>
      </c>
      <c r="D634" s="5"/>
      <c r="F634" s="82"/>
      <c r="G634" s="83"/>
      <c r="H634" s="83"/>
      <c r="I634" s="84"/>
      <c r="J634" s="84"/>
      <c r="K634" s="84"/>
      <c r="L634" s="85"/>
    </row>
    <row r="635" spans="1:12" ht="12.95" customHeight="1" x14ac:dyDescent="0.25">
      <c r="A635" s="73">
        <v>4</v>
      </c>
      <c r="B635" s="33" t="str">
        <f>Mall!B635</f>
        <v>Gabriel</v>
      </c>
      <c r="C635" s="1" t="str">
        <f>B635</f>
        <v>Gabriel</v>
      </c>
      <c r="D635" s="5"/>
      <c r="F635" s="82"/>
      <c r="G635" s="83"/>
      <c r="H635" s="83"/>
      <c r="I635" s="84"/>
      <c r="J635" s="84"/>
      <c r="K635" s="84"/>
      <c r="L635" s="85"/>
    </row>
    <row r="636" spans="1:12" ht="12.95" customHeight="1" thickBot="1" x14ac:dyDescent="0.3">
      <c r="A636" s="73">
        <v>5</v>
      </c>
      <c r="B636" s="33" t="str">
        <f>Mall!B636</f>
        <v>Rafael</v>
      </c>
      <c r="C636" s="1" t="str">
        <f>B636</f>
        <v>Rafael</v>
      </c>
      <c r="D636" s="5"/>
      <c r="F636" s="86"/>
      <c r="G636" s="87"/>
      <c r="H636" s="87"/>
      <c r="I636" s="88"/>
      <c r="J636" s="88"/>
      <c r="K636" s="88"/>
      <c r="L636" s="89"/>
    </row>
    <row r="637" spans="1:12" ht="12.95" customHeight="1" thickBot="1" x14ac:dyDescent="0.3">
      <c r="A637" s="73">
        <v>6</v>
      </c>
      <c r="B637" s="33">
        <f>Mall!B637</f>
        <v>0</v>
      </c>
      <c r="C637" s="12">
        <f>B637</f>
        <v>0</v>
      </c>
      <c r="D637" s="6"/>
    </row>
    <row r="638" spans="1:12" ht="20.100000000000001" customHeight="1" thickBot="1" x14ac:dyDescent="0.25">
      <c r="A638" s="74" t="s">
        <v>665</v>
      </c>
      <c r="B638" s="43"/>
      <c r="C638" s="3" t="str">
        <f>"MARS   "&amp;"Vecka "&amp;IF(C641="måndag",WEEKNUM(B639,21),"")</f>
        <v>MARS   Vecka 13</v>
      </c>
      <c r="D638" s="3"/>
    </row>
    <row r="639" spans="1:12" ht="12.95" customHeight="1" x14ac:dyDescent="0.25">
      <c r="A639" s="73">
        <v>1</v>
      </c>
      <c r="B639" s="34">
        <f>B632+1</f>
        <v>45376</v>
      </c>
      <c r="C639" s="123">
        <f>IF(DAY(B639)&lt;10,"  "&amp;DAY(B639),DAY(B639))</f>
        <v>25</v>
      </c>
      <c r="D639" s="20"/>
      <c r="E639" s="9"/>
      <c r="F639" s="100" t="s">
        <v>540</v>
      </c>
      <c r="G639" s="101"/>
      <c r="H639" s="101"/>
      <c r="I639" s="101"/>
      <c r="J639" s="9"/>
      <c r="K639" s="125" t="str">
        <f t="shared" ref="K639" si="11">"Prio vecka "&amp;WEEKNUM(B639,21)&amp;":  📎📎"</f>
        <v>Prio vecka 13:  📎📎</v>
      </c>
      <c r="L639" s="126"/>
    </row>
    <row r="640" spans="1:12" ht="12.95" customHeight="1" thickBot="1" x14ac:dyDescent="0.3">
      <c r="A640" s="73">
        <v>2</v>
      </c>
      <c r="B640" s="33">
        <f>Mall!B640</f>
        <v>0</v>
      </c>
      <c r="C640" s="124"/>
      <c r="D640" s="21"/>
      <c r="E640" s="9"/>
      <c r="F640" s="102"/>
      <c r="G640" s="103"/>
      <c r="H640" s="103"/>
      <c r="I640" s="103"/>
      <c r="J640" s="9"/>
      <c r="K640" s="126"/>
      <c r="L640" s="126"/>
    </row>
    <row r="641" spans="1:12" ht="12.95" customHeight="1" x14ac:dyDescent="0.25">
      <c r="A641" s="73">
        <v>3</v>
      </c>
      <c r="B641" s="33">
        <f>Mall!B641</f>
        <v>0</v>
      </c>
      <c r="C641" s="10" t="str">
        <f>TEXT(B639, "dddd")</f>
        <v>måndag</v>
      </c>
      <c r="D641" s="21"/>
      <c r="F641" s="18" t="s">
        <v>660</v>
      </c>
      <c r="G641" s="29"/>
      <c r="H641" s="24" t="s">
        <v>659</v>
      </c>
      <c r="I641" s="27"/>
      <c r="K641" s="14" t="s">
        <v>12</v>
      </c>
      <c r="L641" s="113"/>
    </row>
    <row r="642" spans="1:12" ht="12.95" customHeight="1" x14ac:dyDescent="0.25">
      <c r="A642" s="73">
        <v>4</v>
      </c>
      <c r="B642" s="33">
        <f>Mall!B642</f>
        <v>0</v>
      </c>
      <c r="C642" s="1">
        <f>B642</f>
        <v>0</v>
      </c>
      <c r="D642" s="21"/>
      <c r="F642" s="94"/>
      <c r="G642" s="95"/>
      <c r="H642" s="95"/>
      <c r="I642" s="96"/>
      <c r="K642" s="15"/>
      <c r="L642" s="114"/>
    </row>
    <row r="643" spans="1:12" ht="12.95" customHeight="1" x14ac:dyDescent="0.25">
      <c r="A643" s="73">
        <v>5</v>
      </c>
      <c r="B643" s="33">
        <f>Mall!B643</f>
        <v>0</v>
      </c>
      <c r="C643" s="1">
        <f>B643</f>
        <v>0</v>
      </c>
      <c r="D643" s="21"/>
      <c r="F643" s="97"/>
      <c r="G643" s="98"/>
      <c r="H643" s="98"/>
      <c r="I643" s="99"/>
      <c r="K643" s="16" t="s">
        <v>13</v>
      </c>
      <c r="L643" s="115"/>
    </row>
    <row r="644" spans="1:12" ht="12.95" customHeight="1" thickBot="1" x14ac:dyDescent="0.3">
      <c r="A644" s="73">
        <v>6</v>
      </c>
      <c r="B644" s="33" t="str">
        <f>Mall!B644</f>
        <v>Marie bebådelsedag</v>
      </c>
      <c r="C644" s="12" t="str">
        <f>B644</f>
        <v>Marie bebådelsedag</v>
      </c>
      <c r="D644" s="22"/>
      <c r="F644" s="19" t="s">
        <v>660</v>
      </c>
      <c r="G644" s="30"/>
      <c r="H644" s="23" t="s">
        <v>659</v>
      </c>
      <c r="I644" s="28"/>
      <c r="K644" s="15"/>
      <c r="L644" s="114"/>
    </row>
    <row r="645" spans="1:12" ht="12.95" hidden="1" customHeight="1" thickBot="1" x14ac:dyDescent="0.25">
      <c r="A645" s="74"/>
      <c r="B645" s="43"/>
      <c r="C645" s="60"/>
      <c r="D645" s="46"/>
      <c r="E645" s="47"/>
      <c r="F645" s="61"/>
      <c r="G645" s="62"/>
      <c r="H645" s="47"/>
      <c r="I645" s="63"/>
      <c r="J645" s="47"/>
      <c r="K645" s="65"/>
      <c r="L645" s="66"/>
    </row>
    <row r="646" spans="1:12" ht="12.95" customHeight="1" x14ac:dyDescent="0.25">
      <c r="A646" s="73">
        <v>1</v>
      </c>
      <c r="B646" s="34">
        <f>B639+1</f>
        <v>45377</v>
      </c>
      <c r="C646" s="123">
        <f>IF(DAY(B646)&lt;10,"  "&amp;DAY(B646),DAY(B646))</f>
        <v>26</v>
      </c>
      <c r="D646" s="20"/>
      <c r="E646" s="9"/>
      <c r="F646" s="94"/>
      <c r="G646" s="95"/>
      <c r="H646" s="95"/>
      <c r="I646" s="96"/>
      <c r="J646" s="9"/>
      <c r="K646" s="16" t="s">
        <v>14</v>
      </c>
      <c r="L646" s="115"/>
    </row>
    <row r="647" spans="1:12" ht="12.95" customHeight="1" thickBot="1" x14ac:dyDescent="0.3">
      <c r="A647" s="73">
        <v>2</v>
      </c>
      <c r="B647" s="33">
        <f>Mall!B647</f>
        <v>0</v>
      </c>
      <c r="C647" s="124"/>
      <c r="D647" s="21"/>
      <c r="E647" s="9"/>
      <c r="F647" s="97"/>
      <c r="G647" s="98"/>
      <c r="H647" s="98"/>
      <c r="I647" s="99"/>
      <c r="J647" s="9"/>
      <c r="K647" s="17"/>
      <c r="L647" s="116"/>
    </row>
    <row r="648" spans="1:12" ht="12.95" customHeight="1" x14ac:dyDescent="0.25">
      <c r="A648" s="73">
        <v>3</v>
      </c>
      <c r="B648" s="33">
        <f>Mall!B648</f>
        <v>0</v>
      </c>
      <c r="C648" s="10" t="str">
        <f>TEXT(B646, "dddd")</f>
        <v>tisdag</v>
      </c>
      <c r="D648" s="21"/>
      <c r="F648" s="19" t="s">
        <v>660</v>
      </c>
      <c r="G648" s="30"/>
      <c r="H648" s="23" t="s">
        <v>659</v>
      </c>
      <c r="I648" s="28"/>
    </row>
    <row r="649" spans="1:12" ht="12.95" customHeight="1" x14ac:dyDescent="0.25">
      <c r="A649" s="73">
        <v>4</v>
      </c>
      <c r="B649" s="33" t="str">
        <f>Mall!B649</f>
        <v>Emanuel</v>
      </c>
      <c r="C649" s="1" t="str">
        <f>B649</f>
        <v>Emanuel</v>
      </c>
      <c r="D649" s="21"/>
      <c r="F649" s="94"/>
      <c r="G649" s="95"/>
      <c r="H649" s="95"/>
      <c r="I649" s="96"/>
    </row>
    <row r="650" spans="1:12" ht="12.95" customHeight="1" x14ac:dyDescent="0.25">
      <c r="A650" s="73">
        <v>5</v>
      </c>
      <c r="B650" s="33">
        <f>Mall!B650</f>
        <v>0</v>
      </c>
      <c r="C650" s="1">
        <f>B650</f>
        <v>0</v>
      </c>
      <c r="D650" s="21"/>
      <c r="F650" s="97"/>
      <c r="G650" s="98"/>
      <c r="H650" s="98"/>
      <c r="I650" s="99"/>
      <c r="K650" s="127" t="s">
        <v>538</v>
      </c>
      <c r="L650" s="128"/>
    </row>
    <row r="651" spans="1:12" ht="12.95" customHeight="1" thickBot="1" x14ac:dyDescent="0.3">
      <c r="A651" s="73">
        <v>6</v>
      </c>
      <c r="B651" s="33">
        <f>Mall!B651</f>
        <v>0</v>
      </c>
      <c r="C651" s="12">
        <f>B651</f>
        <v>0</v>
      </c>
      <c r="D651" s="22"/>
      <c r="F651" s="19" t="s">
        <v>660</v>
      </c>
      <c r="G651" s="30"/>
      <c r="H651" s="23" t="s">
        <v>659</v>
      </c>
      <c r="I651" s="28"/>
      <c r="K651" s="128"/>
      <c r="L651" s="128"/>
    </row>
    <row r="652" spans="1:12" ht="12.95" hidden="1" customHeight="1" thickBot="1" x14ac:dyDescent="0.3">
      <c r="A652" s="74"/>
      <c r="B652" s="41"/>
      <c r="C652" s="60"/>
      <c r="D652" s="46"/>
      <c r="E652" s="47"/>
      <c r="F652" s="61"/>
      <c r="G652" s="62"/>
      <c r="H652" s="47"/>
      <c r="I652" s="63"/>
      <c r="J652" s="47"/>
      <c r="K652" s="64"/>
      <c r="L652" s="64"/>
    </row>
    <row r="653" spans="1:12" ht="12.95" customHeight="1" x14ac:dyDescent="0.25">
      <c r="A653" s="73">
        <v>1</v>
      </c>
      <c r="B653" s="34">
        <f>B646+1</f>
        <v>45378</v>
      </c>
      <c r="C653" s="123">
        <f>IF(DAY(B653)&lt;10,"  "&amp;DAY(B653),DAY(B653))</f>
        <v>27</v>
      </c>
      <c r="D653" s="20"/>
      <c r="E653" s="9"/>
      <c r="F653" s="94"/>
      <c r="G653" s="95"/>
      <c r="H653" s="95"/>
      <c r="I653" s="96"/>
      <c r="J653" s="9"/>
      <c r="K653" s="119"/>
      <c r="L653" s="120"/>
    </row>
    <row r="654" spans="1:12" ht="12.95" customHeight="1" x14ac:dyDescent="0.25">
      <c r="A654" s="73">
        <v>2</v>
      </c>
      <c r="B654" s="33">
        <f>Mall!B654</f>
        <v>0</v>
      </c>
      <c r="C654" s="124"/>
      <c r="D654" s="21"/>
      <c r="E654" s="9"/>
      <c r="F654" s="97"/>
      <c r="G654" s="98"/>
      <c r="H654" s="98"/>
      <c r="I654" s="99"/>
      <c r="J654" s="9"/>
      <c r="K654" s="109"/>
      <c r="L654" s="110"/>
    </row>
    <row r="655" spans="1:12" ht="12.95" customHeight="1" x14ac:dyDescent="0.25">
      <c r="A655" s="73">
        <v>3</v>
      </c>
      <c r="B655" s="33">
        <f>Mall!B655</f>
        <v>0</v>
      </c>
      <c r="C655" s="10" t="str">
        <f>TEXT(B653, "dddd")</f>
        <v>onsdag</v>
      </c>
      <c r="D655" s="21"/>
      <c r="F655" s="19" t="s">
        <v>660</v>
      </c>
      <c r="G655" s="30"/>
      <c r="H655" s="23" t="s">
        <v>659</v>
      </c>
      <c r="I655" s="28"/>
      <c r="K655" s="107"/>
      <c r="L655" s="108"/>
    </row>
    <row r="656" spans="1:12" ht="12.95" customHeight="1" x14ac:dyDescent="0.25">
      <c r="A656" s="73">
        <v>4</v>
      </c>
      <c r="B656" s="33" t="str">
        <f>Mall!B656</f>
        <v>Rudolf</v>
      </c>
      <c r="C656" s="1" t="str">
        <f>B656</f>
        <v>Rudolf</v>
      </c>
      <c r="D656" s="21"/>
      <c r="F656" s="94"/>
      <c r="G656" s="95"/>
      <c r="H656" s="95"/>
      <c r="I656" s="96"/>
      <c r="K656" s="109"/>
      <c r="L656" s="110"/>
    </row>
    <row r="657" spans="1:12" ht="12.95" customHeight="1" x14ac:dyDescent="0.25">
      <c r="A657" s="73">
        <v>5</v>
      </c>
      <c r="B657" s="33" t="str">
        <f>Mall!B657</f>
        <v>Ralf</v>
      </c>
      <c r="C657" s="1" t="str">
        <f>B657</f>
        <v>Ralf</v>
      </c>
      <c r="D657" s="21"/>
      <c r="F657" s="97"/>
      <c r="G657" s="98"/>
      <c r="H657" s="98"/>
      <c r="I657" s="99"/>
      <c r="K657" s="107"/>
      <c r="L657" s="108"/>
    </row>
    <row r="658" spans="1:12" ht="12.95" customHeight="1" thickBot="1" x14ac:dyDescent="0.3">
      <c r="A658" s="73">
        <v>6</v>
      </c>
      <c r="B658" s="33" t="str">
        <f>Mall!B658</f>
        <v>Dymmelsonsdagen</v>
      </c>
      <c r="C658" s="12" t="str">
        <f>B658</f>
        <v>Dymmelsonsdagen</v>
      </c>
      <c r="D658" s="22"/>
      <c r="F658" s="19" t="s">
        <v>660</v>
      </c>
      <c r="G658" s="30"/>
      <c r="H658" s="23" t="s">
        <v>659</v>
      </c>
      <c r="I658" s="28"/>
      <c r="K658" s="109"/>
      <c r="L658" s="110"/>
    </row>
    <row r="659" spans="1:12" ht="12.95" hidden="1" customHeight="1" thickBot="1" x14ac:dyDescent="0.25">
      <c r="A659" s="74"/>
      <c r="B659" s="43"/>
      <c r="C659" s="60"/>
      <c r="D659" s="46"/>
      <c r="E659" s="47"/>
      <c r="F659" s="61"/>
      <c r="G659" s="62"/>
      <c r="H659" s="47"/>
      <c r="I659" s="63"/>
      <c r="J659" s="47"/>
      <c r="K659" s="71"/>
      <c r="L659" s="72"/>
    </row>
    <row r="660" spans="1:12" ht="12.95" customHeight="1" x14ac:dyDescent="0.25">
      <c r="A660" s="73">
        <v>1</v>
      </c>
      <c r="B660" s="34">
        <f>B653+1</f>
        <v>45379</v>
      </c>
      <c r="C660" s="123">
        <f>IF(DAY(B660)&lt;10,"  "&amp;DAY(B660),DAY(B660))</f>
        <v>28</v>
      </c>
      <c r="D660" s="20"/>
      <c r="E660" s="9"/>
      <c r="F660" s="94"/>
      <c r="G660" s="95"/>
      <c r="H660" s="95"/>
      <c r="I660" s="96"/>
      <c r="J660" s="9"/>
      <c r="K660" s="107"/>
      <c r="L660" s="108"/>
    </row>
    <row r="661" spans="1:12" ht="12.95" customHeight="1" x14ac:dyDescent="0.25">
      <c r="A661" s="73">
        <v>2</v>
      </c>
      <c r="B661" s="33">
        <f>Mall!B661</f>
        <v>0</v>
      </c>
      <c r="C661" s="124"/>
      <c r="D661" s="21"/>
      <c r="E661" s="9"/>
      <c r="F661" s="97"/>
      <c r="G661" s="98"/>
      <c r="H661" s="98"/>
      <c r="I661" s="99"/>
      <c r="J661" s="9"/>
      <c r="K661" s="109"/>
      <c r="L661" s="110"/>
    </row>
    <row r="662" spans="1:12" ht="12.95" customHeight="1" x14ac:dyDescent="0.25">
      <c r="A662" s="73">
        <v>3</v>
      </c>
      <c r="B662" s="33">
        <f>Mall!B662</f>
        <v>0</v>
      </c>
      <c r="C662" s="10" t="str">
        <f>TEXT(B660, "dddd")</f>
        <v>torsdag</v>
      </c>
      <c r="D662" s="21"/>
      <c r="F662" s="19" t="s">
        <v>660</v>
      </c>
      <c r="G662" s="30"/>
      <c r="H662" s="23" t="s">
        <v>659</v>
      </c>
      <c r="I662" s="28"/>
      <c r="K662" s="107"/>
      <c r="L662" s="108"/>
    </row>
    <row r="663" spans="1:12" ht="12.95" customHeight="1" x14ac:dyDescent="0.25">
      <c r="A663" s="73">
        <v>4</v>
      </c>
      <c r="B663" s="33" t="str">
        <f>Mall!B663</f>
        <v>Malkolm</v>
      </c>
      <c r="C663" s="1" t="str">
        <f>B663</f>
        <v>Malkolm</v>
      </c>
      <c r="D663" s="21"/>
      <c r="F663" s="94"/>
      <c r="G663" s="95"/>
      <c r="H663" s="95"/>
      <c r="I663" s="96"/>
      <c r="K663" s="109"/>
      <c r="L663" s="110"/>
    </row>
    <row r="664" spans="1:12" ht="12.95" customHeight="1" x14ac:dyDescent="0.25">
      <c r="A664" s="73">
        <v>5</v>
      </c>
      <c r="B664" s="33" t="str">
        <f>Mall!B664</f>
        <v>Morgan</v>
      </c>
      <c r="C664" s="1" t="str">
        <f>B664</f>
        <v>Morgan</v>
      </c>
      <c r="D664" s="21"/>
      <c r="F664" s="97"/>
      <c r="G664" s="98"/>
      <c r="H664" s="98"/>
      <c r="I664" s="99"/>
      <c r="K664" s="107"/>
      <c r="L664" s="108"/>
    </row>
    <row r="665" spans="1:12" ht="12.95" customHeight="1" thickBot="1" x14ac:dyDescent="0.3">
      <c r="A665" s="73">
        <v>6</v>
      </c>
      <c r="B665" s="33" t="str">
        <f>Mall!B665</f>
        <v>Skärtorsdagen</v>
      </c>
      <c r="C665" s="12" t="str">
        <f>B665</f>
        <v>Skärtorsdagen</v>
      </c>
      <c r="D665" s="22"/>
      <c r="K665" s="109"/>
      <c r="L665" s="110"/>
    </row>
    <row r="666" spans="1:12" ht="12.95" hidden="1" customHeight="1" thickBot="1" x14ac:dyDescent="0.25">
      <c r="A666" s="74"/>
      <c r="B666" s="43"/>
      <c r="C666" s="60"/>
      <c r="D666" s="46"/>
      <c r="E666" s="47"/>
      <c r="F666" s="47"/>
      <c r="G666" s="55"/>
      <c r="H666" s="47"/>
      <c r="I666" s="55"/>
      <c r="J666" s="47"/>
      <c r="K666" s="71"/>
      <c r="L666" s="72"/>
    </row>
    <row r="667" spans="1:12" ht="12.95" customHeight="1" x14ac:dyDescent="0.25">
      <c r="A667" s="73">
        <v>1</v>
      </c>
      <c r="B667" s="34">
        <f>B660+1</f>
        <v>45380</v>
      </c>
      <c r="C667" s="131">
        <f>IF(DAY(B667)&lt;10,"  "&amp;DAY(B667),DAY(B667))</f>
        <v>29</v>
      </c>
      <c r="D667" s="20"/>
      <c r="E667" s="9"/>
      <c r="F667" s="9"/>
      <c r="G667" s="26"/>
      <c r="H667" s="9"/>
      <c r="I667" s="26"/>
      <c r="J667" s="9"/>
      <c r="K667" s="107"/>
      <c r="L667" s="108"/>
    </row>
    <row r="668" spans="1:12" ht="12.95" customHeight="1" thickBot="1" x14ac:dyDescent="0.3">
      <c r="A668" s="73">
        <v>2</v>
      </c>
      <c r="B668" s="33">
        <f>Mall!B668</f>
        <v>0</v>
      </c>
      <c r="C668" s="132"/>
      <c r="D668" s="21"/>
      <c r="E668" s="9"/>
      <c r="F668" s="9"/>
      <c r="G668" s="26"/>
      <c r="H668" s="9"/>
      <c r="I668" s="26"/>
      <c r="J668" s="9"/>
      <c r="K668" s="111"/>
      <c r="L668" s="112"/>
    </row>
    <row r="669" spans="1:12" ht="12.95" customHeight="1" x14ac:dyDescent="0.25">
      <c r="A669" s="73">
        <v>3</v>
      </c>
      <c r="B669" s="33">
        <f>Mall!B669</f>
        <v>0</v>
      </c>
      <c r="C669" s="11" t="str">
        <f>TEXT(B667, "dddd")</f>
        <v>fredag</v>
      </c>
      <c r="D669" s="21"/>
      <c r="K669" s="117"/>
      <c r="L669" s="118"/>
    </row>
    <row r="670" spans="1:12" ht="12.95" customHeight="1" x14ac:dyDescent="0.25">
      <c r="A670" s="73">
        <v>4</v>
      </c>
      <c r="B670" s="33" t="str">
        <f>Mall!B670</f>
        <v>Jonas</v>
      </c>
      <c r="C670" s="1" t="str">
        <f>B670</f>
        <v>Jonas</v>
      </c>
      <c r="D670" s="21"/>
      <c r="F670" s="104" t="s">
        <v>537</v>
      </c>
      <c r="G670" s="104"/>
      <c r="H670" s="104"/>
      <c r="I670" s="101"/>
    </row>
    <row r="671" spans="1:12" ht="12.95" customHeight="1" thickBot="1" x14ac:dyDescent="0.3">
      <c r="A671" s="73">
        <v>5</v>
      </c>
      <c r="B671" s="33" t="str">
        <f>Mall!B671</f>
        <v>Jens</v>
      </c>
      <c r="C671" s="1" t="str">
        <f>B671</f>
        <v>Jens</v>
      </c>
      <c r="D671" s="21"/>
      <c r="F671" s="105"/>
      <c r="G671" s="105"/>
      <c r="H671" s="105"/>
      <c r="I671" s="106"/>
    </row>
    <row r="672" spans="1:12" ht="12.95" customHeight="1" thickBot="1" x14ac:dyDescent="0.3">
      <c r="A672" s="73">
        <v>6</v>
      </c>
      <c r="B672" s="33" t="str">
        <f>Mall!B672</f>
        <v>Långfredagen</v>
      </c>
      <c r="C672" s="13" t="str">
        <f>B672</f>
        <v>Långfredagen</v>
      </c>
      <c r="D672" s="22"/>
      <c r="F672" s="90"/>
      <c r="G672" s="91"/>
      <c r="H672" s="91"/>
      <c r="I672" s="92"/>
      <c r="J672" s="92"/>
      <c r="K672" s="92"/>
      <c r="L672" s="93"/>
    </row>
    <row r="673" spans="1:12" ht="12.95" hidden="1" customHeight="1" thickBot="1" x14ac:dyDescent="0.3">
      <c r="A673" s="74"/>
      <c r="B673" s="41"/>
      <c r="C673" s="60"/>
      <c r="D673" s="46"/>
      <c r="E673" s="47"/>
      <c r="F673" s="48"/>
      <c r="G673" s="49"/>
      <c r="H673" s="49"/>
      <c r="I673" s="50"/>
      <c r="J673" s="50"/>
      <c r="K673" s="50"/>
      <c r="L673" s="51"/>
    </row>
    <row r="674" spans="1:12" ht="12.95" customHeight="1" x14ac:dyDescent="0.25">
      <c r="A674" s="73">
        <v>1</v>
      </c>
      <c r="B674" s="34">
        <f>B667+1</f>
        <v>45381</v>
      </c>
      <c r="C674" s="123">
        <f>IF(DAY(B674)&lt;10,"  "&amp;DAY(B674),DAY(B674))</f>
        <v>30</v>
      </c>
      <c r="D674" s="20"/>
      <c r="E674" s="9"/>
      <c r="F674" s="82"/>
      <c r="G674" s="83"/>
      <c r="H674" s="83"/>
      <c r="I674" s="84"/>
      <c r="J674" s="84"/>
      <c r="K674" s="84"/>
      <c r="L674" s="85"/>
    </row>
    <row r="675" spans="1:12" ht="12.95" customHeight="1" x14ac:dyDescent="0.25">
      <c r="A675" s="73">
        <v>2</v>
      </c>
      <c r="B675" s="33">
        <f>Mall!B675</f>
        <v>0</v>
      </c>
      <c r="C675" s="124"/>
      <c r="D675" s="21"/>
      <c r="E675" s="9"/>
      <c r="F675" s="82"/>
      <c r="G675" s="83"/>
      <c r="H675" s="83"/>
      <c r="I675" s="84"/>
      <c r="J675" s="84"/>
      <c r="K675" s="84"/>
      <c r="L675" s="85"/>
    </row>
    <row r="676" spans="1:12" ht="12.95" customHeight="1" x14ac:dyDescent="0.25">
      <c r="A676" s="73">
        <v>3</v>
      </c>
      <c r="B676" s="33">
        <f>Mall!B676</f>
        <v>0</v>
      </c>
      <c r="C676" s="10" t="str">
        <f>TEXT(B674, "dddd")</f>
        <v>lördag</v>
      </c>
      <c r="D676" s="21"/>
      <c r="F676" s="82"/>
      <c r="G676" s="83"/>
      <c r="H676" s="83"/>
      <c r="I676" s="84"/>
      <c r="J676" s="84"/>
      <c r="K676" s="84"/>
      <c r="L676" s="85"/>
    </row>
    <row r="677" spans="1:12" ht="12.95" customHeight="1" x14ac:dyDescent="0.25">
      <c r="A677" s="73">
        <v>4</v>
      </c>
      <c r="B677" s="33" t="str">
        <f>Mall!B677</f>
        <v>Holger</v>
      </c>
      <c r="C677" s="1" t="str">
        <f>B677</f>
        <v>Holger</v>
      </c>
      <c r="D677" s="21"/>
      <c r="F677" s="82"/>
      <c r="G677" s="83"/>
      <c r="H677" s="83"/>
      <c r="I677" s="84"/>
      <c r="J677" s="84"/>
      <c r="K677" s="84"/>
      <c r="L677" s="85"/>
    </row>
    <row r="678" spans="1:12" ht="12.95" customHeight="1" x14ac:dyDescent="0.25">
      <c r="A678" s="73">
        <v>5</v>
      </c>
      <c r="B678" s="33" t="str">
        <f>Mall!B678</f>
        <v>Holmfrid</v>
      </c>
      <c r="C678" s="1" t="str">
        <f>B678</f>
        <v>Holmfrid</v>
      </c>
      <c r="D678" s="21"/>
      <c r="F678" s="82"/>
      <c r="G678" s="83"/>
      <c r="H678" s="83"/>
      <c r="I678" s="84"/>
      <c r="J678" s="84"/>
      <c r="K678" s="84"/>
      <c r="L678" s="85"/>
    </row>
    <row r="679" spans="1:12" ht="12.95" customHeight="1" thickBot="1" x14ac:dyDescent="0.3">
      <c r="A679" s="73">
        <v>6</v>
      </c>
      <c r="B679" s="33" t="str">
        <f>Mall!B679</f>
        <v>Påskafton</v>
      </c>
      <c r="C679" s="12" t="str">
        <f>B679</f>
        <v>Påskafton</v>
      </c>
      <c r="D679" s="22"/>
      <c r="F679" s="82"/>
      <c r="G679" s="83"/>
      <c r="H679" s="83"/>
      <c r="I679" s="84"/>
      <c r="J679" s="84"/>
      <c r="K679" s="84"/>
      <c r="L679" s="85"/>
    </row>
    <row r="680" spans="1:12" ht="12.95" hidden="1" customHeight="1" thickBot="1" x14ac:dyDescent="0.25">
      <c r="A680" s="74"/>
      <c r="B680" s="43"/>
      <c r="C680" s="60"/>
      <c r="D680" s="46"/>
      <c r="E680" s="47"/>
      <c r="F680" s="48"/>
      <c r="G680" s="49"/>
      <c r="H680" s="49"/>
      <c r="I680" s="50"/>
      <c r="J680" s="50"/>
      <c r="K680" s="50"/>
      <c r="L680" s="51"/>
    </row>
    <row r="681" spans="1:12" ht="12.95" customHeight="1" x14ac:dyDescent="0.25">
      <c r="A681" s="73">
        <v>1</v>
      </c>
      <c r="B681" s="34">
        <f>B674+1</f>
        <v>45382</v>
      </c>
      <c r="C681" s="123">
        <f>IF(DAY(B681)&lt;10,"  "&amp;DAY(B681),DAY(B681))</f>
        <v>31</v>
      </c>
      <c r="D681" s="4"/>
      <c r="E681" s="9"/>
      <c r="F681" s="82"/>
      <c r="G681" s="83"/>
      <c r="H681" s="83"/>
      <c r="I681" s="84"/>
      <c r="J681" s="84"/>
      <c r="K681" s="84"/>
      <c r="L681" s="85"/>
    </row>
    <row r="682" spans="1:12" ht="12.95" customHeight="1" x14ac:dyDescent="0.25">
      <c r="A682" s="73">
        <v>2</v>
      </c>
      <c r="B682" s="33">
        <f>Mall!B682</f>
        <v>0</v>
      </c>
      <c r="C682" s="124"/>
      <c r="D682" s="5"/>
      <c r="E682" s="9"/>
      <c r="F682" s="82"/>
      <c r="G682" s="83"/>
      <c r="H682" s="83"/>
      <c r="I682" s="84"/>
      <c r="J682" s="84"/>
      <c r="K682" s="84"/>
      <c r="L682" s="85"/>
    </row>
    <row r="683" spans="1:12" ht="12.95" customHeight="1" x14ac:dyDescent="0.25">
      <c r="A683" s="73">
        <v>3</v>
      </c>
      <c r="B683" s="33">
        <f>Mall!B683</f>
        <v>0</v>
      </c>
      <c r="C683" s="10" t="str">
        <f>TEXT(B681, "dddd")</f>
        <v>söndag</v>
      </c>
      <c r="D683" s="5"/>
      <c r="F683" s="82"/>
      <c r="G683" s="83"/>
      <c r="H683" s="83"/>
      <c r="I683" s="84"/>
      <c r="J683" s="84"/>
      <c r="K683" s="84"/>
      <c r="L683" s="85"/>
    </row>
    <row r="684" spans="1:12" ht="12.95" customHeight="1" x14ac:dyDescent="0.25">
      <c r="A684" s="73">
        <v>4</v>
      </c>
      <c r="B684" s="33" t="str">
        <f>Mall!B684</f>
        <v>Ester</v>
      </c>
      <c r="C684" s="1" t="str">
        <f>B684</f>
        <v>Ester</v>
      </c>
      <c r="D684" s="5"/>
      <c r="F684" s="82"/>
      <c r="G684" s="83"/>
      <c r="H684" s="83"/>
      <c r="I684" s="84"/>
      <c r="J684" s="84"/>
      <c r="K684" s="84"/>
      <c r="L684" s="85"/>
    </row>
    <row r="685" spans="1:12" ht="12.95" customHeight="1" thickBot="1" x14ac:dyDescent="0.3">
      <c r="A685" s="73">
        <v>5</v>
      </c>
      <c r="B685" s="33" t="str">
        <f>Mall!B685</f>
        <v>Sommartid en timme fram</v>
      </c>
      <c r="C685" s="1" t="str">
        <f>B685</f>
        <v>Sommartid en timme fram</v>
      </c>
      <c r="D685" s="5"/>
      <c r="F685" s="86"/>
      <c r="G685" s="87"/>
      <c r="H685" s="87"/>
      <c r="I685" s="88"/>
      <c r="J685" s="88"/>
      <c r="K685" s="88"/>
      <c r="L685" s="89"/>
    </row>
    <row r="686" spans="1:12" ht="12.95" customHeight="1" thickBot="1" x14ac:dyDescent="0.3">
      <c r="A686" s="73">
        <v>6</v>
      </c>
      <c r="B686" s="33" t="str">
        <f>Mall!B686</f>
        <v>Påskdagen</v>
      </c>
      <c r="C686" s="13" t="str">
        <f>B686</f>
        <v>Påskdagen</v>
      </c>
      <c r="D686" s="6"/>
    </row>
    <row r="687" spans="1:12" ht="20.100000000000001" customHeight="1" thickBot="1" x14ac:dyDescent="0.25">
      <c r="A687" s="74" t="s">
        <v>665</v>
      </c>
      <c r="B687" s="43"/>
      <c r="C687" s="3" t="str">
        <f>"APRIL   "&amp;"Vecka "&amp;IF(C690="måndag",WEEKNUM(B688,21),"")</f>
        <v>APRIL   Vecka 14</v>
      </c>
      <c r="D687" s="3"/>
    </row>
    <row r="688" spans="1:12" ht="12.95" customHeight="1" x14ac:dyDescent="0.25">
      <c r="A688" s="73">
        <v>1</v>
      </c>
      <c r="B688" s="34">
        <f>B681+1</f>
        <v>45383</v>
      </c>
      <c r="C688" s="131" t="str">
        <f>IF(DAY(B688)&lt;10,"  "&amp;DAY(B688),DAY(B688))</f>
        <v xml:space="preserve">  1</v>
      </c>
      <c r="D688" s="20"/>
      <c r="E688" s="9"/>
      <c r="F688" s="100" t="s">
        <v>540</v>
      </c>
      <c r="G688" s="101"/>
      <c r="H688" s="101"/>
      <c r="I688" s="101"/>
      <c r="J688" s="9"/>
      <c r="K688" s="125" t="str">
        <f t="shared" ref="K688" si="12">"Prio vecka "&amp;WEEKNUM(B688,21)&amp;":  📎📎"</f>
        <v>Prio vecka 14:  📎📎</v>
      </c>
      <c r="L688" s="126"/>
    </row>
    <row r="689" spans="1:12" ht="12.95" customHeight="1" thickBot="1" x14ac:dyDescent="0.3">
      <c r="A689" s="73">
        <v>2</v>
      </c>
      <c r="B689" s="33">
        <f>Mall!B689</f>
        <v>0</v>
      </c>
      <c r="C689" s="132"/>
      <c r="D689" s="21"/>
      <c r="E689" s="9"/>
      <c r="F689" s="102"/>
      <c r="G689" s="103"/>
      <c r="H689" s="103"/>
      <c r="I689" s="103"/>
      <c r="J689" s="9"/>
      <c r="K689" s="126"/>
      <c r="L689" s="126"/>
    </row>
    <row r="690" spans="1:12" ht="12.95" customHeight="1" x14ac:dyDescent="0.25">
      <c r="A690" s="73">
        <v>3</v>
      </c>
      <c r="B690" s="33">
        <f>Mall!B690</f>
        <v>0</v>
      </c>
      <c r="C690" s="11" t="str">
        <f>TEXT(B688, "dddd")</f>
        <v>måndag</v>
      </c>
      <c r="D690" s="21"/>
      <c r="F690" s="18" t="s">
        <v>660</v>
      </c>
      <c r="G690" s="29"/>
      <c r="H690" s="24" t="s">
        <v>659</v>
      </c>
      <c r="I690" s="27"/>
      <c r="K690" s="14" t="s">
        <v>12</v>
      </c>
      <c r="L690" s="113"/>
    </row>
    <row r="691" spans="1:12" ht="12.95" customHeight="1" x14ac:dyDescent="0.25">
      <c r="A691" s="73">
        <v>4</v>
      </c>
      <c r="B691" s="33" t="str">
        <f>Mall!B691</f>
        <v>Harald</v>
      </c>
      <c r="C691" s="1" t="str">
        <f>B691</f>
        <v>Harald</v>
      </c>
      <c r="D691" s="21"/>
      <c r="F691" s="94"/>
      <c r="G691" s="95"/>
      <c r="H691" s="95"/>
      <c r="I691" s="96"/>
      <c r="K691" s="15"/>
      <c r="L691" s="114"/>
    </row>
    <row r="692" spans="1:12" ht="12.95" customHeight="1" x14ac:dyDescent="0.25">
      <c r="A692" s="73">
        <v>5</v>
      </c>
      <c r="B692" s="33" t="str">
        <f>Mall!B692</f>
        <v>Hervor</v>
      </c>
      <c r="C692" s="1" t="str">
        <f>B692</f>
        <v>Hervor</v>
      </c>
      <c r="D692" s="21"/>
      <c r="F692" s="97"/>
      <c r="G692" s="98"/>
      <c r="H692" s="98"/>
      <c r="I692" s="99"/>
      <c r="K692" s="16" t="s">
        <v>13</v>
      </c>
      <c r="L692" s="115"/>
    </row>
    <row r="693" spans="1:12" ht="12.95" customHeight="1" thickBot="1" x14ac:dyDescent="0.3">
      <c r="A693" s="73">
        <v>6</v>
      </c>
      <c r="B693" s="33" t="str">
        <f>Mall!B693</f>
        <v>Annandag påsk</v>
      </c>
      <c r="C693" s="13" t="str">
        <f>B693</f>
        <v>Annandag påsk</v>
      </c>
      <c r="D693" s="22"/>
      <c r="F693" s="19" t="s">
        <v>660</v>
      </c>
      <c r="G693" s="30"/>
      <c r="H693" s="23" t="s">
        <v>659</v>
      </c>
      <c r="I693" s="28"/>
      <c r="K693" s="15"/>
      <c r="L693" s="114"/>
    </row>
    <row r="694" spans="1:12" ht="12.95" hidden="1" customHeight="1" thickBot="1" x14ac:dyDescent="0.3">
      <c r="A694" s="74"/>
      <c r="B694" s="41"/>
      <c r="C694" s="60"/>
      <c r="D694" s="46"/>
      <c r="E694" s="47"/>
      <c r="F694" s="61"/>
      <c r="G694" s="62"/>
      <c r="H694" s="47"/>
      <c r="I694" s="63"/>
      <c r="J694" s="47"/>
      <c r="K694" s="65"/>
      <c r="L694" s="66"/>
    </row>
    <row r="695" spans="1:12" ht="12.95" customHeight="1" x14ac:dyDescent="0.25">
      <c r="A695" s="73">
        <v>1</v>
      </c>
      <c r="B695" s="34">
        <f>B688+1</f>
        <v>45384</v>
      </c>
      <c r="C695" s="123" t="str">
        <f>IF(DAY(B695)&lt;10,"  "&amp;DAY(B695),DAY(B695))</f>
        <v xml:space="preserve">  2</v>
      </c>
      <c r="D695" s="20"/>
      <c r="E695" s="9"/>
      <c r="F695" s="94"/>
      <c r="G695" s="95"/>
      <c r="H695" s="95"/>
      <c r="I695" s="96"/>
      <c r="J695" s="9"/>
      <c r="K695" s="16" t="s">
        <v>14</v>
      </c>
      <c r="L695" s="115"/>
    </row>
    <row r="696" spans="1:12" ht="12.95" customHeight="1" thickBot="1" x14ac:dyDescent="0.3">
      <c r="A696" s="73">
        <v>2</v>
      </c>
      <c r="B696" s="33">
        <f>Mall!B696</f>
        <v>0</v>
      </c>
      <c r="C696" s="124"/>
      <c r="D696" s="21"/>
      <c r="E696" s="9"/>
      <c r="F696" s="97"/>
      <c r="G696" s="98"/>
      <c r="H696" s="98"/>
      <c r="I696" s="99"/>
      <c r="J696" s="9"/>
      <c r="K696" s="17"/>
      <c r="L696" s="116"/>
    </row>
    <row r="697" spans="1:12" ht="12.95" customHeight="1" x14ac:dyDescent="0.25">
      <c r="A697" s="73">
        <v>3</v>
      </c>
      <c r="B697" s="33">
        <f>Mall!B697</f>
        <v>0</v>
      </c>
      <c r="C697" s="10" t="str">
        <f>TEXT(B695, "dddd")</f>
        <v>tisdag</v>
      </c>
      <c r="D697" s="21"/>
      <c r="F697" s="19" t="s">
        <v>660</v>
      </c>
      <c r="G697" s="30"/>
      <c r="H697" s="23" t="s">
        <v>659</v>
      </c>
      <c r="I697" s="28"/>
    </row>
    <row r="698" spans="1:12" ht="12.95" customHeight="1" x14ac:dyDescent="0.25">
      <c r="A698" s="73">
        <v>4</v>
      </c>
      <c r="B698" s="33" t="str">
        <f>Mall!B698</f>
        <v>Gudmund</v>
      </c>
      <c r="C698" s="1" t="str">
        <f>B698</f>
        <v>Gudmund</v>
      </c>
      <c r="D698" s="21"/>
      <c r="F698" s="94"/>
      <c r="G698" s="95"/>
      <c r="H698" s="95"/>
      <c r="I698" s="96"/>
    </row>
    <row r="699" spans="1:12" ht="12.95" customHeight="1" x14ac:dyDescent="0.25">
      <c r="A699" s="73">
        <v>5</v>
      </c>
      <c r="B699" s="33" t="str">
        <f>Mall!B699</f>
        <v>Ingemund</v>
      </c>
      <c r="C699" s="1" t="str">
        <f>B699</f>
        <v>Ingemund</v>
      </c>
      <c r="D699" s="21"/>
      <c r="F699" s="97"/>
      <c r="G699" s="98"/>
      <c r="H699" s="98"/>
      <c r="I699" s="99"/>
      <c r="K699" s="127" t="s">
        <v>538</v>
      </c>
      <c r="L699" s="128"/>
    </row>
    <row r="700" spans="1:12" ht="12.95" customHeight="1" thickBot="1" x14ac:dyDescent="0.3">
      <c r="A700" s="73">
        <v>6</v>
      </c>
      <c r="B700" s="33">
        <f>Mall!B700</f>
        <v>0</v>
      </c>
      <c r="C700" s="12">
        <f>B700</f>
        <v>0</v>
      </c>
      <c r="D700" s="22"/>
      <c r="F700" s="19" t="s">
        <v>660</v>
      </c>
      <c r="G700" s="30"/>
      <c r="H700" s="23" t="s">
        <v>659</v>
      </c>
      <c r="I700" s="28"/>
      <c r="K700" s="128"/>
      <c r="L700" s="128"/>
    </row>
    <row r="701" spans="1:12" ht="12.95" hidden="1" customHeight="1" thickBot="1" x14ac:dyDescent="0.25">
      <c r="A701" s="74"/>
      <c r="B701" s="43"/>
      <c r="C701" s="60"/>
      <c r="D701" s="46"/>
      <c r="E701" s="47"/>
      <c r="F701" s="61"/>
      <c r="G701" s="62"/>
      <c r="H701" s="47"/>
      <c r="I701" s="63"/>
      <c r="J701" s="47"/>
      <c r="K701" s="64"/>
      <c r="L701" s="64"/>
    </row>
    <row r="702" spans="1:12" ht="12.95" customHeight="1" x14ac:dyDescent="0.25">
      <c r="A702" s="73">
        <v>1</v>
      </c>
      <c r="B702" s="34">
        <f>B695+1</f>
        <v>45385</v>
      </c>
      <c r="C702" s="123" t="str">
        <f>IF(DAY(B702)&lt;10,"  "&amp;DAY(B702),DAY(B702))</f>
        <v xml:space="preserve">  3</v>
      </c>
      <c r="D702" s="20"/>
      <c r="E702" s="9"/>
      <c r="F702" s="94"/>
      <c r="G702" s="95"/>
      <c r="H702" s="95"/>
      <c r="I702" s="96"/>
      <c r="J702" s="9"/>
      <c r="K702" s="119"/>
      <c r="L702" s="120"/>
    </row>
    <row r="703" spans="1:12" ht="12.95" customHeight="1" x14ac:dyDescent="0.25">
      <c r="A703" s="73">
        <v>2</v>
      </c>
      <c r="B703" s="33">
        <f>Mall!B703</f>
        <v>0</v>
      </c>
      <c r="C703" s="124"/>
      <c r="D703" s="21"/>
      <c r="E703" s="9"/>
      <c r="F703" s="97"/>
      <c r="G703" s="98"/>
      <c r="H703" s="98"/>
      <c r="I703" s="99"/>
      <c r="J703" s="9"/>
      <c r="K703" s="109"/>
      <c r="L703" s="110"/>
    </row>
    <row r="704" spans="1:12" ht="12.95" customHeight="1" x14ac:dyDescent="0.25">
      <c r="A704" s="73">
        <v>3</v>
      </c>
      <c r="B704" s="33">
        <f>Mall!B704</f>
        <v>0</v>
      </c>
      <c r="C704" s="10" t="str">
        <f>TEXT(B702, "dddd")</f>
        <v>onsdag</v>
      </c>
      <c r="D704" s="21"/>
      <c r="F704" s="19" t="s">
        <v>660</v>
      </c>
      <c r="G704" s="30"/>
      <c r="H704" s="23" t="s">
        <v>659</v>
      </c>
      <c r="I704" s="28"/>
      <c r="K704" s="107"/>
      <c r="L704" s="108"/>
    </row>
    <row r="705" spans="1:12" ht="12.95" customHeight="1" x14ac:dyDescent="0.25">
      <c r="A705" s="73">
        <v>4</v>
      </c>
      <c r="B705" s="33" t="str">
        <f>Mall!B705</f>
        <v>Ferdinand</v>
      </c>
      <c r="C705" s="1" t="str">
        <f>B705</f>
        <v>Ferdinand</v>
      </c>
      <c r="D705" s="21"/>
      <c r="F705" s="94"/>
      <c r="G705" s="95"/>
      <c r="H705" s="95"/>
      <c r="I705" s="96"/>
      <c r="K705" s="109"/>
      <c r="L705" s="110"/>
    </row>
    <row r="706" spans="1:12" ht="12.95" customHeight="1" x14ac:dyDescent="0.25">
      <c r="A706" s="73">
        <v>5</v>
      </c>
      <c r="B706" s="33" t="str">
        <f>Mall!B706</f>
        <v>Nanna</v>
      </c>
      <c r="C706" s="1" t="str">
        <f>B706</f>
        <v>Nanna</v>
      </c>
      <c r="D706" s="21"/>
      <c r="F706" s="97"/>
      <c r="G706" s="98"/>
      <c r="H706" s="98"/>
      <c r="I706" s="99"/>
      <c r="K706" s="107"/>
      <c r="L706" s="108"/>
    </row>
    <row r="707" spans="1:12" ht="12.95" customHeight="1" thickBot="1" x14ac:dyDescent="0.3">
      <c r="A707" s="73">
        <v>6</v>
      </c>
      <c r="B707" s="33">
        <f>Mall!B707</f>
        <v>0</v>
      </c>
      <c r="C707" s="12">
        <f>B707</f>
        <v>0</v>
      </c>
      <c r="D707" s="22"/>
      <c r="F707" s="19" t="s">
        <v>660</v>
      </c>
      <c r="G707" s="30"/>
      <c r="H707" s="23" t="s">
        <v>659</v>
      </c>
      <c r="I707" s="28"/>
      <c r="K707" s="109"/>
      <c r="L707" s="110"/>
    </row>
    <row r="708" spans="1:12" ht="12.95" hidden="1" customHeight="1" thickBot="1" x14ac:dyDescent="0.25">
      <c r="A708" s="74"/>
      <c r="B708" s="43"/>
      <c r="C708" s="60"/>
      <c r="D708" s="46"/>
      <c r="E708" s="47"/>
      <c r="F708" s="61"/>
      <c r="G708" s="62"/>
      <c r="H708" s="47"/>
      <c r="I708" s="63"/>
      <c r="J708" s="47"/>
      <c r="K708" s="71"/>
      <c r="L708" s="72"/>
    </row>
    <row r="709" spans="1:12" ht="12.95" customHeight="1" x14ac:dyDescent="0.25">
      <c r="A709" s="73">
        <v>1</v>
      </c>
      <c r="B709" s="34">
        <f>B702+1</f>
        <v>45386</v>
      </c>
      <c r="C709" s="123" t="str">
        <f>IF(DAY(B709)&lt;10,"  "&amp;DAY(B709),DAY(B709))</f>
        <v xml:space="preserve">  4</v>
      </c>
      <c r="D709" s="20"/>
      <c r="E709" s="9"/>
      <c r="F709" s="94"/>
      <c r="G709" s="95"/>
      <c r="H709" s="95"/>
      <c r="I709" s="96"/>
      <c r="J709" s="9"/>
      <c r="K709" s="107"/>
      <c r="L709" s="108"/>
    </row>
    <row r="710" spans="1:12" ht="12.95" customHeight="1" x14ac:dyDescent="0.25">
      <c r="A710" s="73">
        <v>2</v>
      </c>
      <c r="B710" s="33">
        <f>Mall!B710</f>
        <v>0</v>
      </c>
      <c r="C710" s="124"/>
      <c r="D710" s="21"/>
      <c r="E710" s="9"/>
      <c r="F710" s="97"/>
      <c r="G710" s="98"/>
      <c r="H710" s="98"/>
      <c r="I710" s="99"/>
      <c r="J710" s="9"/>
      <c r="K710" s="109"/>
      <c r="L710" s="110"/>
    </row>
    <row r="711" spans="1:12" ht="12.95" customHeight="1" x14ac:dyDescent="0.25">
      <c r="A711" s="73">
        <v>3</v>
      </c>
      <c r="B711" s="33">
        <f>Mall!B711</f>
        <v>0</v>
      </c>
      <c r="C711" s="10" t="str">
        <f>TEXT(B709, "dddd")</f>
        <v>torsdag</v>
      </c>
      <c r="D711" s="21"/>
      <c r="F711" s="19" t="s">
        <v>660</v>
      </c>
      <c r="G711" s="30"/>
      <c r="H711" s="23" t="s">
        <v>659</v>
      </c>
      <c r="I711" s="28"/>
      <c r="K711" s="107"/>
      <c r="L711" s="108"/>
    </row>
    <row r="712" spans="1:12" ht="12.95" customHeight="1" x14ac:dyDescent="0.25">
      <c r="A712" s="73">
        <v>4</v>
      </c>
      <c r="B712" s="33" t="str">
        <f>Mall!B712</f>
        <v>Marianne</v>
      </c>
      <c r="C712" s="1" t="str">
        <f>B712</f>
        <v>Marianne</v>
      </c>
      <c r="D712" s="21"/>
      <c r="F712" s="94"/>
      <c r="G712" s="95"/>
      <c r="H712" s="95"/>
      <c r="I712" s="96"/>
      <c r="K712" s="109"/>
      <c r="L712" s="110"/>
    </row>
    <row r="713" spans="1:12" ht="12.95" customHeight="1" x14ac:dyDescent="0.25">
      <c r="A713" s="73">
        <v>5</v>
      </c>
      <c r="B713" s="33" t="str">
        <f>Mall!B713</f>
        <v>Marlene</v>
      </c>
      <c r="C713" s="1" t="str">
        <f>B713</f>
        <v>Marlene</v>
      </c>
      <c r="D713" s="21"/>
      <c r="F713" s="97"/>
      <c r="G713" s="98"/>
      <c r="H713" s="98"/>
      <c r="I713" s="99"/>
      <c r="K713" s="107"/>
      <c r="L713" s="108"/>
    </row>
    <row r="714" spans="1:12" ht="12.95" customHeight="1" thickBot="1" x14ac:dyDescent="0.3">
      <c r="A714" s="73">
        <v>6</v>
      </c>
      <c r="B714" s="33">
        <f>Mall!B714</f>
        <v>0</v>
      </c>
      <c r="C714" s="12">
        <f>B714</f>
        <v>0</v>
      </c>
      <c r="D714" s="22"/>
      <c r="K714" s="109"/>
      <c r="L714" s="110"/>
    </row>
    <row r="715" spans="1:12" ht="12.95" hidden="1" customHeight="1" thickBot="1" x14ac:dyDescent="0.25">
      <c r="A715" s="74"/>
      <c r="B715" s="43"/>
      <c r="C715" s="60"/>
      <c r="D715" s="46"/>
      <c r="E715" s="47"/>
      <c r="F715" s="47"/>
      <c r="G715" s="55"/>
      <c r="H715" s="47"/>
      <c r="I715" s="55"/>
      <c r="J715" s="47"/>
      <c r="K715" s="71"/>
      <c r="L715" s="72"/>
    </row>
    <row r="716" spans="1:12" ht="12.95" customHeight="1" x14ac:dyDescent="0.25">
      <c r="A716" s="73">
        <v>1</v>
      </c>
      <c r="B716" s="34">
        <f>B709+1</f>
        <v>45387</v>
      </c>
      <c r="C716" s="123" t="str">
        <f>IF(DAY(B716)&lt;10,"  "&amp;DAY(B716),DAY(B716))</f>
        <v xml:space="preserve">  5</v>
      </c>
      <c r="D716" s="20"/>
      <c r="E716" s="9"/>
      <c r="F716" s="9"/>
      <c r="G716" s="26"/>
      <c r="H716" s="9"/>
      <c r="I716" s="26"/>
      <c r="J716" s="9"/>
      <c r="K716" s="107"/>
      <c r="L716" s="108"/>
    </row>
    <row r="717" spans="1:12" ht="12.95" customHeight="1" thickBot="1" x14ac:dyDescent="0.3">
      <c r="A717" s="73">
        <v>2</v>
      </c>
      <c r="B717" s="33">
        <f>Mall!B717</f>
        <v>0</v>
      </c>
      <c r="C717" s="124"/>
      <c r="D717" s="21"/>
      <c r="E717" s="9"/>
      <c r="F717" s="9"/>
      <c r="G717" s="26"/>
      <c r="H717" s="9"/>
      <c r="I717" s="26"/>
      <c r="J717" s="9"/>
      <c r="K717" s="111"/>
      <c r="L717" s="112"/>
    </row>
    <row r="718" spans="1:12" ht="12.95" customHeight="1" x14ac:dyDescent="0.25">
      <c r="A718" s="73">
        <v>3</v>
      </c>
      <c r="B718" s="33">
        <f>Mall!B718</f>
        <v>0</v>
      </c>
      <c r="C718" s="10" t="str">
        <f>TEXT(B716, "dddd")</f>
        <v>fredag</v>
      </c>
      <c r="D718" s="21"/>
      <c r="K718" s="117"/>
      <c r="L718" s="118"/>
    </row>
    <row r="719" spans="1:12" ht="12.95" customHeight="1" x14ac:dyDescent="0.25">
      <c r="A719" s="73">
        <v>4</v>
      </c>
      <c r="B719" s="33" t="str">
        <f>Mall!B719</f>
        <v>Irene</v>
      </c>
      <c r="C719" s="1" t="str">
        <f>B719</f>
        <v>Irene</v>
      </c>
      <c r="D719" s="21"/>
      <c r="F719" s="104" t="s">
        <v>537</v>
      </c>
      <c r="G719" s="104"/>
      <c r="H719" s="104"/>
      <c r="I719" s="101"/>
    </row>
    <row r="720" spans="1:12" ht="12.95" customHeight="1" thickBot="1" x14ac:dyDescent="0.3">
      <c r="A720" s="73">
        <v>5</v>
      </c>
      <c r="B720" s="33" t="str">
        <f>Mall!B720</f>
        <v>Irja</v>
      </c>
      <c r="C720" s="1" t="str">
        <f>B720</f>
        <v>Irja</v>
      </c>
      <c r="D720" s="21"/>
      <c r="F720" s="105"/>
      <c r="G720" s="105"/>
      <c r="H720" s="105"/>
      <c r="I720" s="106"/>
    </row>
    <row r="721" spans="1:12" ht="12.95" customHeight="1" thickBot="1" x14ac:dyDescent="0.3">
      <c r="A721" s="73">
        <v>6</v>
      </c>
      <c r="B721" s="33">
        <f>Mall!B721</f>
        <v>0</v>
      </c>
      <c r="C721" s="12">
        <f>B721</f>
        <v>0</v>
      </c>
      <c r="D721" s="22"/>
      <c r="F721" s="90"/>
      <c r="G721" s="91"/>
      <c r="H721" s="91"/>
      <c r="I721" s="92"/>
      <c r="J721" s="92"/>
      <c r="K721" s="92"/>
      <c r="L721" s="93"/>
    </row>
    <row r="722" spans="1:12" ht="12.95" hidden="1" customHeight="1" thickBot="1" x14ac:dyDescent="0.25">
      <c r="A722" s="74"/>
      <c r="B722" s="43"/>
      <c r="C722" s="45"/>
      <c r="D722" s="46"/>
      <c r="E722" s="47"/>
      <c r="F722" s="48"/>
      <c r="G722" s="49"/>
      <c r="H722" s="49"/>
      <c r="I722" s="50"/>
      <c r="J722" s="50"/>
      <c r="K722" s="50"/>
      <c r="L722" s="51"/>
    </row>
    <row r="723" spans="1:12" ht="12.95" customHeight="1" x14ac:dyDescent="0.25">
      <c r="A723" s="73">
        <v>1</v>
      </c>
      <c r="B723" s="34">
        <f>B716+1</f>
        <v>45388</v>
      </c>
      <c r="C723" s="123" t="str">
        <f>IF(DAY(B723)&lt;10,"  "&amp;DAY(B723),DAY(B723))</f>
        <v xml:space="preserve">  6</v>
      </c>
      <c r="D723" s="20"/>
      <c r="E723" s="9"/>
      <c r="F723" s="82"/>
      <c r="G723" s="83"/>
      <c r="H723" s="83"/>
      <c r="I723" s="84"/>
      <c r="J723" s="84"/>
      <c r="K723" s="84"/>
      <c r="L723" s="85"/>
    </row>
    <row r="724" spans="1:12" ht="12.95" customHeight="1" x14ac:dyDescent="0.25">
      <c r="A724" s="73">
        <v>2</v>
      </c>
      <c r="B724" s="33">
        <f>Mall!B724</f>
        <v>0</v>
      </c>
      <c r="C724" s="124"/>
      <c r="D724" s="21"/>
      <c r="E724" s="9"/>
      <c r="F724" s="82"/>
      <c r="G724" s="83"/>
      <c r="H724" s="83"/>
      <c r="I724" s="84"/>
      <c r="J724" s="84"/>
      <c r="K724" s="84"/>
      <c r="L724" s="85"/>
    </row>
    <row r="725" spans="1:12" ht="12.95" customHeight="1" x14ac:dyDescent="0.25">
      <c r="A725" s="73">
        <v>3</v>
      </c>
      <c r="B725" s="33">
        <f>Mall!B725</f>
        <v>0</v>
      </c>
      <c r="C725" s="10" t="str">
        <f>TEXT(B723, "dddd")</f>
        <v>lördag</v>
      </c>
      <c r="D725" s="21"/>
      <c r="F725" s="82"/>
      <c r="G725" s="83"/>
      <c r="H725" s="83"/>
      <c r="I725" s="84"/>
      <c r="J725" s="84"/>
      <c r="K725" s="84"/>
      <c r="L725" s="85"/>
    </row>
    <row r="726" spans="1:12" ht="12.95" customHeight="1" x14ac:dyDescent="0.25">
      <c r="A726" s="73">
        <v>4</v>
      </c>
      <c r="B726" s="33" t="str">
        <f>Mall!B726</f>
        <v>Vilhelm</v>
      </c>
      <c r="C726" s="1" t="str">
        <f>B726</f>
        <v>Vilhelm</v>
      </c>
      <c r="D726" s="21"/>
      <c r="F726" s="82"/>
      <c r="G726" s="83"/>
      <c r="H726" s="83"/>
      <c r="I726" s="84"/>
      <c r="J726" s="84"/>
      <c r="K726" s="84"/>
      <c r="L726" s="85"/>
    </row>
    <row r="727" spans="1:12" ht="12.95" customHeight="1" x14ac:dyDescent="0.25">
      <c r="A727" s="73">
        <v>5</v>
      </c>
      <c r="B727" s="33" t="str">
        <f>Mall!B727</f>
        <v>William</v>
      </c>
      <c r="C727" s="1" t="str">
        <f>B727</f>
        <v>William</v>
      </c>
      <c r="D727" s="21"/>
      <c r="F727" s="82"/>
      <c r="G727" s="83"/>
      <c r="H727" s="83"/>
      <c r="I727" s="84"/>
      <c r="J727" s="84"/>
      <c r="K727" s="84"/>
      <c r="L727" s="85"/>
    </row>
    <row r="728" spans="1:12" ht="12.95" customHeight="1" thickBot="1" x14ac:dyDescent="0.3">
      <c r="A728" s="73">
        <v>6</v>
      </c>
      <c r="B728" s="33">
        <f>Mall!B728</f>
        <v>0</v>
      </c>
      <c r="C728" s="12">
        <f>B728</f>
        <v>0</v>
      </c>
      <c r="D728" s="22"/>
      <c r="F728" s="82"/>
      <c r="G728" s="83"/>
      <c r="H728" s="83"/>
      <c r="I728" s="84"/>
      <c r="J728" s="84"/>
      <c r="K728" s="84"/>
      <c r="L728" s="85"/>
    </row>
    <row r="729" spans="1:12" ht="12.95" hidden="1" customHeight="1" thickBot="1" x14ac:dyDescent="0.25">
      <c r="A729" s="74"/>
      <c r="B729" s="43"/>
      <c r="C729" s="60"/>
      <c r="D729" s="46"/>
      <c r="E729" s="47"/>
      <c r="F729" s="48"/>
      <c r="G729" s="49"/>
      <c r="H729" s="49"/>
      <c r="I729" s="50"/>
      <c r="J729" s="50"/>
      <c r="K729" s="50"/>
      <c r="L729" s="51"/>
    </row>
    <row r="730" spans="1:12" ht="12.95" customHeight="1" x14ac:dyDescent="0.25">
      <c r="A730" s="73">
        <v>1</v>
      </c>
      <c r="B730" s="34">
        <f>B723+1</f>
        <v>45389</v>
      </c>
      <c r="C730" s="123" t="str">
        <f>IF(DAY(B730)&lt;10,"  "&amp;DAY(B730),DAY(B730))</f>
        <v xml:space="preserve">  7</v>
      </c>
      <c r="D730" s="4"/>
      <c r="E730" s="9"/>
      <c r="F730" s="82"/>
      <c r="G730" s="83"/>
      <c r="H730" s="83"/>
      <c r="I730" s="84"/>
      <c r="J730" s="84"/>
      <c r="K730" s="84"/>
      <c r="L730" s="85"/>
    </row>
    <row r="731" spans="1:12" ht="12.95" customHeight="1" x14ac:dyDescent="0.25">
      <c r="A731" s="73">
        <v>2</v>
      </c>
      <c r="B731" s="33">
        <f>Mall!B731</f>
        <v>0</v>
      </c>
      <c r="C731" s="124"/>
      <c r="D731" s="5"/>
      <c r="E731" s="9"/>
      <c r="F731" s="82"/>
      <c r="G731" s="83"/>
      <c r="H731" s="83"/>
      <c r="I731" s="84"/>
      <c r="J731" s="84"/>
      <c r="K731" s="84"/>
      <c r="L731" s="85"/>
    </row>
    <row r="732" spans="1:12" ht="12.95" customHeight="1" x14ac:dyDescent="0.25">
      <c r="A732" s="73">
        <v>3</v>
      </c>
      <c r="B732" s="33">
        <f>Mall!B732</f>
        <v>0</v>
      </c>
      <c r="C732" s="10" t="str">
        <f>TEXT(B730, "dddd")</f>
        <v>söndag</v>
      </c>
      <c r="D732" s="5"/>
      <c r="F732" s="82"/>
      <c r="G732" s="83"/>
      <c r="H732" s="83"/>
      <c r="I732" s="84"/>
      <c r="J732" s="84"/>
      <c r="K732" s="84"/>
      <c r="L732" s="85"/>
    </row>
    <row r="733" spans="1:12" ht="12.95" customHeight="1" x14ac:dyDescent="0.25">
      <c r="A733" s="73">
        <v>4</v>
      </c>
      <c r="B733" s="33" t="str">
        <f>Mall!B733</f>
        <v>Irma</v>
      </c>
      <c r="C733" s="1" t="str">
        <f>B733</f>
        <v>Irma</v>
      </c>
      <c r="D733" s="5"/>
      <c r="F733" s="82"/>
      <c r="G733" s="83"/>
      <c r="H733" s="83"/>
      <c r="I733" s="84"/>
      <c r="J733" s="84"/>
      <c r="K733" s="84"/>
      <c r="L733" s="85"/>
    </row>
    <row r="734" spans="1:12" ht="12.95" customHeight="1" thickBot="1" x14ac:dyDescent="0.3">
      <c r="A734" s="73">
        <v>5</v>
      </c>
      <c r="B734" s="33" t="str">
        <f>Mall!B734</f>
        <v>Irmelin</v>
      </c>
      <c r="C734" s="1" t="str">
        <f>B734</f>
        <v>Irmelin</v>
      </c>
      <c r="D734" s="5"/>
      <c r="F734" s="86"/>
      <c r="G734" s="87"/>
      <c r="H734" s="87"/>
      <c r="I734" s="88"/>
      <c r="J734" s="88"/>
      <c r="K734" s="88"/>
      <c r="L734" s="89"/>
    </row>
    <row r="735" spans="1:12" ht="12.95" customHeight="1" thickBot="1" x14ac:dyDescent="0.3">
      <c r="A735" s="73">
        <v>6</v>
      </c>
      <c r="B735" s="33">
        <f>Mall!B735</f>
        <v>0</v>
      </c>
      <c r="C735" s="13">
        <f>B735</f>
        <v>0</v>
      </c>
      <c r="D735" s="6"/>
    </row>
    <row r="736" spans="1:12" ht="20.100000000000001" customHeight="1" thickBot="1" x14ac:dyDescent="0.25">
      <c r="A736" s="74" t="s">
        <v>665</v>
      </c>
      <c r="B736" s="43"/>
      <c r="C736" s="3" t="str">
        <f>"APRIL   "&amp;"Vecka "&amp;IF(C739="måndag",WEEKNUM(B737,21),"")</f>
        <v>APRIL   Vecka 15</v>
      </c>
      <c r="D736" s="3"/>
    </row>
    <row r="737" spans="1:12" ht="12.95" customHeight="1" x14ac:dyDescent="0.25">
      <c r="A737" s="73">
        <v>1</v>
      </c>
      <c r="B737" s="34">
        <f>B730+1</f>
        <v>45390</v>
      </c>
      <c r="C737" s="123" t="str">
        <f>IF(DAY(B737)&lt;10,"  "&amp;DAY(B737),DAY(B737))</f>
        <v xml:space="preserve">  8</v>
      </c>
      <c r="D737" s="20"/>
      <c r="E737" s="9"/>
      <c r="F737" s="100" t="s">
        <v>540</v>
      </c>
      <c r="G737" s="101"/>
      <c r="H737" s="101"/>
      <c r="I737" s="101"/>
      <c r="J737" s="9"/>
      <c r="K737" s="125" t="str">
        <f t="shared" ref="K737" si="13">"Prio vecka "&amp;WEEKNUM(B737,21)&amp;":  📎📎"</f>
        <v>Prio vecka 15:  📎📎</v>
      </c>
      <c r="L737" s="126"/>
    </row>
    <row r="738" spans="1:12" ht="12.95" customHeight="1" thickBot="1" x14ac:dyDescent="0.3">
      <c r="A738" s="73">
        <v>2</v>
      </c>
      <c r="B738" s="33">
        <f>Mall!B738</f>
        <v>0</v>
      </c>
      <c r="C738" s="124"/>
      <c r="D738" s="21"/>
      <c r="E738" s="9"/>
      <c r="F738" s="102"/>
      <c r="G738" s="103"/>
      <c r="H738" s="103"/>
      <c r="I738" s="103"/>
      <c r="J738" s="9"/>
      <c r="K738" s="126"/>
      <c r="L738" s="126"/>
    </row>
    <row r="739" spans="1:12" ht="12.95" customHeight="1" x14ac:dyDescent="0.25">
      <c r="A739" s="73">
        <v>3</v>
      </c>
      <c r="B739" s="33">
        <f>Mall!B739</f>
        <v>0</v>
      </c>
      <c r="C739" s="10" t="str">
        <f>TEXT(B737, "dddd")</f>
        <v>måndag</v>
      </c>
      <c r="D739" s="21"/>
      <c r="F739" s="18" t="s">
        <v>660</v>
      </c>
      <c r="G739" s="29"/>
      <c r="H739" s="24" t="s">
        <v>659</v>
      </c>
      <c r="I739" s="27"/>
      <c r="K739" s="14" t="s">
        <v>12</v>
      </c>
      <c r="L739" s="113"/>
    </row>
    <row r="740" spans="1:12" ht="12.95" customHeight="1" x14ac:dyDescent="0.25">
      <c r="A740" s="73">
        <v>4</v>
      </c>
      <c r="B740" s="33" t="str">
        <f>Mall!B740</f>
        <v>Nadja</v>
      </c>
      <c r="C740" s="1" t="str">
        <f>B740</f>
        <v>Nadja</v>
      </c>
      <c r="D740" s="21"/>
      <c r="F740" s="94"/>
      <c r="G740" s="95"/>
      <c r="H740" s="95"/>
      <c r="I740" s="96"/>
      <c r="K740" s="15"/>
      <c r="L740" s="114"/>
    </row>
    <row r="741" spans="1:12" ht="12.95" customHeight="1" x14ac:dyDescent="0.25">
      <c r="A741" s="73">
        <v>5</v>
      </c>
      <c r="B741" s="33" t="str">
        <f>Mall!B741</f>
        <v>Tanja</v>
      </c>
      <c r="C741" s="1" t="str">
        <f>B741</f>
        <v>Tanja</v>
      </c>
      <c r="D741" s="21"/>
      <c r="F741" s="97"/>
      <c r="G741" s="98"/>
      <c r="H741" s="98"/>
      <c r="I741" s="99"/>
      <c r="K741" s="16" t="s">
        <v>13</v>
      </c>
      <c r="L741" s="115"/>
    </row>
    <row r="742" spans="1:12" ht="12.95" customHeight="1" thickBot="1" x14ac:dyDescent="0.3">
      <c r="A742" s="73">
        <v>6</v>
      </c>
      <c r="B742" s="33">
        <f>Mall!B742</f>
        <v>0</v>
      </c>
      <c r="C742" s="13">
        <f>B742</f>
        <v>0</v>
      </c>
      <c r="D742" s="22"/>
      <c r="F742" s="19" t="s">
        <v>660</v>
      </c>
      <c r="G742" s="30"/>
      <c r="H742" s="23" t="s">
        <v>659</v>
      </c>
      <c r="I742" s="28"/>
      <c r="K742" s="15"/>
      <c r="L742" s="114"/>
    </row>
    <row r="743" spans="1:12" ht="12.95" hidden="1" customHeight="1" thickBot="1" x14ac:dyDescent="0.3">
      <c r="A743" s="74"/>
      <c r="B743" s="41"/>
      <c r="C743" s="45"/>
      <c r="D743" s="46"/>
      <c r="E743" s="47"/>
      <c r="F743" s="61"/>
      <c r="G743" s="62"/>
      <c r="H743" s="47"/>
      <c r="I743" s="63"/>
      <c r="J743" s="47"/>
      <c r="K743" s="65"/>
      <c r="L743" s="66"/>
    </row>
    <row r="744" spans="1:12" ht="12.95" customHeight="1" x14ac:dyDescent="0.25">
      <c r="A744" s="73">
        <v>1</v>
      </c>
      <c r="B744" s="34">
        <f>B737+1</f>
        <v>45391</v>
      </c>
      <c r="C744" s="123" t="str">
        <f>IF(DAY(B744)&lt;10,"  "&amp;DAY(B744),DAY(B744))</f>
        <v xml:space="preserve">  9</v>
      </c>
      <c r="D744" s="20"/>
      <c r="E744" s="9"/>
      <c r="F744" s="94"/>
      <c r="G744" s="95"/>
      <c r="H744" s="95"/>
      <c r="I744" s="96"/>
      <c r="J744" s="9"/>
      <c r="K744" s="16" t="s">
        <v>14</v>
      </c>
      <c r="L744" s="115"/>
    </row>
    <row r="745" spans="1:12" ht="12.95" customHeight="1" thickBot="1" x14ac:dyDescent="0.3">
      <c r="A745" s="73">
        <v>2</v>
      </c>
      <c r="B745" s="33">
        <f>Mall!B745</f>
        <v>0</v>
      </c>
      <c r="C745" s="124"/>
      <c r="D745" s="21"/>
      <c r="E745" s="9"/>
      <c r="F745" s="97"/>
      <c r="G745" s="98"/>
      <c r="H745" s="98"/>
      <c r="I745" s="99"/>
      <c r="J745" s="9"/>
      <c r="K745" s="17"/>
      <c r="L745" s="116"/>
    </row>
    <row r="746" spans="1:12" ht="12.95" customHeight="1" x14ac:dyDescent="0.25">
      <c r="A746" s="73">
        <v>3</v>
      </c>
      <c r="B746" s="33">
        <f>Mall!B746</f>
        <v>0</v>
      </c>
      <c r="C746" s="10" t="str">
        <f>TEXT(B744, "dddd")</f>
        <v>tisdag</v>
      </c>
      <c r="D746" s="21"/>
      <c r="F746" s="19" t="s">
        <v>660</v>
      </c>
      <c r="G746" s="30"/>
      <c r="H746" s="23" t="s">
        <v>659</v>
      </c>
      <c r="I746" s="28"/>
    </row>
    <row r="747" spans="1:12" ht="12.95" customHeight="1" x14ac:dyDescent="0.25">
      <c r="A747" s="73">
        <v>4</v>
      </c>
      <c r="B747" s="33" t="str">
        <f>Mall!B747</f>
        <v>Otto</v>
      </c>
      <c r="C747" s="1" t="str">
        <f>B747</f>
        <v>Otto</v>
      </c>
      <c r="D747" s="21"/>
      <c r="F747" s="94"/>
      <c r="G747" s="95"/>
      <c r="H747" s="95"/>
      <c r="I747" s="96"/>
    </row>
    <row r="748" spans="1:12" ht="12.95" customHeight="1" x14ac:dyDescent="0.25">
      <c r="A748" s="73">
        <v>5</v>
      </c>
      <c r="B748" s="33" t="str">
        <f>Mall!B748</f>
        <v>Ottilia</v>
      </c>
      <c r="C748" s="1" t="str">
        <f>B748</f>
        <v>Ottilia</v>
      </c>
      <c r="D748" s="21"/>
      <c r="F748" s="97"/>
      <c r="G748" s="98"/>
      <c r="H748" s="98"/>
      <c r="I748" s="99"/>
      <c r="K748" s="127" t="s">
        <v>538</v>
      </c>
      <c r="L748" s="128"/>
    </row>
    <row r="749" spans="1:12" ht="12.95" customHeight="1" thickBot="1" x14ac:dyDescent="0.3">
      <c r="A749" s="73">
        <v>6</v>
      </c>
      <c r="B749" s="33">
        <f>Mall!B749</f>
        <v>0</v>
      </c>
      <c r="C749" s="12">
        <f>B749</f>
        <v>0</v>
      </c>
      <c r="D749" s="22"/>
      <c r="F749" s="19" t="s">
        <v>660</v>
      </c>
      <c r="G749" s="30"/>
      <c r="H749" s="23" t="s">
        <v>659</v>
      </c>
      <c r="I749" s="28"/>
      <c r="K749" s="128"/>
      <c r="L749" s="128"/>
    </row>
    <row r="750" spans="1:12" ht="12.95" hidden="1" customHeight="1" thickBot="1" x14ac:dyDescent="0.25">
      <c r="A750" s="74"/>
      <c r="B750" s="43"/>
      <c r="C750" s="60"/>
      <c r="D750" s="46"/>
      <c r="E750" s="47"/>
      <c r="F750" s="61"/>
      <c r="G750" s="62"/>
      <c r="H750" s="47"/>
      <c r="I750" s="63"/>
      <c r="J750" s="47"/>
      <c r="K750" s="64"/>
      <c r="L750" s="64"/>
    </row>
    <row r="751" spans="1:12" ht="12.95" customHeight="1" x14ac:dyDescent="0.25">
      <c r="A751" s="73">
        <v>1</v>
      </c>
      <c r="B751" s="34">
        <f>B744+1</f>
        <v>45392</v>
      </c>
      <c r="C751" s="123">
        <f>IF(DAY(B751)&lt;10,"  "&amp;DAY(B751),DAY(B751))</f>
        <v>10</v>
      </c>
      <c r="D751" s="20"/>
      <c r="E751" s="9"/>
      <c r="F751" s="94"/>
      <c r="G751" s="95"/>
      <c r="H751" s="95"/>
      <c r="I751" s="96"/>
      <c r="J751" s="9"/>
      <c r="K751" s="119"/>
      <c r="L751" s="120"/>
    </row>
    <row r="752" spans="1:12" ht="12.95" customHeight="1" x14ac:dyDescent="0.25">
      <c r="A752" s="73">
        <v>2</v>
      </c>
      <c r="B752" s="33">
        <f>Mall!B752</f>
        <v>0</v>
      </c>
      <c r="C752" s="124"/>
      <c r="D752" s="21"/>
      <c r="E752" s="9"/>
      <c r="F752" s="97"/>
      <c r="G752" s="98"/>
      <c r="H752" s="98"/>
      <c r="I752" s="99"/>
      <c r="J752" s="9"/>
      <c r="K752" s="109"/>
      <c r="L752" s="110"/>
    </row>
    <row r="753" spans="1:12" ht="12.95" customHeight="1" x14ac:dyDescent="0.25">
      <c r="A753" s="73">
        <v>3</v>
      </c>
      <c r="B753" s="33">
        <f>Mall!B753</f>
        <v>0</v>
      </c>
      <c r="C753" s="10" t="str">
        <f>TEXT(B751, "dddd")</f>
        <v>onsdag</v>
      </c>
      <c r="D753" s="21"/>
      <c r="F753" s="19" t="s">
        <v>660</v>
      </c>
      <c r="G753" s="30"/>
      <c r="H753" s="23" t="s">
        <v>659</v>
      </c>
      <c r="I753" s="28"/>
      <c r="K753" s="107"/>
      <c r="L753" s="108"/>
    </row>
    <row r="754" spans="1:12" ht="12.95" customHeight="1" x14ac:dyDescent="0.25">
      <c r="A754" s="73">
        <v>4</v>
      </c>
      <c r="B754" s="33" t="str">
        <f>Mall!B754</f>
        <v>Ingvar</v>
      </c>
      <c r="C754" s="1" t="str">
        <f>B754</f>
        <v>Ingvar</v>
      </c>
      <c r="D754" s="21"/>
      <c r="F754" s="94"/>
      <c r="G754" s="95"/>
      <c r="H754" s="95"/>
      <c r="I754" s="96"/>
      <c r="K754" s="109"/>
      <c r="L754" s="110"/>
    </row>
    <row r="755" spans="1:12" ht="12.95" customHeight="1" x14ac:dyDescent="0.25">
      <c r="A755" s="73">
        <v>5</v>
      </c>
      <c r="B755" s="33" t="str">
        <f>Mall!B755</f>
        <v>Ingvor</v>
      </c>
      <c r="C755" s="1" t="str">
        <f>B755</f>
        <v>Ingvor</v>
      </c>
      <c r="D755" s="21"/>
      <c r="F755" s="97"/>
      <c r="G755" s="98"/>
      <c r="H755" s="98"/>
      <c r="I755" s="99"/>
      <c r="K755" s="107"/>
      <c r="L755" s="108"/>
    </row>
    <row r="756" spans="1:12" ht="12.95" customHeight="1" thickBot="1" x14ac:dyDescent="0.3">
      <c r="A756" s="73">
        <v>6</v>
      </c>
      <c r="B756" s="33">
        <f>Mall!B756</f>
        <v>0</v>
      </c>
      <c r="C756" s="12">
        <f>B756</f>
        <v>0</v>
      </c>
      <c r="D756" s="22"/>
      <c r="F756" s="19" t="s">
        <v>660</v>
      </c>
      <c r="G756" s="30"/>
      <c r="H756" s="23" t="s">
        <v>659</v>
      </c>
      <c r="I756" s="28"/>
      <c r="K756" s="109"/>
      <c r="L756" s="110"/>
    </row>
    <row r="757" spans="1:12" ht="12.95" hidden="1" customHeight="1" thickBot="1" x14ac:dyDescent="0.3">
      <c r="A757" s="74"/>
      <c r="B757" s="75"/>
      <c r="C757" s="60"/>
      <c r="D757" s="46"/>
      <c r="E757" s="47"/>
      <c r="F757" s="61"/>
      <c r="G757" s="62"/>
      <c r="H757" s="47"/>
      <c r="I757" s="63"/>
      <c r="J757" s="47"/>
      <c r="K757" s="71"/>
      <c r="L757" s="72"/>
    </row>
    <row r="758" spans="1:12" ht="12.95" customHeight="1" x14ac:dyDescent="0.25">
      <c r="A758" s="73">
        <v>1</v>
      </c>
      <c r="B758" s="34">
        <f>B751+1</f>
        <v>45393</v>
      </c>
      <c r="C758" s="123">
        <f>IF(DAY(B758)&lt;10,"  "&amp;DAY(B758),DAY(B758))</f>
        <v>11</v>
      </c>
      <c r="D758" s="20"/>
      <c r="E758" s="9"/>
      <c r="F758" s="94"/>
      <c r="G758" s="95"/>
      <c r="H758" s="95"/>
      <c r="I758" s="96"/>
      <c r="J758" s="9"/>
      <c r="K758" s="107"/>
      <c r="L758" s="108"/>
    </row>
    <row r="759" spans="1:12" ht="12.95" customHeight="1" x14ac:dyDescent="0.25">
      <c r="A759" s="73">
        <v>2</v>
      </c>
      <c r="B759" s="33">
        <f>Mall!B759</f>
        <v>0</v>
      </c>
      <c r="C759" s="124"/>
      <c r="D759" s="21"/>
      <c r="E759" s="9"/>
      <c r="F759" s="97"/>
      <c r="G759" s="98"/>
      <c r="H759" s="98"/>
      <c r="I759" s="99"/>
      <c r="J759" s="9"/>
      <c r="K759" s="109"/>
      <c r="L759" s="110"/>
    </row>
    <row r="760" spans="1:12" ht="12.95" customHeight="1" x14ac:dyDescent="0.25">
      <c r="A760" s="73">
        <v>3</v>
      </c>
      <c r="B760" s="33">
        <f>Mall!B760</f>
        <v>0</v>
      </c>
      <c r="C760" s="10" t="str">
        <f>TEXT(B758, "dddd")</f>
        <v>torsdag</v>
      </c>
      <c r="D760" s="21"/>
      <c r="F760" s="19" t="s">
        <v>660</v>
      </c>
      <c r="G760" s="30"/>
      <c r="H760" s="23" t="s">
        <v>659</v>
      </c>
      <c r="I760" s="28"/>
      <c r="K760" s="107"/>
      <c r="L760" s="108"/>
    </row>
    <row r="761" spans="1:12" ht="12.95" customHeight="1" x14ac:dyDescent="0.25">
      <c r="A761" s="73">
        <v>4</v>
      </c>
      <c r="B761" s="33" t="str">
        <f>Mall!B761</f>
        <v>Ulf</v>
      </c>
      <c r="C761" s="1" t="str">
        <f>B761</f>
        <v>Ulf</v>
      </c>
      <c r="D761" s="21"/>
      <c r="F761" s="94"/>
      <c r="G761" s="95"/>
      <c r="H761" s="95"/>
      <c r="I761" s="96"/>
      <c r="K761" s="109"/>
      <c r="L761" s="110"/>
    </row>
    <row r="762" spans="1:12" ht="12.95" customHeight="1" x14ac:dyDescent="0.25">
      <c r="A762" s="73">
        <v>5</v>
      </c>
      <c r="B762" s="33" t="str">
        <f>Mall!B762</f>
        <v>Ylva</v>
      </c>
      <c r="C762" s="1" t="str">
        <f>B762</f>
        <v>Ylva</v>
      </c>
      <c r="D762" s="21"/>
      <c r="F762" s="97"/>
      <c r="G762" s="98"/>
      <c r="H762" s="98"/>
      <c r="I762" s="99"/>
      <c r="K762" s="107"/>
      <c r="L762" s="108"/>
    </row>
    <row r="763" spans="1:12" ht="12.95" customHeight="1" thickBot="1" x14ac:dyDescent="0.3">
      <c r="A763" s="73">
        <v>6</v>
      </c>
      <c r="B763" s="33">
        <f>Mall!B763</f>
        <v>0</v>
      </c>
      <c r="C763" s="12">
        <f>B763</f>
        <v>0</v>
      </c>
      <c r="D763" s="22"/>
      <c r="K763" s="109"/>
      <c r="L763" s="110"/>
    </row>
    <row r="764" spans="1:12" ht="12.95" hidden="1" customHeight="1" thickBot="1" x14ac:dyDescent="0.25">
      <c r="A764" s="74"/>
      <c r="B764" s="43"/>
      <c r="C764" s="60"/>
      <c r="D764" s="46"/>
      <c r="E764" s="47"/>
      <c r="F764" s="47"/>
      <c r="G764" s="55"/>
      <c r="H764" s="47"/>
      <c r="I764" s="55"/>
      <c r="J764" s="47"/>
      <c r="K764" s="71"/>
      <c r="L764" s="72"/>
    </row>
    <row r="765" spans="1:12" ht="12.95" customHeight="1" x14ac:dyDescent="0.25">
      <c r="A765" s="73">
        <v>1</v>
      </c>
      <c r="B765" s="34">
        <f>B758+1</f>
        <v>45394</v>
      </c>
      <c r="C765" s="123">
        <f>IF(DAY(B765)&lt;10,"  "&amp;DAY(B765),DAY(B765))</f>
        <v>12</v>
      </c>
      <c r="D765" s="20"/>
      <c r="E765" s="9"/>
      <c r="F765" s="9"/>
      <c r="G765" s="26"/>
      <c r="H765" s="9"/>
      <c r="I765" s="26"/>
      <c r="J765" s="9"/>
      <c r="K765" s="107"/>
      <c r="L765" s="108"/>
    </row>
    <row r="766" spans="1:12" ht="12.95" customHeight="1" thickBot="1" x14ac:dyDescent="0.3">
      <c r="A766" s="73">
        <v>2</v>
      </c>
      <c r="B766" s="33">
        <f>Mall!B766</f>
        <v>0</v>
      </c>
      <c r="C766" s="124"/>
      <c r="D766" s="21"/>
      <c r="E766" s="9"/>
      <c r="F766" s="9"/>
      <c r="G766" s="26"/>
      <c r="H766" s="9"/>
      <c r="I766" s="26"/>
      <c r="J766" s="9"/>
      <c r="K766" s="111"/>
      <c r="L766" s="112"/>
    </row>
    <row r="767" spans="1:12" ht="12.95" customHeight="1" x14ac:dyDescent="0.25">
      <c r="A767" s="73">
        <v>3</v>
      </c>
      <c r="B767" s="33">
        <f>Mall!B767</f>
        <v>0</v>
      </c>
      <c r="C767" s="10" t="str">
        <f>TEXT(B765, "dddd")</f>
        <v>fredag</v>
      </c>
      <c r="D767" s="21"/>
      <c r="K767" s="117"/>
      <c r="L767" s="118"/>
    </row>
    <row r="768" spans="1:12" ht="12.95" customHeight="1" x14ac:dyDescent="0.25">
      <c r="A768" s="73">
        <v>4</v>
      </c>
      <c r="B768" s="33" t="str">
        <f>Mall!B768</f>
        <v>Liv</v>
      </c>
      <c r="C768" s="1" t="str">
        <f>B768</f>
        <v>Liv</v>
      </c>
      <c r="D768" s="21"/>
      <c r="F768" s="104" t="s">
        <v>537</v>
      </c>
      <c r="G768" s="104"/>
      <c r="H768" s="104"/>
      <c r="I768" s="101"/>
    </row>
    <row r="769" spans="1:12" ht="12.95" customHeight="1" thickBot="1" x14ac:dyDescent="0.3">
      <c r="A769" s="73">
        <v>5</v>
      </c>
      <c r="B769" s="33">
        <f>Mall!B769</f>
        <v>0</v>
      </c>
      <c r="C769" s="1">
        <f>B769</f>
        <v>0</v>
      </c>
      <c r="D769" s="21"/>
      <c r="F769" s="105"/>
      <c r="G769" s="105"/>
      <c r="H769" s="105"/>
      <c r="I769" s="106"/>
    </row>
    <row r="770" spans="1:12" ht="12.95" customHeight="1" thickBot="1" x14ac:dyDescent="0.3">
      <c r="A770" s="73">
        <v>6</v>
      </c>
      <c r="B770" s="33">
        <f>Mall!B770</f>
        <v>0</v>
      </c>
      <c r="C770" s="13">
        <f>B770</f>
        <v>0</v>
      </c>
      <c r="D770" s="22"/>
      <c r="F770" s="90"/>
      <c r="G770" s="91"/>
      <c r="H770" s="91"/>
      <c r="I770" s="92"/>
      <c r="J770" s="92"/>
      <c r="K770" s="92"/>
      <c r="L770" s="93"/>
    </row>
    <row r="771" spans="1:12" ht="12.95" hidden="1" customHeight="1" thickBot="1" x14ac:dyDescent="0.25">
      <c r="A771" s="74"/>
      <c r="B771" s="43"/>
      <c r="C771" s="45"/>
      <c r="D771" s="46"/>
      <c r="E771" s="47"/>
      <c r="F771" s="48"/>
      <c r="G771" s="49"/>
      <c r="H771" s="49"/>
      <c r="I771" s="50"/>
      <c r="J771" s="50"/>
      <c r="K771" s="50"/>
      <c r="L771" s="51"/>
    </row>
    <row r="772" spans="1:12" ht="12.95" customHeight="1" x14ac:dyDescent="0.25">
      <c r="A772" s="73">
        <v>1</v>
      </c>
      <c r="B772" s="34">
        <f>B765+1</f>
        <v>45395</v>
      </c>
      <c r="C772" s="123">
        <f>IF(DAY(B772)&lt;10,"  "&amp;DAY(B772),DAY(B772))</f>
        <v>13</v>
      </c>
      <c r="D772" s="20"/>
      <c r="E772" s="9"/>
      <c r="F772" s="82"/>
      <c r="G772" s="83"/>
      <c r="H772" s="83"/>
      <c r="I772" s="84"/>
      <c r="J772" s="84"/>
      <c r="K772" s="84"/>
      <c r="L772" s="85"/>
    </row>
    <row r="773" spans="1:12" ht="12.95" customHeight="1" x14ac:dyDescent="0.25">
      <c r="A773" s="73">
        <v>2</v>
      </c>
      <c r="B773" s="33">
        <f>Mall!B773</f>
        <v>0</v>
      </c>
      <c r="C773" s="124"/>
      <c r="D773" s="21"/>
      <c r="E773" s="9"/>
      <c r="F773" s="82"/>
      <c r="G773" s="83"/>
      <c r="H773" s="83"/>
      <c r="I773" s="84"/>
      <c r="J773" s="84"/>
      <c r="K773" s="84"/>
      <c r="L773" s="85"/>
    </row>
    <row r="774" spans="1:12" ht="12.95" customHeight="1" x14ac:dyDescent="0.25">
      <c r="A774" s="73">
        <v>3</v>
      </c>
      <c r="B774" s="33">
        <f>Mall!B774</f>
        <v>0</v>
      </c>
      <c r="C774" s="10" t="str">
        <f>TEXT(B772, "dddd")</f>
        <v>lördag</v>
      </c>
      <c r="D774" s="21"/>
      <c r="F774" s="82"/>
      <c r="G774" s="83"/>
      <c r="H774" s="83"/>
      <c r="I774" s="84"/>
      <c r="J774" s="84"/>
      <c r="K774" s="84"/>
      <c r="L774" s="85"/>
    </row>
    <row r="775" spans="1:12" ht="12.95" customHeight="1" x14ac:dyDescent="0.25">
      <c r="A775" s="73">
        <v>4</v>
      </c>
      <c r="B775" s="33" t="str">
        <f>Mall!B775</f>
        <v>Artur</v>
      </c>
      <c r="C775" s="1" t="str">
        <f>B775</f>
        <v>Artur</v>
      </c>
      <c r="D775" s="21"/>
      <c r="F775" s="82"/>
      <c r="G775" s="83"/>
      <c r="H775" s="83"/>
      <c r="I775" s="84"/>
      <c r="J775" s="84"/>
      <c r="K775" s="84"/>
      <c r="L775" s="85"/>
    </row>
    <row r="776" spans="1:12" ht="12.95" customHeight="1" x14ac:dyDescent="0.25">
      <c r="A776" s="73">
        <v>5</v>
      </c>
      <c r="B776" s="33" t="str">
        <f>Mall!B776</f>
        <v>Douglas</v>
      </c>
      <c r="C776" s="1" t="str">
        <f>B776</f>
        <v>Douglas</v>
      </c>
      <c r="D776" s="21"/>
      <c r="F776" s="82"/>
      <c r="G776" s="83"/>
      <c r="H776" s="83"/>
      <c r="I776" s="84"/>
      <c r="J776" s="84"/>
      <c r="K776" s="84"/>
      <c r="L776" s="85"/>
    </row>
    <row r="777" spans="1:12" ht="12.95" customHeight="1" thickBot="1" x14ac:dyDescent="0.3">
      <c r="A777" s="73">
        <v>6</v>
      </c>
      <c r="B777" s="33">
        <f>Mall!B777</f>
        <v>0</v>
      </c>
      <c r="C777" s="12">
        <f>B777</f>
        <v>0</v>
      </c>
      <c r="D777" s="22"/>
      <c r="F777" s="82"/>
      <c r="G777" s="83"/>
      <c r="H777" s="83"/>
      <c r="I777" s="84"/>
      <c r="J777" s="84"/>
      <c r="K777" s="84"/>
      <c r="L777" s="85"/>
    </row>
    <row r="778" spans="1:12" ht="12.95" hidden="1" customHeight="1" thickBot="1" x14ac:dyDescent="0.25">
      <c r="A778" s="74"/>
      <c r="B778" s="43"/>
      <c r="C778" s="60"/>
      <c r="D778" s="46"/>
      <c r="E778" s="47"/>
      <c r="F778" s="48"/>
      <c r="G778" s="49"/>
      <c r="H778" s="49"/>
      <c r="I778" s="50"/>
      <c r="J778" s="50"/>
      <c r="K778" s="50"/>
      <c r="L778" s="51"/>
    </row>
    <row r="779" spans="1:12" ht="12.95" customHeight="1" x14ac:dyDescent="0.25">
      <c r="A779" s="73">
        <v>1</v>
      </c>
      <c r="B779" s="34">
        <f>B772+1</f>
        <v>45396</v>
      </c>
      <c r="C779" s="123">
        <f>IF(DAY(B779)&lt;10,"  "&amp;DAY(B779),DAY(B779))</f>
        <v>14</v>
      </c>
      <c r="D779" s="4"/>
      <c r="E779" s="9"/>
      <c r="F779" s="82"/>
      <c r="G779" s="83"/>
      <c r="H779" s="83"/>
      <c r="I779" s="84"/>
      <c r="J779" s="84"/>
      <c r="K779" s="84"/>
      <c r="L779" s="85"/>
    </row>
    <row r="780" spans="1:12" ht="12.95" customHeight="1" x14ac:dyDescent="0.25">
      <c r="A780" s="73">
        <v>2</v>
      </c>
      <c r="B780" s="33">
        <f>Mall!B780</f>
        <v>0</v>
      </c>
      <c r="C780" s="124"/>
      <c r="D780" s="5"/>
      <c r="E780" s="9"/>
      <c r="F780" s="82"/>
      <c r="G780" s="83"/>
      <c r="H780" s="83"/>
      <c r="I780" s="84"/>
      <c r="J780" s="84"/>
      <c r="K780" s="84"/>
      <c r="L780" s="85"/>
    </row>
    <row r="781" spans="1:12" ht="12.95" customHeight="1" x14ac:dyDescent="0.25">
      <c r="A781" s="73">
        <v>3</v>
      </c>
      <c r="B781" s="33">
        <f>Mall!B781</f>
        <v>0</v>
      </c>
      <c r="C781" s="10" t="str">
        <f>TEXT(B779, "dddd")</f>
        <v>söndag</v>
      </c>
      <c r="D781" s="5"/>
      <c r="F781" s="82"/>
      <c r="G781" s="83"/>
      <c r="H781" s="83"/>
      <c r="I781" s="84"/>
      <c r="J781" s="84"/>
      <c r="K781" s="84"/>
      <c r="L781" s="85"/>
    </row>
    <row r="782" spans="1:12" ht="12.95" customHeight="1" x14ac:dyDescent="0.25">
      <c r="A782" s="73">
        <v>4</v>
      </c>
      <c r="B782" s="33" t="str">
        <f>Mall!B782</f>
        <v>Tiburtius</v>
      </c>
      <c r="C782" s="1" t="str">
        <f>B782</f>
        <v>Tiburtius</v>
      </c>
      <c r="D782" s="5"/>
      <c r="F782" s="82"/>
      <c r="G782" s="83"/>
      <c r="H782" s="83"/>
      <c r="I782" s="84"/>
      <c r="J782" s="84"/>
      <c r="K782" s="84"/>
      <c r="L782" s="85"/>
    </row>
    <row r="783" spans="1:12" ht="12.95" customHeight="1" thickBot="1" x14ac:dyDescent="0.3">
      <c r="A783" s="73">
        <v>5</v>
      </c>
      <c r="B783" s="33">
        <f>Mall!B783</f>
        <v>0</v>
      </c>
      <c r="C783" s="1">
        <f>B783</f>
        <v>0</v>
      </c>
      <c r="D783" s="5"/>
      <c r="F783" s="86"/>
      <c r="G783" s="87"/>
      <c r="H783" s="87"/>
      <c r="I783" s="88"/>
      <c r="J783" s="88"/>
      <c r="K783" s="88"/>
      <c r="L783" s="89"/>
    </row>
    <row r="784" spans="1:12" ht="12.95" customHeight="1" thickBot="1" x14ac:dyDescent="0.3">
      <c r="A784" s="73">
        <v>6</v>
      </c>
      <c r="B784" s="33">
        <f>Mall!B784</f>
        <v>0</v>
      </c>
      <c r="C784" s="13">
        <f>B784</f>
        <v>0</v>
      </c>
      <c r="D784" s="6"/>
    </row>
    <row r="785" spans="1:12" ht="20.100000000000001" customHeight="1" thickBot="1" x14ac:dyDescent="0.25">
      <c r="A785" s="74" t="s">
        <v>665</v>
      </c>
      <c r="B785" s="43"/>
      <c r="C785" s="3" t="str">
        <f>"APRIL   "&amp;"Vecka "&amp;IF(C788="måndag",WEEKNUM(B786,21),"")</f>
        <v>APRIL   Vecka 16</v>
      </c>
      <c r="D785" s="3"/>
    </row>
    <row r="786" spans="1:12" ht="12.95" customHeight="1" x14ac:dyDescent="0.25">
      <c r="A786" s="73">
        <v>1</v>
      </c>
      <c r="B786" s="34">
        <f>B779+1</f>
        <v>45397</v>
      </c>
      <c r="C786" s="123">
        <f>IF(DAY(B786)&lt;10,"  "&amp;DAY(B786),DAY(B786))</f>
        <v>15</v>
      </c>
      <c r="D786" s="20"/>
      <c r="E786" s="9"/>
      <c r="F786" s="100" t="s">
        <v>540</v>
      </c>
      <c r="G786" s="101"/>
      <c r="H786" s="101"/>
      <c r="I786" s="101"/>
      <c r="J786" s="9"/>
      <c r="K786" s="125" t="str">
        <f t="shared" ref="K786" si="14">"Prio vecka "&amp;WEEKNUM(B786,21)&amp;":  📎📎"</f>
        <v>Prio vecka 16:  📎📎</v>
      </c>
      <c r="L786" s="126"/>
    </row>
    <row r="787" spans="1:12" ht="12.95" customHeight="1" thickBot="1" x14ac:dyDescent="0.3">
      <c r="A787" s="73">
        <v>2</v>
      </c>
      <c r="B787" s="33">
        <f>Mall!B787</f>
        <v>0</v>
      </c>
      <c r="C787" s="124"/>
      <c r="D787" s="21"/>
      <c r="E787" s="9"/>
      <c r="F787" s="102"/>
      <c r="G787" s="103"/>
      <c r="H787" s="103"/>
      <c r="I787" s="103"/>
      <c r="J787" s="9"/>
      <c r="K787" s="126"/>
      <c r="L787" s="126"/>
    </row>
    <row r="788" spans="1:12" ht="12.95" customHeight="1" x14ac:dyDescent="0.25">
      <c r="A788" s="73">
        <v>3</v>
      </c>
      <c r="B788" s="33">
        <f>Mall!B788</f>
        <v>0</v>
      </c>
      <c r="C788" s="10" t="str">
        <f>TEXT(B786, "dddd")</f>
        <v>måndag</v>
      </c>
      <c r="D788" s="21"/>
      <c r="F788" s="18" t="s">
        <v>660</v>
      </c>
      <c r="G788" s="29"/>
      <c r="H788" s="24" t="s">
        <v>659</v>
      </c>
      <c r="I788" s="27"/>
      <c r="K788" s="14" t="s">
        <v>12</v>
      </c>
      <c r="L788" s="113"/>
    </row>
    <row r="789" spans="1:12" ht="12.95" customHeight="1" x14ac:dyDescent="0.25">
      <c r="A789" s="73">
        <v>4</v>
      </c>
      <c r="B789" s="33" t="str">
        <f>Mall!B789</f>
        <v>Olivia</v>
      </c>
      <c r="C789" s="1" t="str">
        <f>B789</f>
        <v>Olivia</v>
      </c>
      <c r="D789" s="21"/>
      <c r="F789" s="94"/>
      <c r="G789" s="95"/>
      <c r="H789" s="95"/>
      <c r="I789" s="96"/>
      <c r="K789" s="15"/>
      <c r="L789" s="114"/>
    </row>
    <row r="790" spans="1:12" ht="12.95" customHeight="1" x14ac:dyDescent="0.25">
      <c r="A790" s="73">
        <v>5</v>
      </c>
      <c r="B790" s="33" t="str">
        <f>Mall!B790</f>
        <v>Oliver</v>
      </c>
      <c r="C790" s="1" t="str">
        <f>B790</f>
        <v>Oliver</v>
      </c>
      <c r="D790" s="21"/>
      <c r="F790" s="97"/>
      <c r="G790" s="98"/>
      <c r="H790" s="98"/>
      <c r="I790" s="99"/>
      <c r="K790" s="16" t="s">
        <v>13</v>
      </c>
      <c r="L790" s="115"/>
    </row>
    <row r="791" spans="1:12" ht="12.95" customHeight="1" thickBot="1" x14ac:dyDescent="0.3">
      <c r="A791" s="73">
        <v>6</v>
      </c>
      <c r="B791" s="33">
        <f>Mall!B791</f>
        <v>0</v>
      </c>
      <c r="C791" s="13">
        <f>B791</f>
        <v>0</v>
      </c>
      <c r="D791" s="22"/>
      <c r="F791" s="19" t="s">
        <v>660</v>
      </c>
      <c r="G791" s="30"/>
      <c r="H791" s="23" t="s">
        <v>659</v>
      </c>
      <c r="I791" s="28"/>
      <c r="K791" s="15"/>
      <c r="L791" s="114"/>
    </row>
    <row r="792" spans="1:12" ht="12.95" hidden="1" customHeight="1" thickBot="1" x14ac:dyDescent="0.3">
      <c r="A792" s="74"/>
      <c r="B792" s="41"/>
      <c r="C792" s="45"/>
      <c r="D792" s="46"/>
      <c r="E792" s="47"/>
      <c r="F792" s="61"/>
      <c r="G792" s="62"/>
      <c r="H792" s="47"/>
      <c r="I792" s="63"/>
      <c r="J792" s="47"/>
      <c r="K792" s="65"/>
      <c r="L792" s="66"/>
    </row>
    <row r="793" spans="1:12" ht="12.95" customHeight="1" x14ac:dyDescent="0.25">
      <c r="A793" s="73">
        <v>1</v>
      </c>
      <c r="B793" s="34">
        <f>B786+1</f>
        <v>45398</v>
      </c>
      <c r="C793" s="123">
        <f>IF(DAY(B793)&lt;10,"  "&amp;DAY(B793),DAY(B793))</f>
        <v>16</v>
      </c>
      <c r="D793" s="20"/>
      <c r="E793" s="9"/>
      <c r="F793" s="94"/>
      <c r="G793" s="95"/>
      <c r="H793" s="95"/>
      <c r="I793" s="96"/>
      <c r="J793" s="9"/>
      <c r="K793" s="16" t="s">
        <v>14</v>
      </c>
      <c r="L793" s="115"/>
    </row>
    <row r="794" spans="1:12" ht="12.95" customHeight="1" thickBot="1" x14ac:dyDescent="0.3">
      <c r="A794" s="73">
        <v>2</v>
      </c>
      <c r="B794" s="33">
        <f>Mall!B794</f>
        <v>0</v>
      </c>
      <c r="C794" s="124"/>
      <c r="D794" s="21"/>
      <c r="E794" s="9"/>
      <c r="F794" s="97"/>
      <c r="G794" s="98"/>
      <c r="H794" s="98"/>
      <c r="I794" s="99"/>
      <c r="J794" s="9"/>
      <c r="K794" s="17"/>
      <c r="L794" s="116"/>
    </row>
    <row r="795" spans="1:12" ht="12.95" customHeight="1" x14ac:dyDescent="0.25">
      <c r="A795" s="73">
        <v>3</v>
      </c>
      <c r="B795" s="33">
        <f>Mall!B795</f>
        <v>0</v>
      </c>
      <c r="C795" s="10" t="str">
        <f>TEXT(B793, "dddd")</f>
        <v>tisdag</v>
      </c>
      <c r="D795" s="21"/>
      <c r="F795" s="19" t="s">
        <v>660</v>
      </c>
      <c r="G795" s="30"/>
      <c r="H795" s="23" t="s">
        <v>659</v>
      </c>
      <c r="I795" s="28"/>
    </row>
    <row r="796" spans="1:12" ht="12.95" customHeight="1" x14ac:dyDescent="0.25">
      <c r="A796" s="73">
        <v>4</v>
      </c>
      <c r="B796" s="33" t="str">
        <f>Mall!B796</f>
        <v>Patrik</v>
      </c>
      <c r="C796" s="1" t="str">
        <f>B796</f>
        <v>Patrik</v>
      </c>
      <c r="D796" s="21"/>
      <c r="F796" s="94"/>
      <c r="G796" s="95"/>
      <c r="H796" s="95"/>
      <c r="I796" s="96"/>
    </row>
    <row r="797" spans="1:12" ht="12.95" customHeight="1" x14ac:dyDescent="0.25">
      <c r="A797" s="73">
        <v>5</v>
      </c>
      <c r="B797" s="33" t="str">
        <f>Mall!B797</f>
        <v>Patricia</v>
      </c>
      <c r="C797" s="1" t="str">
        <f>B797</f>
        <v>Patricia</v>
      </c>
      <c r="D797" s="21"/>
      <c r="F797" s="97"/>
      <c r="G797" s="98"/>
      <c r="H797" s="98"/>
      <c r="I797" s="99"/>
      <c r="K797" s="127" t="s">
        <v>538</v>
      </c>
      <c r="L797" s="128"/>
    </row>
    <row r="798" spans="1:12" ht="12.95" customHeight="1" thickBot="1" x14ac:dyDescent="0.3">
      <c r="A798" s="73">
        <v>6</v>
      </c>
      <c r="B798" s="33">
        <f>Mall!B798</f>
        <v>0</v>
      </c>
      <c r="C798" s="12">
        <f>B798</f>
        <v>0</v>
      </c>
      <c r="D798" s="22"/>
      <c r="F798" s="19" t="s">
        <v>660</v>
      </c>
      <c r="G798" s="30"/>
      <c r="H798" s="23" t="s">
        <v>659</v>
      </c>
      <c r="I798" s="28"/>
      <c r="K798" s="128"/>
      <c r="L798" s="128"/>
    </row>
    <row r="799" spans="1:12" ht="12.95" hidden="1" customHeight="1" thickBot="1" x14ac:dyDescent="0.25">
      <c r="A799" s="74"/>
      <c r="B799" s="43"/>
      <c r="C799" s="60"/>
      <c r="D799" s="46"/>
      <c r="E799" s="47"/>
      <c r="F799" s="61"/>
      <c r="G799" s="62"/>
      <c r="H799" s="47"/>
      <c r="I799" s="63"/>
      <c r="J799" s="47"/>
      <c r="K799" s="64"/>
      <c r="L799" s="64"/>
    </row>
    <row r="800" spans="1:12" ht="12.95" customHeight="1" x14ac:dyDescent="0.25">
      <c r="A800" s="73">
        <v>1</v>
      </c>
      <c r="B800" s="34">
        <f>B793+1</f>
        <v>45399</v>
      </c>
      <c r="C800" s="123">
        <f>IF(DAY(B800)&lt;10,"  "&amp;DAY(B800),DAY(B800))</f>
        <v>17</v>
      </c>
      <c r="D800" s="20"/>
      <c r="E800" s="9"/>
      <c r="F800" s="94"/>
      <c r="G800" s="95"/>
      <c r="H800" s="95"/>
      <c r="I800" s="96"/>
      <c r="J800" s="9"/>
      <c r="K800" s="119"/>
      <c r="L800" s="120"/>
    </row>
    <row r="801" spans="1:12" ht="12.95" customHeight="1" x14ac:dyDescent="0.25">
      <c r="A801" s="73">
        <v>2</v>
      </c>
      <c r="B801" s="33">
        <f>Mall!B801</f>
        <v>0</v>
      </c>
      <c r="C801" s="124"/>
      <c r="D801" s="21"/>
      <c r="E801" s="9"/>
      <c r="F801" s="97"/>
      <c r="G801" s="98"/>
      <c r="H801" s="98"/>
      <c r="I801" s="99"/>
      <c r="J801" s="9"/>
      <c r="K801" s="109"/>
      <c r="L801" s="110"/>
    </row>
    <row r="802" spans="1:12" ht="12.95" customHeight="1" x14ac:dyDescent="0.25">
      <c r="A802" s="73">
        <v>3</v>
      </c>
      <c r="B802" s="33">
        <f>Mall!B802</f>
        <v>0</v>
      </c>
      <c r="C802" s="10" t="str">
        <f>TEXT(B800, "dddd")</f>
        <v>onsdag</v>
      </c>
      <c r="D802" s="21"/>
      <c r="F802" s="19" t="s">
        <v>660</v>
      </c>
      <c r="G802" s="30"/>
      <c r="H802" s="23" t="s">
        <v>659</v>
      </c>
      <c r="I802" s="28"/>
      <c r="K802" s="107"/>
      <c r="L802" s="108"/>
    </row>
    <row r="803" spans="1:12" ht="12.95" customHeight="1" x14ac:dyDescent="0.25">
      <c r="A803" s="73">
        <v>4</v>
      </c>
      <c r="B803" s="33" t="str">
        <f>Mall!B803</f>
        <v>Elias</v>
      </c>
      <c r="C803" s="1" t="str">
        <f>B803</f>
        <v>Elias</v>
      </c>
      <c r="D803" s="21"/>
      <c r="F803" s="94"/>
      <c r="G803" s="95"/>
      <c r="H803" s="95"/>
      <c r="I803" s="96"/>
      <c r="K803" s="109"/>
      <c r="L803" s="110"/>
    </row>
    <row r="804" spans="1:12" ht="12.95" customHeight="1" x14ac:dyDescent="0.25">
      <c r="A804" s="73">
        <v>5</v>
      </c>
      <c r="B804" s="33" t="str">
        <f>Mall!B804</f>
        <v>Elis</v>
      </c>
      <c r="C804" s="1" t="str">
        <f>B804</f>
        <v>Elis</v>
      </c>
      <c r="D804" s="21"/>
      <c r="F804" s="97"/>
      <c r="G804" s="98"/>
      <c r="H804" s="98"/>
      <c r="I804" s="99"/>
      <c r="K804" s="107"/>
      <c r="L804" s="108"/>
    </row>
    <row r="805" spans="1:12" ht="12.95" customHeight="1" thickBot="1" x14ac:dyDescent="0.3">
      <c r="A805" s="73">
        <v>6</v>
      </c>
      <c r="B805" s="33">
        <f>Mall!B805</f>
        <v>0</v>
      </c>
      <c r="C805" s="12">
        <f>B805</f>
        <v>0</v>
      </c>
      <c r="D805" s="22"/>
      <c r="F805" s="19" t="s">
        <v>660</v>
      </c>
      <c r="G805" s="30"/>
      <c r="H805" s="23" t="s">
        <v>659</v>
      </c>
      <c r="I805" s="28"/>
      <c r="K805" s="109"/>
      <c r="L805" s="110"/>
    </row>
    <row r="806" spans="1:12" ht="12.95" hidden="1" customHeight="1" thickBot="1" x14ac:dyDescent="0.25">
      <c r="A806" s="74"/>
      <c r="B806" s="43"/>
      <c r="C806" s="60"/>
      <c r="D806" s="46"/>
      <c r="E806" s="47"/>
      <c r="F806" s="61"/>
      <c r="G806" s="62"/>
      <c r="H806" s="47"/>
      <c r="I806" s="63"/>
      <c r="J806" s="47"/>
      <c r="K806" s="71"/>
      <c r="L806" s="72"/>
    </row>
    <row r="807" spans="1:12" ht="12.95" customHeight="1" x14ac:dyDescent="0.25">
      <c r="A807" s="73">
        <v>1</v>
      </c>
      <c r="B807" s="34">
        <f>B800+1</f>
        <v>45400</v>
      </c>
      <c r="C807" s="123">
        <f>IF(DAY(B807)&lt;10,"  "&amp;DAY(B807),DAY(B807))</f>
        <v>18</v>
      </c>
      <c r="D807" s="20"/>
      <c r="E807" s="9"/>
      <c r="F807" s="94"/>
      <c r="G807" s="95"/>
      <c r="H807" s="95"/>
      <c r="I807" s="96"/>
      <c r="J807" s="9"/>
      <c r="K807" s="107"/>
      <c r="L807" s="108"/>
    </row>
    <row r="808" spans="1:12" ht="12.95" customHeight="1" x14ac:dyDescent="0.25">
      <c r="A808" s="73">
        <v>2</v>
      </c>
      <c r="B808" s="33">
        <f>Mall!B808</f>
        <v>0</v>
      </c>
      <c r="C808" s="124"/>
      <c r="D808" s="21"/>
      <c r="E808" s="9"/>
      <c r="F808" s="97"/>
      <c r="G808" s="98"/>
      <c r="H808" s="98"/>
      <c r="I808" s="99"/>
      <c r="J808" s="9"/>
      <c r="K808" s="109"/>
      <c r="L808" s="110"/>
    </row>
    <row r="809" spans="1:12" ht="12.95" customHeight="1" x14ac:dyDescent="0.25">
      <c r="A809" s="73">
        <v>3</v>
      </c>
      <c r="B809" s="33">
        <f>Mall!B809</f>
        <v>0</v>
      </c>
      <c r="C809" s="10" t="str">
        <f>TEXT(B807, "dddd")</f>
        <v>torsdag</v>
      </c>
      <c r="D809" s="21"/>
      <c r="F809" s="19" t="s">
        <v>660</v>
      </c>
      <c r="G809" s="30"/>
      <c r="H809" s="23" t="s">
        <v>659</v>
      </c>
      <c r="I809" s="28"/>
      <c r="K809" s="107"/>
      <c r="L809" s="108"/>
    </row>
    <row r="810" spans="1:12" ht="12.95" customHeight="1" x14ac:dyDescent="0.25">
      <c r="A810" s="73">
        <v>4</v>
      </c>
      <c r="B810" s="33" t="str">
        <f>Mall!B810</f>
        <v>Valdemar</v>
      </c>
      <c r="C810" s="1" t="str">
        <f>B810</f>
        <v>Valdemar</v>
      </c>
      <c r="D810" s="21"/>
      <c r="F810" s="94"/>
      <c r="G810" s="95"/>
      <c r="H810" s="95"/>
      <c r="I810" s="96"/>
      <c r="K810" s="109"/>
      <c r="L810" s="110"/>
    </row>
    <row r="811" spans="1:12" ht="12.95" customHeight="1" x14ac:dyDescent="0.25">
      <c r="A811" s="73">
        <v>5</v>
      </c>
      <c r="B811" s="33" t="str">
        <f>Mall!B811</f>
        <v>Volmar</v>
      </c>
      <c r="C811" s="1" t="str">
        <f>B811</f>
        <v>Volmar</v>
      </c>
      <c r="D811" s="21"/>
      <c r="F811" s="97"/>
      <c r="G811" s="98"/>
      <c r="H811" s="98"/>
      <c r="I811" s="99"/>
      <c r="K811" s="107"/>
      <c r="L811" s="108"/>
    </row>
    <row r="812" spans="1:12" ht="12.95" customHeight="1" thickBot="1" x14ac:dyDescent="0.3">
      <c r="A812" s="73">
        <v>6</v>
      </c>
      <c r="B812" s="33">
        <f>Mall!B812</f>
        <v>0</v>
      </c>
      <c r="C812" s="12">
        <f>B812</f>
        <v>0</v>
      </c>
      <c r="D812" s="22"/>
      <c r="K812" s="109"/>
      <c r="L812" s="110"/>
    </row>
    <row r="813" spans="1:12" ht="12.95" hidden="1" customHeight="1" thickBot="1" x14ac:dyDescent="0.25">
      <c r="A813" s="74"/>
      <c r="B813" s="43"/>
      <c r="C813" s="60"/>
      <c r="D813" s="46"/>
      <c r="E813" s="47"/>
      <c r="F813" s="47"/>
      <c r="G813" s="55"/>
      <c r="H813" s="47"/>
      <c r="I813" s="55"/>
      <c r="J813" s="47"/>
      <c r="K813" s="71"/>
      <c r="L813" s="72"/>
    </row>
    <row r="814" spans="1:12" ht="12.95" customHeight="1" x14ac:dyDescent="0.25">
      <c r="A814" s="73">
        <v>1</v>
      </c>
      <c r="B814" s="34">
        <f>B807+1</f>
        <v>45401</v>
      </c>
      <c r="C814" s="123">
        <f>IF(DAY(B814)&lt;10,"  "&amp;DAY(B814),DAY(B814))</f>
        <v>19</v>
      </c>
      <c r="D814" s="20"/>
      <c r="E814" s="9"/>
      <c r="F814" s="9"/>
      <c r="G814" s="26"/>
      <c r="H814" s="9"/>
      <c r="I814" s="26"/>
      <c r="J814" s="9"/>
      <c r="K814" s="107"/>
      <c r="L814" s="108"/>
    </row>
    <row r="815" spans="1:12" ht="12.95" customHeight="1" thickBot="1" x14ac:dyDescent="0.3">
      <c r="A815" s="73">
        <v>2</v>
      </c>
      <c r="B815" s="33">
        <f>Mall!B815</f>
        <v>0</v>
      </c>
      <c r="C815" s="124"/>
      <c r="D815" s="21"/>
      <c r="E815" s="9"/>
      <c r="F815" s="9"/>
      <c r="G815" s="26"/>
      <c r="H815" s="9"/>
      <c r="I815" s="26"/>
      <c r="J815" s="9"/>
      <c r="K815" s="111"/>
      <c r="L815" s="112"/>
    </row>
    <row r="816" spans="1:12" ht="12.95" customHeight="1" x14ac:dyDescent="0.25">
      <c r="A816" s="73">
        <v>3</v>
      </c>
      <c r="B816" s="33">
        <f>Mall!B816</f>
        <v>0</v>
      </c>
      <c r="C816" s="10" t="str">
        <f>TEXT(B814, "dddd")</f>
        <v>fredag</v>
      </c>
      <c r="D816" s="21"/>
      <c r="K816" s="117"/>
      <c r="L816" s="118"/>
    </row>
    <row r="817" spans="1:12" ht="12.95" customHeight="1" x14ac:dyDescent="0.25">
      <c r="A817" s="73">
        <v>4</v>
      </c>
      <c r="B817" s="33" t="str">
        <f>Mall!B817</f>
        <v>Olaus</v>
      </c>
      <c r="C817" s="1" t="str">
        <f>B817</f>
        <v>Olaus</v>
      </c>
      <c r="D817" s="21"/>
      <c r="F817" s="104" t="s">
        <v>537</v>
      </c>
      <c r="G817" s="104"/>
      <c r="H817" s="104"/>
      <c r="I817" s="101"/>
    </row>
    <row r="818" spans="1:12" ht="12.95" customHeight="1" thickBot="1" x14ac:dyDescent="0.3">
      <c r="A818" s="73">
        <v>5</v>
      </c>
      <c r="B818" s="33" t="str">
        <f>Mall!B818</f>
        <v>Ola</v>
      </c>
      <c r="C818" s="1" t="str">
        <f>B818</f>
        <v>Ola</v>
      </c>
      <c r="D818" s="21"/>
      <c r="F818" s="105"/>
      <c r="G818" s="105"/>
      <c r="H818" s="105"/>
      <c r="I818" s="106"/>
    </row>
    <row r="819" spans="1:12" ht="12.95" customHeight="1" thickBot="1" x14ac:dyDescent="0.3">
      <c r="A819" s="73">
        <v>6</v>
      </c>
      <c r="B819" s="33">
        <f>Mall!B819</f>
        <v>0</v>
      </c>
      <c r="C819" s="12">
        <f>B819</f>
        <v>0</v>
      </c>
      <c r="D819" s="22"/>
      <c r="F819" s="90"/>
      <c r="G819" s="91"/>
      <c r="H819" s="91"/>
      <c r="I819" s="92"/>
      <c r="J819" s="92"/>
      <c r="K819" s="92"/>
      <c r="L819" s="93"/>
    </row>
    <row r="820" spans="1:12" ht="12.95" hidden="1" customHeight="1" thickBot="1" x14ac:dyDescent="0.25">
      <c r="A820" s="74"/>
      <c r="B820" s="43"/>
      <c r="C820" s="60"/>
      <c r="D820" s="46"/>
      <c r="E820" s="47"/>
      <c r="F820" s="48"/>
      <c r="G820" s="49"/>
      <c r="H820" s="49"/>
      <c r="I820" s="50"/>
      <c r="J820" s="50"/>
      <c r="K820" s="50"/>
      <c r="L820" s="51"/>
    </row>
    <row r="821" spans="1:12" ht="12.95" customHeight="1" x14ac:dyDescent="0.25">
      <c r="A821" s="73">
        <v>1</v>
      </c>
      <c r="B821" s="34">
        <f>B814+1</f>
        <v>45402</v>
      </c>
      <c r="C821" s="123">
        <f>IF(DAY(B821)&lt;10,"  "&amp;DAY(B821),DAY(B821))</f>
        <v>20</v>
      </c>
      <c r="D821" s="20"/>
      <c r="E821" s="9"/>
      <c r="F821" s="82"/>
      <c r="G821" s="83"/>
      <c r="H821" s="83"/>
      <c r="I821" s="84"/>
      <c r="J821" s="84"/>
      <c r="K821" s="84"/>
      <c r="L821" s="85"/>
    </row>
    <row r="822" spans="1:12" ht="12.95" customHeight="1" x14ac:dyDescent="0.25">
      <c r="A822" s="73">
        <v>2</v>
      </c>
      <c r="B822" s="33">
        <f>Mall!B822</f>
        <v>0</v>
      </c>
      <c r="C822" s="124"/>
      <c r="D822" s="21"/>
      <c r="E822" s="9"/>
      <c r="F822" s="82"/>
      <c r="G822" s="83"/>
      <c r="H822" s="83"/>
      <c r="I822" s="84"/>
      <c r="J822" s="84"/>
      <c r="K822" s="84"/>
      <c r="L822" s="85"/>
    </row>
    <row r="823" spans="1:12" ht="12.95" customHeight="1" x14ac:dyDescent="0.25">
      <c r="A823" s="73">
        <v>3</v>
      </c>
      <c r="B823" s="33">
        <f>Mall!B823</f>
        <v>0</v>
      </c>
      <c r="C823" s="10" t="str">
        <f>TEXT(B821, "dddd")</f>
        <v>lördag</v>
      </c>
      <c r="D823" s="21"/>
      <c r="F823" s="82"/>
      <c r="G823" s="83"/>
      <c r="H823" s="83"/>
      <c r="I823" s="84"/>
      <c r="J823" s="84"/>
      <c r="K823" s="84"/>
      <c r="L823" s="85"/>
    </row>
    <row r="824" spans="1:12" ht="12.95" customHeight="1" x14ac:dyDescent="0.25">
      <c r="A824" s="73">
        <v>4</v>
      </c>
      <c r="B824" s="33" t="str">
        <f>Mall!B824</f>
        <v>Amalia</v>
      </c>
      <c r="C824" s="1" t="str">
        <f>B824</f>
        <v>Amalia</v>
      </c>
      <c r="D824" s="21"/>
      <c r="F824" s="82"/>
      <c r="G824" s="83"/>
      <c r="H824" s="83"/>
      <c r="I824" s="84"/>
      <c r="J824" s="84"/>
      <c r="K824" s="84"/>
      <c r="L824" s="85"/>
    </row>
    <row r="825" spans="1:12" ht="12.95" customHeight="1" x14ac:dyDescent="0.25">
      <c r="A825" s="73">
        <v>5</v>
      </c>
      <c r="B825" s="33" t="str">
        <f>Mall!B825</f>
        <v>Amelie</v>
      </c>
      <c r="C825" s="1" t="str">
        <f>B825</f>
        <v>Amelie</v>
      </c>
      <c r="D825" s="21"/>
      <c r="F825" s="82"/>
      <c r="G825" s="83"/>
      <c r="H825" s="83"/>
      <c r="I825" s="84"/>
      <c r="J825" s="84"/>
      <c r="K825" s="84"/>
      <c r="L825" s="85"/>
    </row>
    <row r="826" spans="1:12" ht="12.95" customHeight="1" thickBot="1" x14ac:dyDescent="0.3">
      <c r="A826" s="73">
        <v>6</v>
      </c>
      <c r="B826" s="33">
        <f>Mall!B826</f>
        <v>0</v>
      </c>
      <c r="C826" s="12">
        <f>B826</f>
        <v>0</v>
      </c>
      <c r="D826" s="22"/>
      <c r="F826" s="82"/>
      <c r="G826" s="83"/>
      <c r="H826" s="83"/>
      <c r="I826" s="84"/>
      <c r="J826" s="84"/>
      <c r="K826" s="84"/>
      <c r="L826" s="85"/>
    </row>
    <row r="827" spans="1:12" ht="12.95" hidden="1" customHeight="1" thickBot="1" x14ac:dyDescent="0.25">
      <c r="A827" s="74"/>
      <c r="B827" s="43"/>
      <c r="C827" s="60"/>
      <c r="D827" s="46"/>
      <c r="E827" s="47"/>
      <c r="F827" s="48"/>
      <c r="G827" s="49"/>
      <c r="H827" s="49"/>
      <c r="I827" s="50"/>
      <c r="J827" s="50"/>
      <c r="K827" s="50"/>
      <c r="L827" s="51"/>
    </row>
    <row r="828" spans="1:12" ht="12.95" customHeight="1" x14ac:dyDescent="0.25">
      <c r="A828" s="73">
        <v>1</v>
      </c>
      <c r="B828" s="34">
        <f>B821+1</f>
        <v>45403</v>
      </c>
      <c r="C828" s="123">
        <f>IF(DAY(B828)&lt;10,"  "&amp;DAY(B828),DAY(B828))</f>
        <v>21</v>
      </c>
      <c r="D828" s="4"/>
      <c r="E828" s="9"/>
      <c r="F828" s="82"/>
      <c r="G828" s="83"/>
      <c r="H828" s="83"/>
      <c r="I828" s="84"/>
      <c r="J828" s="84"/>
      <c r="K828" s="84"/>
      <c r="L828" s="85"/>
    </row>
    <row r="829" spans="1:12" ht="12.95" customHeight="1" x14ac:dyDescent="0.25">
      <c r="A829" s="73">
        <v>2</v>
      </c>
      <c r="B829" s="33">
        <f>Mall!B829</f>
        <v>0</v>
      </c>
      <c r="C829" s="124"/>
      <c r="D829" s="5"/>
      <c r="E829" s="9"/>
      <c r="F829" s="82"/>
      <c r="G829" s="83"/>
      <c r="H829" s="83"/>
      <c r="I829" s="84"/>
      <c r="J829" s="84"/>
      <c r="K829" s="84"/>
      <c r="L829" s="85"/>
    </row>
    <row r="830" spans="1:12" ht="12.95" customHeight="1" x14ac:dyDescent="0.25">
      <c r="A830" s="73">
        <v>3</v>
      </c>
      <c r="B830" s="33">
        <f>Mall!B830</f>
        <v>0</v>
      </c>
      <c r="C830" s="10" t="str">
        <f>TEXT(B828, "dddd")</f>
        <v>söndag</v>
      </c>
      <c r="D830" s="5"/>
      <c r="F830" s="82"/>
      <c r="G830" s="83"/>
      <c r="H830" s="83"/>
      <c r="I830" s="84"/>
      <c r="J830" s="84"/>
      <c r="K830" s="84"/>
      <c r="L830" s="85"/>
    </row>
    <row r="831" spans="1:12" ht="12.95" customHeight="1" x14ac:dyDescent="0.25">
      <c r="A831" s="73">
        <v>4</v>
      </c>
      <c r="B831" s="33" t="str">
        <f>Mall!B831</f>
        <v>Anneli</v>
      </c>
      <c r="C831" s="1" t="str">
        <f>B831</f>
        <v>Anneli</v>
      </c>
      <c r="D831" s="5"/>
      <c r="F831" s="82"/>
      <c r="G831" s="83"/>
      <c r="H831" s="83"/>
      <c r="I831" s="84"/>
      <c r="J831" s="84"/>
      <c r="K831" s="84"/>
      <c r="L831" s="85"/>
    </row>
    <row r="832" spans="1:12" ht="12.95" customHeight="1" thickBot="1" x14ac:dyDescent="0.3">
      <c r="A832" s="73">
        <v>5</v>
      </c>
      <c r="B832" s="33" t="str">
        <f>Mall!B832</f>
        <v>Annika</v>
      </c>
      <c r="C832" s="1" t="str">
        <f>B832</f>
        <v>Annika</v>
      </c>
      <c r="D832" s="5"/>
      <c r="F832" s="86"/>
      <c r="G832" s="87"/>
      <c r="H832" s="87"/>
      <c r="I832" s="88"/>
      <c r="J832" s="88"/>
      <c r="K832" s="88"/>
      <c r="L832" s="89"/>
    </row>
    <row r="833" spans="1:12" ht="12.95" customHeight="1" thickBot="1" x14ac:dyDescent="0.3">
      <c r="A833" s="73">
        <v>6</v>
      </c>
      <c r="B833" s="33">
        <f>Mall!B833</f>
        <v>0</v>
      </c>
      <c r="C833" s="12">
        <f>B833</f>
        <v>0</v>
      </c>
      <c r="D833" s="6"/>
    </row>
    <row r="834" spans="1:12" ht="20.100000000000001" customHeight="1" thickBot="1" x14ac:dyDescent="0.25">
      <c r="A834" s="74" t="s">
        <v>665</v>
      </c>
      <c r="B834" s="43"/>
      <c r="C834" s="3" t="str">
        <f>"APRIL   "&amp;"Vecka "&amp;IF(C837="måndag",WEEKNUM(B835,21),"")</f>
        <v>APRIL   Vecka 17</v>
      </c>
      <c r="D834" s="3"/>
    </row>
    <row r="835" spans="1:12" ht="12.95" customHeight="1" x14ac:dyDescent="0.25">
      <c r="A835" s="73">
        <v>1</v>
      </c>
      <c r="B835" s="34">
        <f>B828+1</f>
        <v>45404</v>
      </c>
      <c r="C835" s="123">
        <f>IF(DAY(B835)&lt;10,"  "&amp;DAY(B835),DAY(B835))</f>
        <v>22</v>
      </c>
      <c r="D835" s="20"/>
      <c r="E835" s="9"/>
      <c r="F835" s="100" t="s">
        <v>540</v>
      </c>
      <c r="G835" s="101"/>
      <c r="H835" s="101"/>
      <c r="I835" s="101"/>
      <c r="J835" s="9"/>
      <c r="K835" s="125" t="str">
        <f t="shared" ref="K835" si="15">"Prio vecka "&amp;WEEKNUM(B835,21)&amp;":  📎📎"</f>
        <v>Prio vecka 17:  📎📎</v>
      </c>
      <c r="L835" s="126"/>
    </row>
    <row r="836" spans="1:12" ht="12.95" customHeight="1" thickBot="1" x14ac:dyDescent="0.3">
      <c r="A836" s="73">
        <v>2</v>
      </c>
      <c r="B836" s="33">
        <f>Mall!B836</f>
        <v>0</v>
      </c>
      <c r="C836" s="124"/>
      <c r="D836" s="21"/>
      <c r="E836" s="9"/>
      <c r="F836" s="102"/>
      <c r="G836" s="103"/>
      <c r="H836" s="103"/>
      <c r="I836" s="103"/>
      <c r="J836" s="9"/>
      <c r="K836" s="126"/>
      <c r="L836" s="126"/>
    </row>
    <row r="837" spans="1:12" ht="12.95" customHeight="1" x14ac:dyDescent="0.25">
      <c r="A837" s="73">
        <v>3</v>
      </c>
      <c r="B837" s="33">
        <f>Mall!B837</f>
        <v>0</v>
      </c>
      <c r="C837" s="10" t="str">
        <f>TEXT(B835, "dddd")</f>
        <v>måndag</v>
      </c>
      <c r="D837" s="21"/>
      <c r="F837" s="18" t="s">
        <v>660</v>
      </c>
      <c r="G837" s="29"/>
      <c r="H837" s="24" t="s">
        <v>659</v>
      </c>
      <c r="I837" s="27"/>
      <c r="K837" s="14" t="s">
        <v>12</v>
      </c>
      <c r="L837" s="113"/>
    </row>
    <row r="838" spans="1:12" ht="12.95" customHeight="1" x14ac:dyDescent="0.25">
      <c r="A838" s="73">
        <v>4</v>
      </c>
      <c r="B838" s="33" t="str">
        <f>Mall!B838</f>
        <v>Allan</v>
      </c>
      <c r="C838" s="1" t="str">
        <f>B838</f>
        <v>Allan</v>
      </c>
      <c r="D838" s="21"/>
      <c r="F838" s="94"/>
      <c r="G838" s="95"/>
      <c r="H838" s="95"/>
      <c r="I838" s="96"/>
      <c r="K838" s="15"/>
      <c r="L838" s="114"/>
    </row>
    <row r="839" spans="1:12" ht="12.95" customHeight="1" x14ac:dyDescent="0.25">
      <c r="A839" s="73">
        <v>5</v>
      </c>
      <c r="B839" s="33" t="str">
        <f>Mall!B839</f>
        <v>Glenn</v>
      </c>
      <c r="C839" s="1" t="str">
        <f>B839</f>
        <v>Glenn</v>
      </c>
      <c r="D839" s="21"/>
      <c r="F839" s="97"/>
      <c r="G839" s="98"/>
      <c r="H839" s="98"/>
      <c r="I839" s="99"/>
      <c r="K839" s="16" t="s">
        <v>13</v>
      </c>
      <c r="L839" s="115"/>
    </row>
    <row r="840" spans="1:12" ht="12.95" customHeight="1" thickBot="1" x14ac:dyDescent="0.3">
      <c r="A840" s="73">
        <v>6</v>
      </c>
      <c r="B840" s="33">
        <f>Mall!B840</f>
        <v>0</v>
      </c>
      <c r="C840" s="12">
        <f>B840</f>
        <v>0</v>
      </c>
      <c r="D840" s="22"/>
      <c r="F840" s="19" t="s">
        <v>660</v>
      </c>
      <c r="G840" s="30"/>
      <c r="H840" s="23" t="s">
        <v>659</v>
      </c>
      <c r="I840" s="28"/>
      <c r="K840" s="15"/>
      <c r="L840" s="114"/>
    </row>
    <row r="841" spans="1:12" ht="12.95" hidden="1" customHeight="1" thickBot="1" x14ac:dyDescent="0.3">
      <c r="A841" s="74"/>
      <c r="B841" s="41"/>
      <c r="C841" s="60"/>
      <c r="D841" s="46"/>
      <c r="E841" s="47"/>
      <c r="F841" s="61"/>
      <c r="G841" s="62"/>
      <c r="H841" s="47"/>
      <c r="I841" s="63"/>
      <c r="J841" s="47"/>
      <c r="K841" s="65"/>
      <c r="L841" s="66"/>
    </row>
    <row r="842" spans="1:12" ht="12.95" customHeight="1" x14ac:dyDescent="0.25">
      <c r="A842" s="73">
        <v>1</v>
      </c>
      <c r="B842" s="34">
        <f>B835+1</f>
        <v>45405</v>
      </c>
      <c r="C842" s="123">
        <f>IF(DAY(B842)&lt;10,"  "&amp;DAY(B842),DAY(B842))</f>
        <v>23</v>
      </c>
      <c r="D842" s="20"/>
      <c r="E842" s="9"/>
      <c r="F842" s="94"/>
      <c r="G842" s="95"/>
      <c r="H842" s="95"/>
      <c r="I842" s="96"/>
      <c r="J842" s="9"/>
      <c r="K842" s="16" t="s">
        <v>14</v>
      </c>
      <c r="L842" s="115"/>
    </row>
    <row r="843" spans="1:12" ht="12.95" customHeight="1" thickBot="1" x14ac:dyDescent="0.3">
      <c r="A843" s="73">
        <v>2</v>
      </c>
      <c r="B843" s="33">
        <f>Mall!B843</f>
        <v>0</v>
      </c>
      <c r="C843" s="124"/>
      <c r="D843" s="21"/>
      <c r="E843" s="9"/>
      <c r="F843" s="97"/>
      <c r="G843" s="98"/>
      <c r="H843" s="98"/>
      <c r="I843" s="99"/>
      <c r="J843" s="9"/>
      <c r="K843" s="17"/>
      <c r="L843" s="116"/>
    </row>
    <row r="844" spans="1:12" ht="12.95" customHeight="1" x14ac:dyDescent="0.25">
      <c r="A844" s="73">
        <v>3</v>
      </c>
      <c r="B844" s="33">
        <f>Mall!B844</f>
        <v>0</v>
      </c>
      <c r="C844" s="10" t="str">
        <f>TEXT(B842, "dddd")</f>
        <v>tisdag</v>
      </c>
      <c r="D844" s="21"/>
      <c r="F844" s="19" t="s">
        <v>660</v>
      </c>
      <c r="G844" s="30"/>
      <c r="H844" s="23" t="s">
        <v>659</v>
      </c>
      <c r="I844" s="28"/>
    </row>
    <row r="845" spans="1:12" ht="12.95" customHeight="1" x14ac:dyDescent="0.25">
      <c r="A845" s="73">
        <v>4</v>
      </c>
      <c r="B845" s="33" t="str">
        <f>Mall!B845</f>
        <v>Georg</v>
      </c>
      <c r="C845" s="1" t="str">
        <f>B845</f>
        <v>Georg</v>
      </c>
      <c r="D845" s="21"/>
      <c r="F845" s="94"/>
      <c r="G845" s="95"/>
      <c r="H845" s="95"/>
      <c r="I845" s="96"/>
    </row>
    <row r="846" spans="1:12" ht="12.95" customHeight="1" x14ac:dyDescent="0.25">
      <c r="A846" s="73">
        <v>5</v>
      </c>
      <c r="B846" s="33" t="str">
        <f>Mall!B846</f>
        <v>Göran</v>
      </c>
      <c r="C846" s="1" t="str">
        <f>B846</f>
        <v>Göran</v>
      </c>
      <c r="D846" s="21"/>
      <c r="F846" s="97"/>
      <c r="G846" s="98"/>
      <c r="H846" s="98"/>
      <c r="I846" s="99"/>
      <c r="K846" s="127" t="s">
        <v>538</v>
      </c>
      <c r="L846" s="128"/>
    </row>
    <row r="847" spans="1:12" ht="12.95" customHeight="1" thickBot="1" x14ac:dyDescent="0.3">
      <c r="A847" s="73">
        <v>6</v>
      </c>
      <c r="B847" s="33">
        <f>Mall!B847</f>
        <v>0</v>
      </c>
      <c r="C847" s="12">
        <f>B847</f>
        <v>0</v>
      </c>
      <c r="D847" s="22"/>
      <c r="F847" s="19" t="s">
        <v>660</v>
      </c>
      <c r="G847" s="30"/>
      <c r="H847" s="23" t="s">
        <v>659</v>
      </c>
      <c r="I847" s="28"/>
      <c r="K847" s="128"/>
      <c r="L847" s="128"/>
    </row>
    <row r="848" spans="1:12" ht="12.95" hidden="1" customHeight="1" thickBot="1" x14ac:dyDescent="0.3">
      <c r="A848" s="74"/>
      <c r="B848" s="41"/>
      <c r="C848" s="60"/>
      <c r="D848" s="46"/>
      <c r="E848" s="47"/>
      <c r="F848" s="61"/>
      <c r="G848" s="62"/>
      <c r="H848" s="47"/>
      <c r="I848" s="63"/>
      <c r="J848" s="47"/>
      <c r="K848" s="64"/>
      <c r="L848" s="64"/>
    </row>
    <row r="849" spans="1:12" ht="12.95" customHeight="1" x14ac:dyDescent="0.25">
      <c r="A849" s="73">
        <v>1</v>
      </c>
      <c r="B849" s="34">
        <f>B842+1</f>
        <v>45406</v>
      </c>
      <c r="C849" s="123">
        <f>IF(DAY(B849)&lt;10,"  "&amp;DAY(B849),DAY(B849))</f>
        <v>24</v>
      </c>
      <c r="D849" s="20"/>
      <c r="E849" s="9"/>
      <c r="F849" s="94"/>
      <c r="G849" s="95"/>
      <c r="H849" s="95"/>
      <c r="I849" s="96"/>
      <c r="J849" s="9"/>
      <c r="K849" s="119"/>
      <c r="L849" s="120"/>
    </row>
    <row r="850" spans="1:12" ht="12.95" customHeight="1" x14ac:dyDescent="0.25">
      <c r="A850" s="73">
        <v>2</v>
      </c>
      <c r="B850" s="33">
        <f>Mall!B850</f>
        <v>0</v>
      </c>
      <c r="C850" s="124"/>
      <c r="D850" s="21"/>
      <c r="E850" s="9"/>
      <c r="F850" s="97"/>
      <c r="G850" s="98"/>
      <c r="H850" s="98"/>
      <c r="I850" s="99"/>
      <c r="J850" s="9"/>
      <c r="K850" s="109"/>
      <c r="L850" s="110"/>
    </row>
    <row r="851" spans="1:12" ht="12.95" customHeight="1" x14ac:dyDescent="0.25">
      <c r="A851" s="73">
        <v>3</v>
      </c>
      <c r="B851" s="33">
        <f>Mall!B851</f>
        <v>0</v>
      </c>
      <c r="C851" s="10" t="str">
        <f>TEXT(B849, "dddd")</f>
        <v>onsdag</v>
      </c>
      <c r="D851" s="21"/>
      <c r="F851" s="19" t="s">
        <v>660</v>
      </c>
      <c r="G851" s="30"/>
      <c r="H851" s="23" t="s">
        <v>659</v>
      </c>
      <c r="I851" s="28"/>
      <c r="K851" s="107"/>
      <c r="L851" s="108"/>
    </row>
    <row r="852" spans="1:12" ht="12.95" customHeight="1" x14ac:dyDescent="0.25">
      <c r="A852" s="73">
        <v>4</v>
      </c>
      <c r="B852" s="33" t="str">
        <f>Mall!B852</f>
        <v>Vega</v>
      </c>
      <c r="C852" s="1" t="str">
        <f>B852</f>
        <v>Vega</v>
      </c>
      <c r="D852" s="21"/>
      <c r="F852" s="94"/>
      <c r="G852" s="95"/>
      <c r="H852" s="95"/>
      <c r="I852" s="96"/>
      <c r="K852" s="109"/>
      <c r="L852" s="110"/>
    </row>
    <row r="853" spans="1:12" ht="12.95" customHeight="1" x14ac:dyDescent="0.25">
      <c r="A853" s="73">
        <v>5</v>
      </c>
      <c r="B853" s="33">
        <f>Mall!B853</f>
        <v>0</v>
      </c>
      <c r="C853" s="1">
        <f>B853</f>
        <v>0</v>
      </c>
      <c r="D853" s="21"/>
      <c r="F853" s="97"/>
      <c r="G853" s="98"/>
      <c r="H853" s="98"/>
      <c r="I853" s="99"/>
      <c r="K853" s="107"/>
      <c r="L853" s="108"/>
    </row>
    <row r="854" spans="1:12" ht="12.95" customHeight="1" thickBot="1" x14ac:dyDescent="0.3">
      <c r="A854" s="73">
        <v>6</v>
      </c>
      <c r="B854" s="33">
        <f>Mall!B854</f>
        <v>0</v>
      </c>
      <c r="C854" s="12">
        <f>B854</f>
        <v>0</v>
      </c>
      <c r="D854" s="22"/>
      <c r="F854" s="19" t="s">
        <v>660</v>
      </c>
      <c r="G854" s="30"/>
      <c r="H854" s="23" t="s">
        <v>659</v>
      </c>
      <c r="I854" s="28"/>
      <c r="K854" s="109"/>
      <c r="L854" s="110"/>
    </row>
    <row r="855" spans="1:12" ht="12.95" hidden="1" customHeight="1" thickBot="1" x14ac:dyDescent="0.25">
      <c r="A855" s="74"/>
      <c r="B855" s="43"/>
      <c r="C855" s="60"/>
      <c r="D855" s="46"/>
      <c r="E855" s="47"/>
      <c r="F855" s="61"/>
      <c r="G855" s="62"/>
      <c r="H855" s="47"/>
      <c r="I855" s="63"/>
      <c r="J855" s="47"/>
      <c r="K855" s="71"/>
      <c r="L855" s="72"/>
    </row>
    <row r="856" spans="1:12" ht="12.95" customHeight="1" x14ac:dyDescent="0.25">
      <c r="A856" s="73">
        <v>1</v>
      </c>
      <c r="B856" s="34">
        <f>B849+1</f>
        <v>45407</v>
      </c>
      <c r="C856" s="123">
        <f>IF(DAY(B856)&lt;10,"  "&amp;DAY(B856),DAY(B856))</f>
        <v>25</v>
      </c>
      <c r="D856" s="20"/>
      <c r="E856" s="9"/>
      <c r="F856" s="94"/>
      <c r="G856" s="95"/>
      <c r="H856" s="95"/>
      <c r="I856" s="96"/>
      <c r="J856" s="9"/>
      <c r="K856" s="107"/>
      <c r="L856" s="108"/>
    </row>
    <row r="857" spans="1:12" ht="12.95" customHeight="1" x14ac:dyDescent="0.25">
      <c r="A857" s="73">
        <v>2</v>
      </c>
      <c r="B857" s="33">
        <f>Mall!B857</f>
        <v>0</v>
      </c>
      <c r="C857" s="124"/>
      <c r="D857" s="21"/>
      <c r="E857" s="9"/>
      <c r="F857" s="97"/>
      <c r="G857" s="98"/>
      <c r="H857" s="98"/>
      <c r="I857" s="99"/>
      <c r="J857" s="9"/>
      <c r="K857" s="109"/>
      <c r="L857" s="110"/>
    </row>
    <row r="858" spans="1:12" ht="12.95" customHeight="1" x14ac:dyDescent="0.25">
      <c r="A858" s="73">
        <v>3</v>
      </c>
      <c r="B858" s="33">
        <f>Mall!B858</f>
        <v>0</v>
      </c>
      <c r="C858" s="10" t="str">
        <f>TEXT(B856, "dddd")</f>
        <v>torsdag</v>
      </c>
      <c r="D858" s="21"/>
      <c r="F858" s="19" t="s">
        <v>660</v>
      </c>
      <c r="G858" s="30"/>
      <c r="H858" s="23" t="s">
        <v>659</v>
      </c>
      <c r="I858" s="28"/>
      <c r="K858" s="107"/>
      <c r="L858" s="108"/>
    </row>
    <row r="859" spans="1:12" ht="12.95" customHeight="1" x14ac:dyDescent="0.25">
      <c r="A859" s="73">
        <v>4</v>
      </c>
      <c r="B859" s="33" t="str">
        <f>Mall!B859</f>
        <v>Markus</v>
      </c>
      <c r="C859" s="1" t="str">
        <f>B859</f>
        <v>Markus</v>
      </c>
      <c r="D859" s="21"/>
      <c r="F859" s="94"/>
      <c r="G859" s="95"/>
      <c r="H859" s="95"/>
      <c r="I859" s="96"/>
      <c r="K859" s="109"/>
      <c r="L859" s="110"/>
    </row>
    <row r="860" spans="1:12" ht="12.95" customHeight="1" x14ac:dyDescent="0.25">
      <c r="A860" s="73">
        <v>5</v>
      </c>
      <c r="B860" s="33">
        <f>Mall!B860</f>
        <v>0</v>
      </c>
      <c r="C860" s="1">
        <f>B860</f>
        <v>0</v>
      </c>
      <c r="D860" s="21"/>
      <c r="F860" s="97"/>
      <c r="G860" s="98"/>
      <c r="H860" s="98"/>
      <c r="I860" s="99"/>
      <c r="K860" s="107"/>
      <c r="L860" s="108"/>
    </row>
    <row r="861" spans="1:12" ht="12.95" customHeight="1" thickBot="1" x14ac:dyDescent="0.3">
      <c r="A861" s="73">
        <v>6</v>
      </c>
      <c r="B861" s="33">
        <f>Mall!B861</f>
        <v>0</v>
      </c>
      <c r="C861" s="12">
        <f>B861</f>
        <v>0</v>
      </c>
      <c r="D861" s="22"/>
      <c r="K861" s="109"/>
      <c r="L861" s="110"/>
    </row>
    <row r="862" spans="1:12" ht="12.95" hidden="1" customHeight="1" thickBot="1" x14ac:dyDescent="0.3">
      <c r="A862" s="74"/>
      <c r="B862" s="41"/>
      <c r="C862" s="60"/>
      <c r="D862" s="46"/>
      <c r="E862" s="47"/>
      <c r="F862" s="47"/>
      <c r="G862" s="55"/>
      <c r="H862" s="47"/>
      <c r="I862" s="55"/>
      <c r="J862" s="47"/>
      <c r="K862" s="71"/>
      <c r="L862" s="72"/>
    </row>
    <row r="863" spans="1:12" ht="12.95" customHeight="1" x14ac:dyDescent="0.25">
      <c r="A863" s="73">
        <v>1</v>
      </c>
      <c r="B863" s="34">
        <f>B856+1</f>
        <v>45408</v>
      </c>
      <c r="C863" s="123">
        <f>IF(DAY(B863)&lt;10,"  "&amp;DAY(B863),DAY(B863))</f>
        <v>26</v>
      </c>
      <c r="D863" s="20"/>
      <c r="E863" s="9"/>
      <c r="F863" s="9"/>
      <c r="G863" s="26"/>
      <c r="H863" s="9"/>
      <c r="I863" s="26"/>
      <c r="J863" s="9"/>
      <c r="K863" s="107"/>
      <c r="L863" s="108"/>
    </row>
    <row r="864" spans="1:12" ht="12.95" customHeight="1" thickBot="1" x14ac:dyDescent="0.3">
      <c r="A864" s="73">
        <v>2</v>
      </c>
      <c r="B864" s="33">
        <f>Mall!B864</f>
        <v>0</v>
      </c>
      <c r="C864" s="124"/>
      <c r="D864" s="21"/>
      <c r="E864" s="9"/>
      <c r="F864" s="9"/>
      <c r="G864" s="26"/>
      <c r="H864" s="9"/>
      <c r="I864" s="26"/>
      <c r="J864" s="9"/>
      <c r="K864" s="111"/>
      <c r="L864" s="112"/>
    </row>
    <row r="865" spans="1:12" ht="12.95" customHeight="1" x14ac:dyDescent="0.25">
      <c r="A865" s="73">
        <v>3</v>
      </c>
      <c r="B865" s="33">
        <f>Mall!B865</f>
        <v>0</v>
      </c>
      <c r="C865" s="10" t="str">
        <f>TEXT(B863, "dddd")</f>
        <v>fredag</v>
      </c>
      <c r="D865" s="21"/>
      <c r="K865" s="117"/>
      <c r="L865" s="118"/>
    </row>
    <row r="866" spans="1:12" ht="12.95" customHeight="1" x14ac:dyDescent="0.25">
      <c r="A866" s="73">
        <v>4</v>
      </c>
      <c r="B866" s="33" t="str">
        <f>Mall!B866</f>
        <v>Teresia</v>
      </c>
      <c r="C866" s="1" t="str">
        <f>B866</f>
        <v>Teresia</v>
      </c>
      <c r="D866" s="21"/>
      <c r="F866" s="104" t="s">
        <v>537</v>
      </c>
      <c r="G866" s="104"/>
      <c r="H866" s="104"/>
      <c r="I866" s="101"/>
    </row>
    <row r="867" spans="1:12" ht="12.95" customHeight="1" thickBot="1" x14ac:dyDescent="0.3">
      <c r="A867" s="73">
        <v>5</v>
      </c>
      <c r="B867" s="33" t="str">
        <f>Mall!B867</f>
        <v>Terese</v>
      </c>
      <c r="C867" s="1" t="str">
        <f>B867</f>
        <v>Terese</v>
      </c>
      <c r="D867" s="21"/>
      <c r="F867" s="105"/>
      <c r="G867" s="105"/>
      <c r="H867" s="105"/>
      <c r="I867" s="106"/>
    </row>
    <row r="868" spans="1:12" ht="12.95" customHeight="1" thickBot="1" x14ac:dyDescent="0.3">
      <c r="A868" s="73">
        <v>6</v>
      </c>
      <c r="B868" s="33">
        <f>Mall!B868</f>
        <v>0</v>
      </c>
      <c r="C868" s="12">
        <f>B868</f>
        <v>0</v>
      </c>
      <c r="D868" s="22"/>
      <c r="F868" s="90"/>
      <c r="G868" s="91"/>
      <c r="H868" s="91"/>
      <c r="I868" s="92"/>
      <c r="J868" s="92"/>
      <c r="K868" s="92"/>
      <c r="L868" s="93"/>
    </row>
    <row r="869" spans="1:12" ht="12.95" hidden="1" customHeight="1" thickBot="1" x14ac:dyDescent="0.25">
      <c r="A869" s="74"/>
      <c r="B869" s="43"/>
      <c r="C869" s="60"/>
      <c r="D869" s="46"/>
      <c r="E869" s="47"/>
      <c r="F869" s="48"/>
      <c r="G869" s="49"/>
      <c r="H869" s="49"/>
      <c r="I869" s="50"/>
      <c r="J869" s="50"/>
      <c r="K869" s="50"/>
      <c r="L869" s="51"/>
    </row>
    <row r="870" spans="1:12" ht="12.95" customHeight="1" x14ac:dyDescent="0.25">
      <c r="A870" s="73">
        <v>1</v>
      </c>
      <c r="B870" s="34">
        <f>B863+1</f>
        <v>45409</v>
      </c>
      <c r="C870" s="123">
        <f t="shared" ref="C870:C871" si="16">IF(DAY(B870)&lt;10,"  "&amp;DAY(B870),DAY(B870))</f>
        <v>27</v>
      </c>
      <c r="D870" s="20"/>
      <c r="E870" s="9"/>
      <c r="F870" s="82"/>
      <c r="G870" s="83"/>
      <c r="H870" s="83"/>
      <c r="I870" s="84"/>
      <c r="J870" s="84"/>
      <c r="K870" s="84"/>
      <c r="L870" s="85"/>
    </row>
    <row r="871" spans="1:12" ht="12.95" customHeight="1" x14ac:dyDescent="0.25">
      <c r="A871" s="73">
        <v>2</v>
      </c>
      <c r="B871" s="33">
        <f>Mall!B871</f>
        <v>0</v>
      </c>
      <c r="C871" s="124" t="str">
        <f t="shared" si="16"/>
        <v xml:space="preserve">  0</v>
      </c>
      <c r="D871" s="21"/>
      <c r="E871" s="9"/>
      <c r="F871" s="82"/>
      <c r="G871" s="83"/>
      <c r="H871" s="83"/>
      <c r="I871" s="84"/>
      <c r="J871" s="84"/>
      <c r="K871" s="84"/>
      <c r="L871" s="85"/>
    </row>
    <row r="872" spans="1:12" ht="12.95" customHeight="1" x14ac:dyDescent="0.25">
      <c r="A872" s="73">
        <v>3</v>
      </c>
      <c r="B872" s="33">
        <f>Mall!B872</f>
        <v>0</v>
      </c>
      <c r="C872" s="10" t="str">
        <f>TEXT(B870, "dddd")</f>
        <v>lördag</v>
      </c>
      <c r="D872" s="21"/>
      <c r="F872" s="82"/>
      <c r="G872" s="83"/>
      <c r="H872" s="83"/>
      <c r="I872" s="84"/>
      <c r="J872" s="84"/>
      <c r="K872" s="84"/>
      <c r="L872" s="85"/>
    </row>
    <row r="873" spans="1:12" ht="12.95" customHeight="1" x14ac:dyDescent="0.25">
      <c r="A873" s="73">
        <v>4</v>
      </c>
      <c r="B873" s="33" t="str">
        <f>Mall!B873</f>
        <v>Engelbrekt</v>
      </c>
      <c r="C873" s="1" t="str">
        <f>B873</f>
        <v>Engelbrekt</v>
      </c>
      <c r="D873" s="21"/>
      <c r="F873" s="82"/>
      <c r="G873" s="83"/>
      <c r="H873" s="83"/>
      <c r="I873" s="84"/>
      <c r="J873" s="84"/>
      <c r="K873" s="84"/>
      <c r="L873" s="85"/>
    </row>
    <row r="874" spans="1:12" ht="12.95" customHeight="1" x14ac:dyDescent="0.25">
      <c r="A874" s="73">
        <v>5</v>
      </c>
      <c r="B874" s="33">
        <f>Mall!B874</f>
        <v>0</v>
      </c>
      <c r="C874" s="1">
        <f>B874</f>
        <v>0</v>
      </c>
      <c r="D874" s="21"/>
      <c r="F874" s="82"/>
      <c r="G874" s="83"/>
      <c r="H874" s="83"/>
      <c r="I874" s="84"/>
      <c r="J874" s="84"/>
      <c r="K874" s="84"/>
      <c r="L874" s="85"/>
    </row>
    <row r="875" spans="1:12" ht="12.95" customHeight="1" thickBot="1" x14ac:dyDescent="0.3">
      <c r="A875" s="73">
        <v>6</v>
      </c>
      <c r="B875" s="33">
        <f>Mall!B875</f>
        <v>0</v>
      </c>
      <c r="C875" s="12">
        <f>B875</f>
        <v>0</v>
      </c>
      <c r="D875" s="22"/>
      <c r="F875" s="82"/>
      <c r="G875" s="83"/>
      <c r="H875" s="83"/>
      <c r="I875" s="84"/>
      <c r="J875" s="84"/>
      <c r="K875" s="84"/>
      <c r="L875" s="85"/>
    </row>
    <row r="876" spans="1:12" ht="12.95" hidden="1" customHeight="1" thickBot="1" x14ac:dyDescent="0.25">
      <c r="A876" s="74"/>
      <c r="B876" s="43"/>
      <c r="C876" s="60"/>
      <c r="D876" s="46"/>
      <c r="E876" s="47"/>
      <c r="F876" s="48"/>
      <c r="G876" s="49"/>
      <c r="H876" s="49"/>
      <c r="I876" s="50"/>
      <c r="J876" s="50"/>
      <c r="K876" s="50"/>
      <c r="L876" s="51"/>
    </row>
    <row r="877" spans="1:12" ht="12.95" customHeight="1" x14ac:dyDescent="0.25">
      <c r="A877" s="73">
        <v>1</v>
      </c>
      <c r="B877" s="34">
        <f>B870+1</f>
        <v>45410</v>
      </c>
      <c r="C877" s="123">
        <f t="shared" ref="C877:C878" si="17">IF(DAY(B877)&lt;10,"  "&amp;DAY(B877),DAY(B877))</f>
        <v>28</v>
      </c>
      <c r="D877" s="4"/>
      <c r="E877" s="9"/>
      <c r="F877" s="82"/>
      <c r="G877" s="83"/>
      <c r="H877" s="83"/>
      <c r="I877" s="84"/>
      <c r="J877" s="84"/>
      <c r="K877" s="84"/>
      <c r="L877" s="85"/>
    </row>
    <row r="878" spans="1:12" ht="12.95" customHeight="1" x14ac:dyDescent="0.25">
      <c r="A878" s="73">
        <v>2</v>
      </c>
      <c r="B878" s="33">
        <f>Mall!B878</f>
        <v>0</v>
      </c>
      <c r="C878" s="124" t="str">
        <f t="shared" si="17"/>
        <v xml:space="preserve">  0</v>
      </c>
      <c r="D878" s="5"/>
      <c r="E878" s="9"/>
      <c r="F878" s="82"/>
      <c r="G878" s="83"/>
      <c r="H878" s="83"/>
      <c r="I878" s="84"/>
      <c r="J878" s="84"/>
      <c r="K878" s="84"/>
      <c r="L878" s="85"/>
    </row>
    <row r="879" spans="1:12" ht="12.95" customHeight="1" x14ac:dyDescent="0.25">
      <c r="A879" s="73">
        <v>3</v>
      </c>
      <c r="B879" s="33">
        <f>Mall!B879</f>
        <v>0</v>
      </c>
      <c r="C879" s="10" t="str">
        <f>TEXT(B877, "dddd")</f>
        <v>söndag</v>
      </c>
      <c r="D879" s="5"/>
      <c r="F879" s="82"/>
      <c r="G879" s="83"/>
      <c r="H879" s="83"/>
      <c r="I879" s="84"/>
      <c r="J879" s="84"/>
      <c r="K879" s="84"/>
      <c r="L879" s="85"/>
    </row>
    <row r="880" spans="1:12" ht="12.95" customHeight="1" x14ac:dyDescent="0.25">
      <c r="A880" s="73">
        <v>4</v>
      </c>
      <c r="B880" s="33" t="str">
        <f>Mall!B880</f>
        <v>Ture</v>
      </c>
      <c r="C880" s="1" t="str">
        <f>B880</f>
        <v>Ture</v>
      </c>
      <c r="D880" s="5"/>
      <c r="F880" s="82"/>
      <c r="G880" s="83"/>
      <c r="H880" s="83"/>
      <c r="I880" s="84"/>
      <c r="J880" s="84"/>
      <c r="K880" s="84"/>
      <c r="L880" s="85"/>
    </row>
    <row r="881" spans="1:12" ht="12.95" customHeight="1" thickBot="1" x14ac:dyDescent="0.3">
      <c r="A881" s="73">
        <v>5</v>
      </c>
      <c r="B881" s="33" t="str">
        <f>Mall!B881</f>
        <v>Tyra</v>
      </c>
      <c r="C881" s="1" t="str">
        <f>B881</f>
        <v>Tyra</v>
      </c>
      <c r="D881" s="5"/>
      <c r="F881" s="86"/>
      <c r="G881" s="87"/>
      <c r="H881" s="87"/>
      <c r="I881" s="88"/>
      <c r="J881" s="88"/>
      <c r="K881" s="88"/>
      <c r="L881" s="89"/>
    </row>
    <row r="882" spans="1:12" ht="12.95" customHeight="1" thickBot="1" x14ac:dyDescent="0.3">
      <c r="A882" s="73">
        <v>6</v>
      </c>
      <c r="B882" s="33">
        <f>Mall!B882</f>
        <v>0</v>
      </c>
      <c r="C882" s="13">
        <f>B882</f>
        <v>0</v>
      </c>
      <c r="D882" s="6"/>
    </row>
    <row r="883" spans="1:12" ht="20.100000000000001" customHeight="1" thickBot="1" x14ac:dyDescent="0.3">
      <c r="A883" s="74" t="s">
        <v>665</v>
      </c>
      <c r="B883" s="41"/>
      <c r="C883" s="3" t="str">
        <f>"APRIL/MAJ   "&amp;"Vecka "&amp;IF(C886="måndag",WEEKNUM(B884,21),"")</f>
        <v>APRIL/MAJ   Vecka 18</v>
      </c>
      <c r="D883" s="3"/>
    </row>
    <row r="884" spans="1:12" ht="12.95" customHeight="1" x14ac:dyDescent="0.25">
      <c r="A884" s="73">
        <v>1</v>
      </c>
      <c r="B884" s="34">
        <f>B877+1</f>
        <v>45411</v>
      </c>
      <c r="C884" s="123">
        <f t="shared" ref="C884:C885" si="18">IF(DAY(B884)&lt;10,"  "&amp;DAY(B884),DAY(B884))</f>
        <v>29</v>
      </c>
      <c r="D884" s="20"/>
      <c r="E884" s="9"/>
      <c r="F884" s="100" t="s">
        <v>540</v>
      </c>
      <c r="G884" s="101"/>
      <c r="H884" s="101"/>
      <c r="I884" s="101"/>
      <c r="J884" s="9"/>
      <c r="K884" s="125" t="str">
        <f t="shared" ref="K884" si="19">"Prio vecka "&amp;WEEKNUM(B884,21)&amp;":  📎📎"</f>
        <v>Prio vecka 18:  📎📎</v>
      </c>
      <c r="L884" s="126"/>
    </row>
    <row r="885" spans="1:12" ht="12.95" customHeight="1" thickBot="1" x14ac:dyDescent="0.3">
      <c r="A885" s="73">
        <v>2</v>
      </c>
      <c r="B885" s="33">
        <f>Mall!B885</f>
        <v>0</v>
      </c>
      <c r="C885" s="124" t="str">
        <f t="shared" si="18"/>
        <v xml:space="preserve">  0</v>
      </c>
      <c r="D885" s="21"/>
      <c r="E885" s="9"/>
      <c r="F885" s="102"/>
      <c r="G885" s="103"/>
      <c r="H885" s="103"/>
      <c r="I885" s="103"/>
      <c r="J885" s="9"/>
      <c r="K885" s="126"/>
      <c r="L885" s="126"/>
    </row>
    <row r="886" spans="1:12" ht="12.95" customHeight="1" x14ac:dyDescent="0.25">
      <c r="A886" s="73">
        <v>3</v>
      </c>
      <c r="B886" s="33">
        <f>Mall!B886</f>
        <v>0</v>
      </c>
      <c r="C886" s="10" t="str">
        <f>TEXT(B884, "dddd")</f>
        <v>måndag</v>
      </c>
      <c r="D886" s="21"/>
      <c r="F886" s="18" t="s">
        <v>660</v>
      </c>
      <c r="G886" s="29"/>
      <c r="H886" s="24" t="s">
        <v>659</v>
      </c>
      <c r="I886" s="27"/>
      <c r="K886" s="14" t="s">
        <v>12</v>
      </c>
      <c r="L886" s="113"/>
    </row>
    <row r="887" spans="1:12" ht="12.95" customHeight="1" x14ac:dyDescent="0.25">
      <c r="A887" s="73">
        <v>4</v>
      </c>
      <c r="B887" s="33" t="str">
        <f>Mall!B887</f>
        <v>Tyko</v>
      </c>
      <c r="C887" s="1" t="str">
        <f>B887</f>
        <v>Tyko</v>
      </c>
      <c r="D887" s="21"/>
      <c r="F887" s="94"/>
      <c r="G887" s="95"/>
      <c r="H887" s="95"/>
      <c r="I887" s="96"/>
      <c r="K887" s="15"/>
      <c r="L887" s="114"/>
    </row>
    <row r="888" spans="1:12" ht="12.95" customHeight="1" x14ac:dyDescent="0.25">
      <c r="A888" s="73">
        <v>5</v>
      </c>
      <c r="B888" s="33">
        <f>Mall!B888</f>
        <v>0</v>
      </c>
      <c r="C888" s="1">
        <f>B888</f>
        <v>0</v>
      </c>
      <c r="F888" s="97"/>
      <c r="G888" s="98"/>
      <c r="H888" s="98"/>
      <c r="I888" s="99"/>
      <c r="K888" s="16" t="s">
        <v>13</v>
      </c>
      <c r="L888" s="115"/>
    </row>
    <row r="889" spans="1:12" ht="12.95" customHeight="1" thickBot="1" x14ac:dyDescent="0.3">
      <c r="A889" s="73">
        <v>6</v>
      </c>
      <c r="B889" s="33">
        <f>Mall!B889</f>
        <v>0</v>
      </c>
      <c r="C889" s="13">
        <f>B889</f>
        <v>0</v>
      </c>
      <c r="D889" s="22"/>
      <c r="F889" s="19" t="s">
        <v>660</v>
      </c>
      <c r="G889" s="30"/>
      <c r="H889" s="23" t="s">
        <v>659</v>
      </c>
      <c r="I889" s="28"/>
      <c r="K889" s="15"/>
      <c r="L889" s="114"/>
    </row>
    <row r="890" spans="1:12" ht="12.95" hidden="1" customHeight="1" thickBot="1" x14ac:dyDescent="0.25">
      <c r="A890" s="74"/>
      <c r="B890" s="43"/>
      <c r="C890" s="45"/>
      <c r="D890" s="46"/>
      <c r="E890" s="47"/>
      <c r="F890" s="61"/>
      <c r="G890" s="62"/>
      <c r="H890" s="47"/>
      <c r="I890" s="63"/>
      <c r="J890" s="47"/>
      <c r="K890" s="65"/>
      <c r="L890" s="66"/>
    </row>
    <row r="891" spans="1:12" ht="12.95" customHeight="1" x14ac:dyDescent="0.25">
      <c r="A891" s="73">
        <v>1</v>
      </c>
      <c r="B891" s="34">
        <f>B884+1</f>
        <v>45412</v>
      </c>
      <c r="C891" s="123">
        <f t="shared" ref="C891:C892" si="20">IF(DAY(B891)&lt;10,"  "&amp;DAY(B891),DAY(B891))</f>
        <v>30</v>
      </c>
      <c r="D891" s="20"/>
      <c r="E891" s="9"/>
      <c r="F891" s="94"/>
      <c r="G891" s="95"/>
      <c r="H891" s="95"/>
      <c r="I891" s="96"/>
      <c r="J891" s="9"/>
      <c r="K891" s="16" t="s">
        <v>14</v>
      </c>
      <c r="L891" s="115"/>
    </row>
    <row r="892" spans="1:12" ht="12.95" customHeight="1" thickBot="1" x14ac:dyDescent="0.3">
      <c r="A892" s="73">
        <v>2</v>
      </c>
      <c r="B892" s="33">
        <f>Mall!B892</f>
        <v>0</v>
      </c>
      <c r="C892" s="124" t="str">
        <f t="shared" si="20"/>
        <v xml:space="preserve">  0</v>
      </c>
      <c r="D892" s="21"/>
      <c r="E892" s="9"/>
      <c r="F892" s="97"/>
      <c r="G892" s="98"/>
      <c r="H892" s="98"/>
      <c r="I892" s="99"/>
      <c r="J892" s="9"/>
      <c r="K892" s="17"/>
      <c r="L892" s="116"/>
    </row>
    <row r="893" spans="1:12" ht="12.95" customHeight="1" x14ac:dyDescent="0.25">
      <c r="A893" s="73">
        <v>3</v>
      </c>
      <c r="B893" s="33">
        <f>Mall!B893</f>
        <v>0</v>
      </c>
      <c r="C893" s="10" t="str">
        <f>TEXT(B891, "dddd")</f>
        <v>tisdag</v>
      </c>
      <c r="D893" s="21"/>
      <c r="F893" s="19" t="s">
        <v>660</v>
      </c>
      <c r="G893" s="30"/>
      <c r="H893" s="23" t="s">
        <v>659</v>
      </c>
      <c r="I893" s="28"/>
    </row>
    <row r="894" spans="1:12" ht="12.95" customHeight="1" x14ac:dyDescent="0.25">
      <c r="A894" s="73">
        <v>4</v>
      </c>
      <c r="B894" s="33" t="str">
        <f>Mall!B894</f>
        <v>Mariana</v>
      </c>
      <c r="C894" s="1" t="str">
        <f>B894</f>
        <v>Mariana</v>
      </c>
      <c r="D894" s="21"/>
      <c r="F894" s="94"/>
      <c r="G894" s="95"/>
      <c r="H894" s="95"/>
      <c r="I894" s="96"/>
    </row>
    <row r="895" spans="1:12" ht="12.95" customHeight="1" x14ac:dyDescent="0.25">
      <c r="A895" s="73">
        <v>5</v>
      </c>
      <c r="B895" s="33">
        <f>Mall!B895</f>
        <v>0</v>
      </c>
      <c r="C895" s="1">
        <f>B895</f>
        <v>0</v>
      </c>
      <c r="D895" s="21"/>
      <c r="F895" s="97"/>
      <c r="G895" s="98"/>
      <c r="H895" s="98"/>
      <c r="I895" s="99"/>
      <c r="K895" s="127" t="s">
        <v>538</v>
      </c>
      <c r="L895" s="128"/>
    </row>
    <row r="896" spans="1:12" ht="12.95" customHeight="1" thickBot="1" x14ac:dyDescent="0.3">
      <c r="A896" s="73">
        <v>6</v>
      </c>
      <c r="B896" s="33" t="str">
        <f>Mall!B896</f>
        <v>Valborgsmässoafton</v>
      </c>
      <c r="C896" s="12" t="str">
        <f>B896</f>
        <v>Valborgsmässoafton</v>
      </c>
      <c r="D896" s="22"/>
      <c r="F896" s="19" t="s">
        <v>660</v>
      </c>
      <c r="G896" s="30"/>
      <c r="H896" s="23" t="s">
        <v>659</v>
      </c>
      <c r="I896" s="28"/>
      <c r="K896" s="128"/>
      <c r="L896" s="128"/>
    </row>
    <row r="897" spans="1:12" ht="12.95" hidden="1" customHeight="1" thickBot="1" x14ac:dyDescent="0.25">
      <c r="A897" s="74"/>
      <c r="B897" s="43"/>
      <c r="C897" s="60"/>
      <c r="D897" s="46"/>
      <c r="E897" s="47"/>
      <c r="F897" s="61"/>
      <c r="G897" s="62"/>
      <c r="H897" s="47"/>
      <c r="I897" s="63"/>
      <c r="J897" s="47"/>
      <c r="K897" s="64"/>
      <c r="L897" s="64"/>
    </row>
    <row r="898" spans="1:12" ht="12.95" customHeight="1" x14ac:dyDescent="0.25">
      <c r="A898" s="73">
        <v>1</v>
      </c>
      <c r="B898" s="34">
        <f>B891+1</f>
        <v>45413</v>
      </c>
      <c r="C898" s="131" t="str">
        <f t="shared" ref="C898:C899" si="21">IF(DAY(B898)&lt;10,"  "&amp;DAY(B898),DAY(B898))</f>
        <v xml:space="preserve">  1</v>
      </c>
      <c r="D898" s="20"/>
      <c r="E898" s="9"/>
      <c r="F898" s="94"/>
      <c r="G898" s="95"/>
      <c r="H898" s="95"/>
      <c r="I898" s="96"/>
      <c r="J898" s="9"/>
      <c r="K898" s="119"/>
      <c r="L898" s="120"/>
    </row>
    <row r="899" spans="1:12" ht="12.95" customHeight="1" x14ac:dyDescent="0.25">
      <c r="A899" s="73">
        <v>2</v>
      </c>
      <c r="B899" s="33">
        <f>Mall!B899</f>
        <v>0</v>
      </c>
      <c r="C899" s="132" t="str">
        <f t="shared" si="21"/>
        <v xml:space="preserve">  0</v>
      </c>
      <c r="D899" s="21"/>
      <c r="E899" s="9"/>
      <c r="F899" s="97"/>
      <c r="G899" s="98"/>
      <c r="H899" s="98"/>
      <c r="I899" s="99"/>
      <c r="J899" s="9"/>
      <c r="K899" s="109"/>
      <c r="L899" s="110"/>
    </row>
    <row r="900" spans="1:12" ht="12.95" customHeight="1" x14ac:dyDescent="0.25">
      <c r="A900" s="73">
        <v>3</v>
      </c>
      <c r="B900" s="33">
        <f>Mall!B900</f>
        <v>0</v>
      </c>
      <c r="C900" s="11" t="str">
        <f>TEXT(B898, "dddd")</f>
        <v>onsdag</v>
      </c>
      <c r="D900" s="21"/>
      <c r="F900" s="19" t="s">
        <v>660</v>
      </c>
      <c r="G900" s="30"/>
      <c r="H900" s="23" t="s">
        <v>659</v>
      </c>
      <c r="I900" s="28"/>
      <c r="K900" s="107"/>
      <c r="L900" s="108"/>
    </row>
    <row r="901" spans="1:12" ht="12.95" customHeight="1" x14ac:dyDescent="0.25">
      <c r="A901" s="73">
        <v>4</v>
      </c>
      <c r="B901" s="33" t="str">
        <f>Mall!B901</f>
        <v>Valborg</v>
      </c>
      <c r="C901" s="1" t="str">
        <f>B901</f>
        <v>Valborg</v>
      </c>
      <c r="D901" s="21"/>
      <c r="F901" s="94"/>
      <c r="G901" s="95"/>
      <c r="H901" s="95"/>
      <c r="I901" s="96"/>
      <c r="K901" s="109"/>
      <c r="L901" s="110"/>
    </row>
    <row r="902" spans="1:12" ht="12.95" customHeight="1" x14ac:dyDescent="0.25">
      <c r="A902" s="73">
        <v>5</v>
      </c>
      <c r="B902" s="33">
        <f>Mall!B902</f>
        <v>0</v>
      </c>
      <c r="C902" s="1">
        <f>B902</f>
        <v>0</v>
      </c>
      <c r="D902" s="21"/>
      <c r="F902" s="97"/>
      <c r="G902" s="98"/>
      <c r="H902" s="98"/>
      <c r="I902" s="99"/>
      <c r="K902" s="107"/>
      <c r="L902" s="108"/>
    </row>
    <row r="903" spans="1:12" ht="12.95" customHeight="1" thickBot="1" x14ac:dyDescent="0.3">
      <c r="A903" s="73">
        <v>6</v>
      </c>
      <c r="B903" s="33" t="str">
        <f>Mall!B903</f>
        <v>Första maj</v>
      </c>
      <c r="C903" s="13" t="str">
        <f>B903</f>
        <v>Första maj</v>
      </c>
      <c r="D903" s="22"/>
      <c r="F903" s="19" t="s">
        <v>660</v>
      </c>
      <c r="G903" s="30"/>
      <c r="H903" s="23" t="s">
        <v>659</v>
      </c>
      <c r="I903" s="28"/>
      <c r="K903" s="109"/>
      <c r="L903" s="110"/>
    </row>
    <row r="904" spans="1:12" ht="12.95" hidden="1" customHeight="1" thickBot="1" x14ac:dyDescent="0.25">
      <c r="A904" s="74"/>
      <c r="B904" s="43"/>
      <c r="C904" s="60"/>
      <c r="D904" s="46"/>
      <c r="E904" s="47"/>
      <c r="F904" s="61"/>
      <c r="G904" s="62"/>
      <c r="H904" s="47"/>
      <c r="I904" s="63"/>
      <c r="J904" s="47"/>
      <c r="K904" s="71"/>
      <c r="L904" s="72"/>
    </row>
    <row r="905" spans="1:12" ht="12.95" customHeight="1" x14ac:dyDescent="0.25">
      <c r="A905" s="73">
        <v>1</v>
      </c>
      <c r="B905" s="34">
        <f>B898+1</f>
        <v>45414</v>
      </c>
      <c r="C905" s="123" t="str">
        <f t="shared" ref="C905:C906" si="22">IF(DAY(B905)&lt;10,"  "&amp;DAY(B905),DAY(B905))</f>
        <v xml:space="preserve">  2</v>
      </c>
      <c r="D905" s="20"/>
      <c r="E905" s="9"/>
      <c r="F905" s="94"/>
      <c r="G905" s="95"/>
      <c r="H905" s="95"/>
      <c r="I905" s="96"/>
      <c r="J905" s="9"/>
      <c r="K905" s="107"/>
      <c r="L905" s="108"/>
    </row>
    <row r="906" spans="1:12" ht="12.95" customHeight="1" x14ac:dyDescent="0.25">
      <c r="A906" s="73">
        <v>2</v>
      </c>
      <c r="B906" s="33">
        <f>Mall!B906</f>
        <v>0</v>
      </c>
      <c r="C906" s="124" t="str">
        <f t="shared" si="22"/>
        <v xml:space="preserve">  0</v>
      </c>
      <c r="D906" s="21"/>
      <c r="E906" s="9"/>
      <c r="F906" s="97"/>
      <c r="G906" s="98"/>
      <c r="H906" s="98"/>
      <c r="I906" s="99"/>
      <c r="J906" s="9"/>
      <c r="K906" s="109"/>
      <c r="L906" s="110"/>
    </row>
    <row r="907" spans="1:12" ht="12.95" customHeight="1" x14ac:dyDescent="0.25">
      <c r="A907" s="73">
        <v>3</v>
      </c>
      <c r="B907" s="33">
        <f>Mall!B907</f>
        <v>0</v>
      </c>
      <c r="C907" s="10" t="str">
        <f>TEXT(B905, "dddd")</f>
        <v>torsdag</v>
      </c>
      <c r="D907" s="21"/>
      <c r="F907" s="19" t="s">
        <v>660</v>
      </c>
      <c r="G907" s="30"/>
      <c r="H907" s="23" t="s">
        <v>659</v>
      </c>
      <c r="I907" s="28"/>
      <c r="K907" s="107"/>
      <c r="L907" s="108"/>
    </row>
    <row r="908" spans="1:12" ht="12.95" customHeight="1" x14ac:dyDescent="0.25">
      <c r="A908" s="73">
        <v>4</v>
      </c>
      <c r="B908" s="33" t="str">
        <f>Mall!B908</f>
        <v>Filip</v>
      </c>
      <c r="C908" s="1" t="str">
        <f>B908</f>
        <v>Filip</v>
      </c>
      <c r="D908" s="21"/>
      <c r="F908" s="94"/>
      <c r="G908" s="95"/>
      <c r="H908" s="95"/>
      <c r="I908" s="96"/>
      <c r="K908" s="109"/>
      <c r="L908" s="110"/>
    </row>
    <row r="909" spans="1:12" ht="12.95" customHeight="1" x14ac:dyDescent="0.25">
      <c r="A909" s="73">
        <v>5</v>
      </c>
      <c r="B909" s="33" t="str">
        <f>Mall!B909</f>
        <v>Filippa</v>
      </c>
      <c r="C909" s="1" t="str">
        <f>B909</f>
        <v>Filippa</v>
      </c>
      <c r="D909" s="21"/>
      <c r="F909" s="97"/>
      <c r="G909" s="98"/>
      <c r="H909" s="98"/>
      <c r="I909" s="99"/>
      <c r="K909" s="107"/>
      <c r="L909" s="108"/>
    </row>
    <row r="910" spans="1:12" ht="12.95" customHeight="1" thickBot="1" x14ac:dyDescent="0.3">
      <c r="A910" s="73">
        <v>6</v>
      </c>
      <c r="B910" s="33">
        <f>Mall!B910</f>
        <v>0</v>
      </c>
      <c r="C910" s="12">
        <f>B910</f>
        <v>0</v>
      </c>
      <c r="D910" s="22"/>
      <c r="K910" s="109"/>
      <c r="L910" s="110"/>
    </row>
    <row r="911" spans="1:12" ht="12.95" hidden="1" customHeight="1" thickBot="1" x14ac:dyDescent="0.25">
      <c r="A911" s="74"/>
      <c r="B911" s="43"/>
      <c r="C911" s="60"/>
      <c r="D911" s="46"/>
      <c r="E911" s="47"/>
      <c r="F911" s="47"/>
      <c r="G911" s="55"/>
      <c r="H911" s="47"/>
      <c r="I911" s="55"/>
      <c r="J911" s="47"/>
      <c r="K911" s="71"/>
      <c r="L911" s="72"/>
    </row>
    <row r="912" spans="1:12" ht="12.95" customHeight="1" x14ac:dyDescent="0.25">
      <c r="A912" s="73">
        <v>1</v>
      </c>
      <c r="B912" s="34">
        <f>B905+1</f>
        <v>45415</v>
      </c>
      <c r="C912" s="123" t="str">
        <f>IF(DAY(B912)&lt;10,"  "&amp;DAY(B912),DAY(B912))</f>
        <v xml:space="preserve">  3</v>
      </c>
      <c r="D912" s="20"/>
      <c r="E912" s="9"/>
      <c r="F912" s="9"/>
      <c r="G912" s="26"/>
      <c r="H912" s="9"/>
      <c r="I912" s="26"/>
      <c r="J912" s="9"/>
      <c r="K912" s="107"/>
      <c r="L912" s="108"/>
    </row>
    <row r="913" spans="1:12" ht="12.95" customHeight="1" thickBot="1" x14ac:dyDescent="0.3">
      <c r="A913" s="73">
        <v>2</v>
      </c>
      <c r="B913" s="33">
        <f>Mall!B913</f>
        <v>0</v>
      </c>
      <c r="C913" s="124"/>
      <c r="D913" s="21"/>
      <c r="E913" s="9"/>
      <c r="F913" s="9"/>
      <c r="G913" s="26"/>
      <c r="H913" s="9"/>
      <c r="I913" s="26"/>
      <c r="J913" s="9"/>
      <c r="K913" s="111"/>
      <c r="L913" s="112"/>
    </row>
    <row r="914" spans="1:12" ht="12.95" customHeight="1" x14ac:dyDescent="0.25">
      <c r="A914" s="73">
        <v>3</v>
      </c>
      <c r="B914" s="33">
        <f>Mall!B914</f>
        <v>0</v>
      </c>
      <c r="C914" s="10" t="str">
        <f>TEXT(B912, "dddd")</f>
        <v>fredag</v>
      </c>
      <c r="D914" s="21"/>
      <c r="K914" s="117"/>
      <c r="L914" s="118"/>
    </row>
    <row r="915" spans="1:12" ht="12.95" customHeight="1" x14ac:dyDescent="0.25">
      <c r="A915" s="73">
        <v>4</v>
      </c>
      <c r="B915" s="33" t="str">
        <f>Mall!B915</f>
        <v>John</v>
      </c>
      <c r="C915" s="1" t="str">
        <f>B915</f>
        <v>John</v>
      </c>
      <c r="D915" s="21"/>
      <c r="F915" s="104" t="s">
        <v>537</v>
      </c>
      <c r="G915" s="104"/>
      <c r="H915" s="104"/>
      <c r="I915" s="101"/>
    </row>
    <row r="916" spans="1:12" ht="12.95" customHeight="1" thickBot="1" x14ac:dyDescent="0.3">
      <c r="A916" s="73">
        <v>5</v>
      </c>
      <c r="B916" s="33" t="str">
        <f>Mall!B916</f>
        <v>Jane</v>
      </c>
      <c r="C916" s="1" t="str">
        <f>B916</f>
        <v>Jane</v>
      </c>
      <c r="D916" s="21"/>
      <c r="F916" s="105"/>
      <c r="G916" s="105"/>
      <c r="H916" s="105"/>
      <c r="I916" s="106"/>
    </row>
    <row r="917" spans="1:12" ht="12.95" customHeight="1" thickBot="1" x14ac:dyDescent="0.3">
      <c r="A917" s="73">
        <v>6</v>
      </c>
      <c r="B917" s="33">
        <f>Mall!B917</f>
        <v>0</v>
      </c>
      <c r="C917" s="12">
        <f>B917</f>
        <v>0</v>
      </c>
      <c r="D917" s="22"/>
      <c r="F917" s="90"/>
      <c r="G917" s="91"/>
      <c r="H917" s="91"/>
      <c r="I917" s="92"/>
      <c r="J917" s="92"/>
      <c r="K917" s="92"/>
      <c r="L917" s="93"/>
    </row>
    <row r="918" spans="1:12" ht="12.95" hidden="1" customHeight="1" thickBot="1" x14ac:dyDescent="0.25">
      <c r="A918" s="74"/>
      <c r="B918" s="43"/>
      <c r="C918" s="60"/>
      <c r="D918" s="46"/>
      <c r="E918" s="47"/>
      <c r="F918" s="48"/>
      <c r="G918" s="49"/>
      <c r="H918" s="49"/>
      <c r="I918" s="50"/>
      <c r="J918" s="50"/>
      <c r="K918" s="50"/>
      <c r="L918" s="51"/>
    </row>
    <row r="919" spans="1:12" ht="12.95" customHeight="1" x14ac:dyDescent="0.25">
      <c r="A919" s="73">
        <v>1</v>
      </c>
      <c r="B919" s="34">
        <f>B912+1</f>
        <v>45416</v>
      </c>
      <c r="C919" s="123" t="str">
        <f t="shared" ref="C919:C920" si="23">IF(DAY(B919)&lt;10,"  "&amp;DAY(B919),DAY(B919))</f>
        <v xml:space="preserve">  4</v>
      </c>
      <c r="D919" s="20"/>
      <c r="E919" s="9"/>
      <c r="F919" s="82"/>
      <c r="G919" s="83"/>
      <c r="H919" s="83"/>
      <c r="I919" s="84"/>
      <c r="J919" s="84"/>
      <c r="K919" s="84"/>
      <c r="L919" s="85"/>
    </row>
    <row r="920" spans="1:12" ht="12.95" customHeight="1" x14ac:dyDescent="0.25">
      <c r="A920" s="73">
        <v>2</v>
      </c>
      <c r="B920" s="33">
        <f>Mall!B920</f>
        <v>0</v>
      </c>
      <c r="C920" s="124" t="str">
        <f t="shared" si="23"/>
        <v xml:space="preserve">  0</v>
      </c>
      <c r="D920" s="21"/>
      <c r="E920" s="9"/>
      <c r="F920" s="82"/>
      <c r="G920" s="83"/>
      <c r="H920" s="83"/>
      <c r="I920" s="84"/>
      <c r="J920" s="84"/>
      <c r="K920" s="84"/>
      <c r="L920" s="85"/>
    </row>
    <row r="921" spans="1:12" ht="12.95" customHeight="1" x14ac:dyDescent="0.25">
      <c r="A921" s="73">
        <v>3</v>
      </c>
      <c r="B921" s="33">
        <f>Mall!B921</f>
        <v>0</v>
      </c>
      <c r="C921" s="10" t="str">
        <f>TEXT(B919, "dddd")</f>
        <v>lördag</v>
      </c>
      <c r="D921" s="21"/>
      <c r="F921" s="82"/>
      <c r="G921" s="83"/>
      <c r="H921" s="83"/>
      <c r="I921" s="84"/>
      <c r="J921" s="84"/>
      <c r="K921" s="84"/>
      <c r="L921" s="85"/>
    </row>
    <row r="922" spans="1:12" ht="12.95" customHeight="1" x14ac:dyDescent="0.25">
      <c r="A922" s="73">
        <v>4</v>
      </c>
      <c r="B922" s="33" t="str">
        <f>Mall!B922</f>
        <v>Monika</v>
      </c>
      <c r="C922" s="1" t="str">
        <f>B922</f>
        <v>Monika</v>
      </c>
      <c r="D922" s="21"/>
      <c r="F922" s="82"/>
      <c r="G922" s="83"/>
      <c r="H922" s="83"/>
      <c r="I922" s="84"/>
      <c r="J922" s="84"/>
      <c r="K922" s="84"/>
      <c r="L922" s="85"/>
    </row>
    <row r="923" spans="1:12" ht="12.95" customHeight="1" x14ac:dyDescent="0.25">
      <c r="A923" s="73">
        <v>5</v>
      </c>
      <c r="B923" s="33" t="str">
        <f>Mall!B923</f>
        <v>Mona</v>
      </c>
      <c r="C923" s="1" t="str">
        <f>B923</f>
        <v>Mona</v>
      </c>
      <c r="D923" s="21"/>
      <c r="F923" s="82"/>
      <c r="G923" s="83"/>
      <c r="H923" s="83"/>
      <c r="I923" s="84"/>
      <c r="J923" s="84"/>
      <c r="K923" s="84"/>
      <c r="L923" s="85"/>
    </row>
    <row r="924" spans="1:12" ht="12.95" customHeight="1" thickBot="1" x14ac:dyDescent="0.3">
      <c r="A924" s="73">
        <v>6</v>
      </c>
      <c r="B924" s="33">
        <f>Mall!B924</f>
        <v>0</v>
      </c>
      <c r="C924" s="12">
        <f>B924</f>
        <v>0</v>
      </c>
      <c r="D924" s="22"/>
      <c r="F924" s="82"/>
      <c r="G924" s="83"/>
      <c r="H924" s="83"/>
      <c r="I924" s="84"/>
      <c r="J924" s="84"/>
      <c r="K924" s="84"/>
      <c r="L924" s="85"/>
    </row>
    <row r="925" spans="1:12" ht="12.95" hidden="1" customHeight="1" thickBot="1" x14ac:dyDescent="0.25">
      <c r="A925" s="74"/>
      <c r="B925" s="43"/>
      <c r="C925" s="60"/>
      <c r="D925" s="46"/>
      <c r="E925" s="47"/>
      <c r="F925" s="48"/>
      <c r="G925" s="49"/>
      <c r="H925" s="49"/>
      <c r="I925" s="50"/>
      <c r="J925" s="50"/>
      <c r="K925" s="50"/>
      <c r="L925" s="51"/>
    </row>
    <row r="926" spans="1:12" ht="12.95" customHeight="1" x14ac:dyDescent="0.25">
      <c r="A926" s="73">
        <v>1</v>
      </c>
      <c r="B926" s="34">
        <f>B919+1</f>
        <v>45417</v>
      </c>
      <c r="C926" s="123" t="str">
        <f t="shared" ref="C926:C927" si="24">IF(DAY(B926)&lt;10,"  "&amp;DAY(B926),DAY(B926))</f>
        <v xml:space="preserve">  5</v>
      </c>
      <c r="D926" s="4"/>
      <c r="E926" s="9"/>
      <c r="F926" s="82"/>
      <c r="G926" s="83"/>
      <c r="H926" s="83"/>
      <c r="I926" s="84"/>
      <c r="J926" s="84"/>
      <c r="K926" s="84"/>
      <c r="L926" s="85"/>
    </row>
    <row r="927" spans="1:12" ht="12.95" customHeight="1" x14ac:dyDescent="0.25">
      <c r="A927" s="73">
        <v>2</v>
      </c>
      <c r="B927" s="33">
        <f>Mall!B927</f>
        <v>0</v>
      </c>
      <c r="C927" s="124" t="str">
        <f t="shared" si="24"/>
        <v xml:space="preserve">  0</v>
      </c>
      <c r="D927" s="5"/>
      <c r="E927" s="9"/>
      <c r="F927" s="82"/>
      <c r="G927" s="83"/>
      <c r="H927" s="83"/>
      <c r="I927" s="84"/>
      <c r="J927" s="84"/>
      <c r="K927" s="84"/>
      <c r="L927" s="85"/>
    </row>
    <row r="928" spans="1:12" ht="12.95" customHeight="1" x14ac:dyDescent="0.25">
      <c r="A928" s="73">
        <v>3</v>
      </c>
      <c r="B928" s="33">
        <f>Mall!B928</f>
        <v>0</v>
      </c>
      <c r="C928" s="10" t="str">
        <f>TEXT(B926, "dddd")</f>
        <v>söndag</v>
      </c>
      <c r="D928" s="5"/>
      <c r="F928" s="82"/>
      <c r="G928" s="83"/>
      <c r="H928" s="83"/>
      <c r="I928" s="84"/>
      <c r="J928" s="84"/>
      <c r="K928" s="84"/>
      <c r="L928" s="85"/>
    </row>
    <row r="929" spans="1:12" ht="12.95" customHeight="1" x14ac:dyDescent="0.25">
      <c r="A929" s="73">
        <v>4</v>
      </c>
      <c r="B929" s="33" t="str">
        <f>Mall!B929</f>
        <v>Gotthard</v>
      </c>
      <c r="C929" s="1" t="str">
        <f>B929</f>
        <v>Gotthard</v>
      </c>
      <c r="D929" s="5"/>
      <c r="F929" s="82"/>
      <c r="G929" s="83"/>
      <c r="H929" s="83"/>
      <c r="I929" s="84"/>
      <c r="J929" s="84"/>
      <c r="K929" s="84"/>
      <c r="L929" s="85"/>
    </row>
    <row r="930" spans="1:12" ht="12.95" customHeight="1" thickBot="1" x14ac:dyDescent="0.3">
      <c r="A930" s="73">
        <v>5</v>
      </c>
      <c r="B930" s="33" t="str">
        <f>Mall!B930</f>
        <v>Erhard</v>
      </c>
      <c r="C930" s="1" t="str">
        <f>B930</f>
        <v>Erhard</v>
      </c>
      <c r="D930" s="5"/>
      <c r="F930" s="86"/>
      <c r="G930" s="87"/>
      <c r="H930" s="87"/>
      <c r="I930" s="88"/>
      <c r="J930" s="88"/>
      <c r="K930" s="88"/>
      <c r="L930" s="89"/>
    </row>
    <row r="931" spans="1:12" ht="12.95" customHeight="1" thickBot="1" x14ac:dyDescent="0.3">
      <c r="A931" s="73">
        <v>6</v>
      </c>
      <c r="B931" s="33">
        <f>Mall!B931</f>
        <v>0</v>
      </c>
      <c r="C931" s="12">
        <f>B931</f>
        <v>0</v>
      </c>
      <c r="D931" s="6"/>
    </row>
    <row r="932" spans="1:12" ht="20.100000000000001" customHeight="1" thickBot="1" x14ac:dyDescent="0.3">
      <c r="A932" s="74" t="s">
        <v>665</v>
      </c>
      <c r="B932" s="41"/>
      <c r="C932" s="3" t="str">
        <f>"MAJ   "&amp;"Vecka "&amp;IF(C935="måndag",WEEKNUM(B933,21),"")</f>
        <v>MAJ   Vecka 19</v>
      </c>
      <c r="D932" s="3"/>
    </row>
    <row r="933" spans="1:12" ht="12.95" customHeight="1" x14ac:dyDescent="0.25">
      <c r="A933" s="73">
        <v>1</v>
      </c>
      <c r="B933" s="34">
        <f>B926+1</f>
        <v>45418</v>
      </c>
      <c r="C933" s="123" t="str">
        <f t="shared" ref="C933:C934" si="25">IF(DAY(B933)&lt;10,"  "&amp;DAY(B933),DAY(B933))</f>
        <v xml:space="preserve">  6</v>
      </c>
      <c r="D933" s="20"/>
      <c r="E933" s="9"/>
      <c r="F933" s="100" t="s">
        <v>540</v>
      </c>
      <c r="G933" s="101"/>
      <c r="H933" s="101"/>
      <c r="I933" s="101"/>
      <c r="J933" s="9"/>
      <c r="K933" s="125" t="str">
        <f t="shared" ref="K933" si="26">"Prio vecka "&amp;WEEKNUM(B933,21)&amp;":  📎📎"</f>
        <v>Prio vecka 19:  📎📎</v>
      </c>
      <c r="L933" s="126"/>
    </row>
    <row r="934" spans="1:12" ht="12.95" customHeight="1" thickBot="1" x14ac:dyDescent="0.3">
      <c r="A934" s="73">
        <v>2</v>
      </c>
      <c r="B934" s="33">
        <f>Mall!B934</f>
        <v>0</v>
      </c>
      <c r="C934" s="124" t="str">
        <f t="shared" si="25"/>
        <v xml:space="preserve">  0</v>
      </c>
      <c r="D934" s="21"/>
      <c r="E934" s="9"/>
      <c r="F934" s="102"/>
      <c r="G934" s="103"/>
      <c r="H934" s="103"/>
      <c r="I934" s="103"/>
      <c r="J934" s="9"/>
      <c r="K934" s="126"/>
      <c r="L934" s="126"/>
    </row>
    <row r="935" spans="1:12" ht="12.95" customHeight="1" x14ac:dyDescent="0.25">
      <c r="A935" s="73">
        <v>3</v>
      </c>
      <c r="B935" s="33">
        <f>Mall!B935</f>
        <v>0</v>
      </c>
      <c r="C935" s="10" t="str">
        <f>TEXT(B933, "dddd")</f>
        <v>måndag</v>
      </c>
      <c r="D935" s="21"/>
      <c r="F935" s="18" t="s">
        <v>660</v>
      </c>
      <c r="G935" s="29"/>
      <c r="H935" s="24" t="s">
        <v>659</v>
      </c>
      <c r="I935" s="27"/>
      <c r="K935" s="14" t="s">
        <v>12</v>
      </c>
      <c r="L935" s="113"/>
    </row>
    <row r="936" spans="1:12" ht="12.95" customHeight="1" x14ac:dyDescent="0.25">
      <c r="A936" s="73">
        <v>4</v>
      </c>
      <c r="B936" s="33" t="str">
        <f>Mall!B936</f>
        <v>Marit</v>
      </c>
      <c r="C936" s="1" t="str">
        <f>B936</f>
        <v>Marit</v>
      </c>
      <c r="D936" s="21"/>
      <c r="F936" s="94"/>
      <c r="G936" s="95"/>
      <c r="H936" s="95"/>
      <c r="I936" s="96"/>
      <c r="K936" s="15"/>
      <c r="L936" s="114"/>
    </row>
    <row r="937" spans="1:12" ht="12.95" customHeight="1" x14ac:dyDescent="0.25">
      <c r="A937" s="73">
        <v>5</v>
      </c>
      <c r="B937" s="33" t="str">
        <f>Mall!B937</f>
        <v>Rita</v>
      </c>
      <c r="C937" s="1" t="str">
        <f>B937</f>
        <v>Rita</v>
      </c>
      <c r="D937" s="21"/>
      <c r="F937" s="97"/>
      <c r="G937" s="98"/>
      <c r="H937" s="98"/>
      <c r="I937" s="99"/>
      <c r="K937" s="16" t="s">
        <v>13</v>
      </c>
      <c r="L937" s="115"/>
    </row>
    <row r="938" spans="1:12" ht="12.95" customHeight="1" thickBot="1" x14ac:dyDescent="0.3">
      <c r="A938" s="73">
        <v>6</v>
      </c>
      <c r="B938" s="33">
        <f>Mall!B938</f>
        <v>0</v>
      </c>
      <c r="C938" s="12">
        <f>B938</f>
        <v>0</v>
      </c>
      <c r="D938" s="22"/>
      <c r="F938" s="19" t="s">
        <v>660</v>
      </c>
      <c r="G938" s="30"/>
      <c r="H938" s="23" t="s">
        <v>659</v>
      </c>
      <c r="I938" s="28"/>
      <c r="K938" s="15"/>
      <c r="L938" s="114"/>
    </row>
    <row r="939" spans="1:12" ht="12.95" hidden="1" customHeight="1" thickBot="1" x14ac:dyDescent="0.25">
      <c r="A939" s="74"/>
      <c r="B939" s="43"/>
      <c r="C939" s="60"/>
      <c r="D939" s="46"/>
      <c r="E939" s="47"/>
      <c r="F939" s="61"/>
      <c r="G939" s="62"/>
      <c r="H939" s="47"/>
      <c r="I939" s="63"/>
      <c r="J939" s="47"/>
      <c r="K939" s="65"/>
      <c r="L939" s="66"/>
    </row>
    <row r="940" spans="1:12" ht="12.95" customHeight="1" x14ac:dyDescent="0.25">
      <c r="A940" s="73">
        <v>1</v>
      </c>
      <c r="B940" s="34">
        <f>B933+1</f>
        <v>45419</v>
      </c>
      <c r="C940" s="123" t="str">
        <f t="shared" ref="C940:C941" si="27">IF(DAY(B940)&lt;10,"  "&amp;DAY(B940),DAY(B940))</f>
        <v xml:space="preserve">  7</v>
      </c>
      <c r="D940" s="20"/>
      <c r="E940" s="9"/>
      <c r="F940" s="94"/>
      <c r="G940" s="95"/>
      <c r="H940" s="95"/>
      <c r="I940" s="96"/>
      <c r="J940" s="9"/>
      <c r="K940" s="16" t="s">
        <v>14</v>
      </c>
      <c r="L940" s="115"/>
    </row>
    <row r="941" spans="1:12" ht="12.95" customHeight="1" thickBot="1" x14ac:dyDescent="0.3">
      <c r="A941" s="73">
        <v>2</v>
      </c>
      <c r="B941" s="33">
        <f>Mall!B941</f>
        <v>0</v>
      </c>
      <c r="C941" s="124" t="str">
        <f t="shared" si="27"/>
        <v xml:space="preserve">  0</v>
      </c>
      <c r="D941" s="21"/>
      <c r="E941" s="9"/>
      <c r="F941" s="97"/>
      <c r="G941" s="98"/>
      <c r="H941" s="98"/>
      <c r="I941" s="99"/>
      <c r="J941" s="9"/>
      <c r="K941" s="17"/>
      <c r="L941" s="116"/>
    </row>
    <row r="942" spans="1:12" ht="12.95" customHeight="1" x14ac:dyDescent="0.25">
      <c r="A942" s="73">
        <v>3</v>
      </c>
      <c r="B942" s="33">
        <f>Mall!B942</f>
        <v>0</v>
      </c>
      <c r="C942" s="10" t="str">
        <f>TEXT(B940, "dddd")</f>
        <v>tisdag</v>
      </c>
      <c r="D942" s="21"/>
      <c r="F942" s="19" t="s">
        <v>660</v>
      </c>
      <c r="G942" s="30"/>
      <c r="H942" s="23" t="s">
        <v>659</v>
      </c>
      <c r="I942" s="28"/>
    </row>
    <row r="943" spans="1:12" ht="12.95" customHeight="1" x14ac:dyDescent="0.25">
      <c r="A943" s="73">
        <v>4</v>
      </c>
      <c r="B943" s="33" t="str">
        <f>Mall!B943</f>
        <v>Carina</v>
      </c>
      <c r="C943" s="1" t="str">
        <f>B943</f>
        <v>Carina</v>
      </c>
      <c r="D943" s="21"/>
      <c r="F943" s="94"/>
      <c r="G943" s="95"/>
      <c r="H943" s="95"/>
      <c r="I943" s="96"/>
    </row>
    <row r="944" spans="1:12" ht="12.95" customHeight="1" x14ac:dyDescent="0.25">
      <c r="A944" s="73">
        <v>5</v>
      </c>
      <c r="B944" s="33" t="str">
        <f>Mall!B944</f>
        <v>Carita</v>
      </c>
      <c r="C944" s="1" t="str">
        <f>B944</f>
        <v>Carita</v>
      </c>
      <c r="D944" s="21"/>
      <c r="F944" s="97"/>
      <c r="G944" s="98"/>
      <c r="H944" s="98"/>
      <c r="I944" s="99"/>
      <c r="K944" s="127" t="s">
        <v>538</v>
      </c>
      <c r="L944" s="128"/>
    </row>
    <row r="945" spans="1:12" ht="12.95" customHeight="1" thickBot="1" x14ac:dyDescent="0.3">
      <c r="A945" s="73">
        <v>6</v>
      </c>
      <c r="B945" s="33">
        <f>Mall!B945</f>
        <v>0</v>
      </c>
      <c r="C945" s="12">
        <f>B945</f>
        <v>0</v>
      </c>
      <c r="D945" s="22"/>
      <c r="F945" s="19" t="s">
        <v>660</v>
      </c>
      <c r="G945" s="30"/>
      <c r="H945" s="23" t="s">
        <v>659</v>
      </c>
      <c r="I945" s="28"/>
      <c r="K945" s="128"/>
      <c r="L945" s="128"/>
    </row>
    <row r="946" spans="1:12" ht="12.95" hidden="1" customHeight="1" thickBot="1" x14ac:dyDescent="0.3">
      <c r="A946" s="74"/>
      <c r="B946" s="75"/>
      <c r="C946" s="60"/>
      <c r="D946" s="46"/>
      <c r="E946" s="47"/>
      <c r="F946" s="61"/>
      <c r="G946" s="62"/>
      <c r="H946" s="47"/>
      <c r="I946" s="63"/>
      <c r="J946" s="47"/>
      <c r="K946" s="64"/>
      <c r="L946" s="64"/>
    </row>
    <row r="947" spans="1:12" ht="12.95" customHeight="1" x14ac:dyDescent="0.25">
      <c r="A947" s="73">
        <v>1</v>
      </c>
      <c r="B947" s="34">
        <f>B940+1</f>
        <v>45420</v>
      </c>
      <c r="C947" s="123" t="str">
        <f t="shared" ref="C947:C948" si="28">IF(DAY(B947)&lt;10,"  "&amp;DAY(B947),DAY(B947))</f>
        <v xml:space="preserve">  8</v>
      </c>
      <c r="D947" s="20"/>
      <c r="E947" s="9"/>
      <c r="F947" s="94"/>
      <c r="G947" s="95"/>
      <c r="H947" s="95"/>
      <c r="I947" s="96"/>
      <c r="J947" s="9"/>
      <c r="K947" s="119"/>
      <c r="L947" s="120"/>
    </row>
    <row r="948" spans="1:12" ht="12.95" customHeight="1" x14ac:dyDescent="0.25">
      <c r="A948" s="73">
        <v>2</v>
      </c>
      <c r="B948" s="33">
        <f>Mall!B948</f>
        <v>0</v>
      </c>
      <c r="C948" s="124" t="str">
        <f t="shared" si="28"/>
        <v xml:space="preserve">  0</v>
      </c>
      <c r="D948" s="21"/>
      <c r="E948" s="9"/>
      <c r="F948" s="97"/>
      <c r="G948" s="98"/>
      <c r="H948" s="98"/>
      <c r="I948" s="99"/>
      <c r="J948" s="9"/>
      <c r="K948" s="109"/>
      <c r="L948" s="110"/>
    </row>
    <row r="949" spans="1:12" ht="12.95" customHeight="1" x14ac:dyDescent="0.25">
      <c r="A949" s="73">
        <v>3</v>
      </c>
      <c r="B949" s="33">
        <f>Mall!B949</f>
        <v>0</v>
      </c>
      <c r="C949" s="10" t="str">
        <f>TEXT(B947, "dddd")</f>
        <v>onsdag</v>
      </c>
      <c r="D949" s="21"/>
      <c r="F949" s="19" t="s">
        <v>660</v>
      </c>
      <c r="G949" s="30"/>
      <c r="H949" s="23" t="s">
        <v>659</v>
      </c>
      <c r="I949" s="28"/>
      <c r="K949" s="107"/>
      <c r="L949" s="108"/>
    </row>
    <row r="950" spans="1:12" ht="12.95" customHeight="1" x14ac:dyDescent="0.25">
      <c r="A950" s="73">
        <v>4</v>
      </c>
      <c r="B950" s="33" t="str">
        <f>Mall!B950</f>
        <v>Åke</v>
      </c>
      <c r="C950" s="1" t="str">
        <f>B950</f>
        <v>Åke</v>
      </c>
      <c r="D950" s="21"/>
      <c r="F950" s="94"/>
      <c r="G950" s="95"/>
      <c r="H950" s="95"/>
      <c r="I950" s="96"/>
      <c r="K950" s="109"/>
      <c r="L950" s="110"/>
    </row>
    <row r="951" spans="1:12" ht="12.95" customHeight="1" x14ac:dyDescent="0.25">
      <c r="A951" s="73">
        <v>5</v>
      </c>
      <c r="B951" s="33">
        <f>Mall!B951</f>
        <v>0</v>
      </c>
      <c r="C951" s="1">
        <f>B951</f>
        <v>0</v>
      </c>
      <c r="D951" s="21"/>
      <c r="F951" s="97"/>
      <c r="G951" s="98"/>
      <c r="H951" s="98"/>
      <c r="I951" s="99"/>
      <c r="K951" s="107"/>
      <c r="L951" s="108"/>
    </row>
    <row r="952" spans="1:12" ht="12.95" customHeight="1" thickBot="1" x14ac:dyDescent="0.3">
      <c r="A952" s="73">
        <v>6</v>
      </c>
      <c r="B952" s="33">
        <f>Mall!B952</f>
        <v>0</v>
      </c>
      <c r="C952" s="12">
        <f>B952</f>
        <v>0</v>
      </c>
      <c r="D952" s="22"/>
      <c r="F952" s="19" t="s">
        <v>660</v>
      </c>
      <c r="G952" s="30"/>
      <c r="H952" s="23" t="s">
        <v>659</v>
      </c>
      <c r="I952" s="28"/>
      <c r="K952" s="109"/>
      <c r="L952" s="110"/>
    </row>
    <row r="953" spans="1:12" ht="12.95" hidden="1" customHeight="1" thickBot="1" x14ac:dyDescent="0.25">
      <c r="A953" s="74"/>
      <c r="B953" s="43"/>
      <c r="C953" s="60"/>
      <c r="D953" s="46"/>
      <c r="E953" s="47"/>
      <c r="F953" s="61"/>
      <c r="G953" s="62"/>
      <c r="H953" s="47"/>
      <c r="I953" s="63"/>
      <c r="J953" s="47"/>
      <c r="K953" s="71"/>
      <c r="L953" s="72"/>
    </row>
    <row r="954" spans="1:12" ht="12.95" customHeight="1" x14ac:dyDescent="0.25">
      <c r="A954" s="73">
        <v>1</v>
      </c>
      <c r="B954" s="34">
        <f>B947+1</f>
        <v>45421</v>
      </c>
      <c r="C954" s="131" t="str">
        <f t="shared" ref="C954:C955" si="29">IF(DAY(B954)&lt;10,"  "&amp;DAY(B954),DAY(B954))</f>
        <v xml:space="preserve">  9</v>
      </c>
      <c r="D954" s="20"/>
      <c r="E954" s="9"/>
      <c r="F954" s="94"/>
      <c r="G954" s="95"/>
      <c r="H954" s="95"/>
      <c r="I954" s="96"/>
      <c r="J954" s="9"/>
      <c r="K954" s="107"/>
      <c r="L954" s="108"/>
    </row>
    <row r="955" spans="1:12" ht="12.95" customHeight="1" x14ac:dyDescent="0.25">
      <c r="A955" s="73">
        <v>2</v>
      </c>
      <c r="B955" s="33">
        <f>Mall!B955</f>
        <v>0</v>
      </c>
      <c r="C955" s="132" t="str">
        <f t="shared" si="29"/>
        <v xml:space="preserve">  0</v>
      </c>
      <c r="D955" s="21"/>
      <c r="E955" s="9"/>
      <c r="F955" s="97"/>
      <c r="G955" s="98"/>
      <c r="H955" s="98"/>
      <c r="I955" s="99"/>
      <c r="J955" s="9"/>
      <c r="K955" s="109"/>
      <c r="L955" s="110"/>
    </row>
    <row r="956" spans="1:12" ht="12.95" customHeight="1" x14ac:dyDescent="0.25">
      <c r="A956" s="73">
        <v>3</v>
      </c>
      <c r="B956" s="33">
        <f>Mall!B956</f>
        <v>0</v>
      </c>
      <c r="C956" s="11" t="str">
        <f>TEXT(B954, "dddd")</f>
        <v>torsdag</v>
      </c>
      <c r="D956" s="21"/>
      <c r="F956" s="19" t="s">
        <v>660</v>
      </c>
      <c r="G956" s="30"/>
      <c r="H956" s="23" t="s">
        <v>659</v>
      </c>
      <c r="I956" s="28"/>
      <c r="K956" s="107"/>
      <c r="L956" s="108"/>
    </row>
    <row r="957" spans="1:12" ht="12.95" customHeight="1" x14ac:dyDescent="0.25">
      <c r="A957" s="73">
        <v>4</v>
      </c>
      <c r="B957" s="33" t="str">
        <f>Mall!B957</f>
        <v>Reidar</v>
      </c>
      <c r="C957" s="1" t="str">
        <f>B957</f>
        <v>Reidar</v>
      </c>
      <c r="D957" s="21"/>
      <c r="F957" s="94"/>
      <c r="G957" s="95"/>
      <c r="H957" s="95"/>
      <c r="I957" s="96"/>
      <c r="K957" s="109"/>
      <c r="L957" s="110"/>
    </row>
    <row r="958" spans="1:12" ht="12.95" customHeight="1" x14ac:dyDescent="0.25">
      <c r="A958" s="73">
        <v>5</v>
      </c>
      <c r="B958" s="33" t="str">
        <f>Mall!B958</f>
        <v>Reidun</v>
      </c>
      <c r="C958" s="1" t="str">
        <f>B958</f>
        <v>Reidun</v>
      </c>
      <c r="D958" s="21"/>
      <c r="F958" s="97"/>
      <c r="G958" s="98"/>
      <c r="H958" s="98"/>
      <c r="I958" s="99"/>
      <c r="K958" s="107"/>
      <c r="L958" s="108"/>
    </row>
    <row r="959" spans="1:12" ht="12.95" customHeight="1" thickBot="1" x14ac:dyDescent="0.3">
      <c r="A959" s="73">
        <v>6</v>
      </c>
      <c r="B959" s="33" t="str">
        <f>Mall!B959</f>
        <v xml:space="preserve"> Kristi Himmelsfärdsdag</v>
      </c>
      <c r="C959" s="13" t="str">
        <f>B959</f>
        <v xml:space="preserve"> Kristi Himmelsfärdsdag</v>
      </c>
      <c r="D959" s="22"/>
      <c r="K959" s="109"/>
      <c r="L959" s="110"/>
    </row>
    <row r="960" spans="1:12" ht="12.95" hidden="1" customHeight="1" thickBot="1" x14ac:dyDescent="0.25">
      <c r="A960" s="74"/>
      <c r="B960" s="43"/>
      <c r="C960" s="60"/>
      <c r="D960" s="46"/>
      <c r="E960" s="47"/>
      <c r="F960" s="47"/>
      <c r="G960" s="55"/>
      <c r="H960" s="47"/>
      <c r="I960" s="55"/>
      <c r="J960" s="47"/>
      <c r="K960" s="71"/>
      <c r="L960" s="72"/>
    </row>
    <row r="961" spans="1:12" ht="12.95" customHeight="1" x14ac:dyDescent="0.25">
      <c r="A961" s="73">
        <v>1</v>
      </c>
      <c r="B961" s="34">
        <f>B954+1</f>
        <v>45422</v>
      </c>
      <c r="C961" s="123">
        <f>IF(DAY(B961)&lt;10,"  "&amp;DAY(B961),DAY(B961))</f>
        <v>10</v>
      </c>
      <c r="D961" s="20"/>
      <c r="E961" s="9"/>
      <c r="F961" s="9"/>
      <c r="G961" s="26"/>
      <c r="H961" s="9"/>
      <c r="I961" s="26"/>
      <c r="J961" s="9"/>
      <c r="K961" s="107"/>
      <c r="L961" s="108"/>
    </row>
    <row r="962" spans="1:12" ht="12.95" customHeight="1" thickBot="1" x14ac:dyDescent="0.3">
      <c r="A962" s="73">
        <v>2</v>
      </c>
      <c r="B962" s="33">
        <f>Mall!B962</f>
        <v>0</v>
      </c>
      <c r="C962" s="124"/>
      <c r="D962" s="21"/>
      <c r="E962" s="9"/>
      <c r="F962" s="9"/>
      <c r="G962" s="26"/>
      <c r="H962" s="9"/>
      <c r="I962" s="26"/>
      <c r="J962" s="9"/>
      <c r="K962" s="111"/>
      <c r="L962" s="112"/>
    </row>
    <row r="963" spans="1:12" ht="12.95" customHeight="1" x14ac:dyDescent="0.25">
      <c r="A963" s="73">
        <v>3</v>
      </c>
      <c r="B963" s="33">
        <f>Mall!B963</f>
        <v>0</v>
      </c>
      <c r="C963" s="10" t="str">
        <f>TEXT(B961, "dddd")</f>
        <v>fredag</v>
      </c>
      <c r="D963" s="21"/>
      <c r="K963" s="117"/>
      <c r="L963" s="118"/>
    </row>
    <row r="964" spans="1:12" ht="12.95" customHeight="1" x14ac:dyDescent="0.25">
      <c r="A964" s="73">
        <v>4</v>
      </c>
      <c r="B964" s="33" t="str">
        <f>Mall!B964</f>
        <v>Esbjörn</v>
      </c>
      <c r="C964" s="1" t="str">
        <f>B964</f>
        <v>Esbjörn</v>
      </c>
      <c r="D964" s="21"/>
      <c r="F964" s="104" t="s">
        <v>537</v>
      </c>
      <c r="G964" s="104"/>
      <c r="H964" s="104"/>
      <c r="I964" s="101"/>
    </row>
    <row r="965" spans="1:12" ht="12.95" customHeight="1" thickBot="1" x14ac:dyDescent="0.3">
      <c r="A965" s="73">
        <v>5</v>
      </c>
      <c r="B965" s="33" t="str">
        <f>Mall!B965</f>
        <v>Styrbjörn</v>
      </c>
      <c r="C965" s="1" t="str">
        <f>B965</f>
        <v>Styrbjörn</v>
      </c>
      <c r="D965" s="21"/>
      <c r="F965" s="105"/>
      <c r="G965" s="105"/>
      <c r="H965" s="105"/>
      <c r="I965" s="106"/>
    </row>
    <row r="966" spans="1:12" ht="12.95" customHeight="1" thickBot="1" x14ac:dyDescent="0.3">
      <c r="A966" s="73">
        <v>6</v>
      </c>
      <c r="B966" s="33">
        <f>Mall!B966</f>
        <v>0</v>
      </c>
      <c r="C966" s="12">
        <f>B966</f>
        <v>0</v>
      </c>
      <c r="D966" s="22"/>
      <c r="F966" s="90"/>
      <c r="G966" s="91"/>
      <c r="H966" s="91"/>
      <c r="I966" s="92"/>
      <c r="J966" s="92"/>
      <c r="K966" s="92"/>
      <c r="L966" s="93"/>
    </row>
    <row r="967" spans="1:12" ht="12.95" hidden="1" customHeight="1" thickBot="1" x14ac:dyDescent="0.25">
      <c r="A967" s="74"/>
      <c r="B967" s="43"/>
      <c r="C967" s="60"/>
      <c r="D967" s="46"/>
      <c r="E967" s="47"/>
      <c r="F967" s="48"/>
      <c r="G967" s="49"/>
      <c r="H967" s="49"/>
      <c r="I967" s="50"/>
      <c r="J967" s="50"/>
      <c r="K967" s="50"/>
      <c r="L967" s="51"/>
    </row>
    <row r="968" spans="1:12" ht="12.95" customHeight="1" x14ac:dyDescent="0.25">
      <c r="A968" s="73">
        <v>1</v>
      </c>
      <c r="B968" s="34">
        <f>B961+1</f>
        <v>45423</v>
      </c>
      <c r="C968" s="123">
        <f t="shared" ref="C968:C969" si="30">IF(DAY(B968)&lt;10,"  "&amp;DAY(B968),DAY(B968))</f>
        <v>11</v>
      </c>
      <c r="D968" s="20"/>
      <c r="E968" s="9"/>
      <c r="F968" s="82"/>
      <c r="G968" s="83"/>
      <c r="H968" s="83"/>
      <c r="I968" s="84"/>
      <c r="J968" s="84"/>
      <c r="K968" s="84"/>
      <c r="L968" s="85"/>
    </row>
    <row r="969" spans="1:12" ht="12.95" customHeight="1" x14ac:dyDescent="0.25">
      <c r="A969" s="73">
        <v>2</v>
      </c>
      <c r="B969" s="33">
        <f>Mall!B969</f>
        <v>0</v>
      </c>
      <c r="C969" s="124" t="str">
        <f t="shared" si="30"/>
        <v xml:space="preserve">  0</v>
      </c>
      <c r="D969" s="21"/>
      <c r="E969" s="9"/>
      <c r="F969" s="82"/>
      <c r="G969" s="83"/>
      <c r="H969" s="83"/>
      <c r="I969" s="84"/>
      <c r="J969" s="84"/>
      <c r="K969" s="84"/>
      <c r="L969" s="85"/>
    </row>
    <row r="970" spans="1:12" ht="12.95" customHeight="1" x14ac:dyDescent="0.25">
      <c r="A970" s="73">
        <v>3</v>
      </c>
      <c r="B970" s="33">
        <f>Mall!B970</f>
        <v>0</v>
      </c>
      <c r="C970" s="10" t="str">
        <f>TEXT(B968, "dddd")</f>
        <v>lördag</v>
      </c>
      <c r="D970" s="21"/>
      <c r="F970" s="82"/>
      <c r="G970" s="83"/>
      <c r="H970" s="83"/>
      <c r="I970" s="84"/>
      <c r="J970" s="84"/>
      <c r="K970" s="84"/>
      <c r="L970" s="85"/>
    </row>
    <row r="971" spans="1:12" ht="12.95" customHeight="1" x14ac:dyDescent="0.25">
      <c r="A971" s="73">
        <v>4</v>
      </c>
      <c r="B971" s="33" t="str">
        <f>Mall!B971</f>
        <v>Märta</v>
      </c>
      <c r="C971" s="1" t="str">
        <f>B971</f>
        <v>Märta</v>
      </c>
      <c r="D971" s="21"/>
      <c r="F971" s="82"/>
      <c r="G971" s="83"/>
      <c r="H971" s="83"/>
      <c r="I971" s="84"/>
      <c r="J971" s="84"/>
      <c r="K971" s="84"/>
      <c r="L971" s="85"/>
    </row>
    <row r="972" spans="1:12" ht="12.95" customHeight="1" x14ac:dyDescent="0.25">
      <c r="A972" s="73">
        <v>5</v>
      </c>
      <c r="B972" s="33" t="str">
        <f>Mall!B972</f>
        <v>Märit</v>
      </c>
      <c r="C972" s="1" t="str">
        <f>B972</f>
        <v>Märit</v>
      </c>
      <c r="D972" s="21"/>
      <c r="F972" s="82"/>
      <c r="G972" s="83"/>
      <c r="H972" s="83"/>
      <c r="I972" s="84"/>
      <c r="J972" s="84"/>
      <c r="K972" s="84"/>
      <c r="L972" s="85"/>
    </row>
    <row r="973" spans="1:12" ht="12.95" customHeight="1" thickBot="1" x14ac:dyDescent="0.3">
      <c r="A973" s="73">
        <v>6</v>
      </c>
      <c r="B973" s="33">
        <f>Mall!B973</f>
        <v>0</v>
      </c>
      <c r="C973" s="12">
        <f>B973</f>
        <v>0</v>
      </c>
      <c r="D973" s="22"/>
      <c r="F973" s="82"/>
      <c r="G973" s="83"/>
      <c r="H973" s="83"/>
      <c r="I973" s="84"/>
      <c r="J973" s="84"/>
      <c r="K973" s="84"/>
      <c r="L973" s="85"/>
    </row>
    <row r="974" spans="1:12" ht="12.95" hidden="1" customHeight="1" thickBot="1" x14ac:dyDescent="0.25">
      <c r="A974" s="74"/>
      <c r="B974" s="43"/>
      <c r="C974" s="60"/>
      <c r="D974" s="46"/>
      <c r="E974" s="47"/>
      <c r="F974" s="48"/>
      <c r="G974" s="49"/>
      <c r="H974" s="49"/>
      <c r="I974" s="50"/>
      <c r="J974" s="50"/>
      <c r="K974" s="50"/>
      <c r="L974" s="51"/>
    </row>
    <row r="975" spans="1:12" ht="12.95" customHeight="1" x14ac:dyDescent="0.25">
      <c r="A975" s="73">
        <v>1</v>
      </c>
      <c r="B975" s="34">
        <f>B968+1</f>
        <v>45424</v>
      </c>
      <c r="C975" s="123">
        <f t="shared" ref="C975:C976" si="31">IF(DAY(B975)&lt;10,"  "&amp;DAY(B975),DAY(B975))</f>
        <v>12</v>
      </c>
      <c r="D975" s="4"/>
      <c r="E975" s="9"/>
      <c r="F975" s="82"/>
      <c r="G975" s="83"/>
      <c r="H975" s="83"/>
      <c r="I975" s="84"/>
      <c r="J975" s="84"/>
      <c r="K975" s="84"/>
      <c r="L975" s="85"/>
    </row>
    <row r="976" spans="1:12" ht="12.95" customHeight="1" x14ac:dyDescent="0.25">
      <c r="A976" s="73">
        <v>2</v>
      </c>
      <c r="B976" s="33">
        <f>Mall!B976</f>
        <v>0</v>
      </c>
      <c r="C976" s="124" t="str">
        <f t="shared" si="31"/>
        <v xml:space="preserve">  0</v>
      </c>
      <c r="D976" s="5"/>
      <c r="E976" s="9"/>
      <c r="F976" s="82"/>
      <c r="G976" s="83"/>
      <c r="H976" s="83"/>
      <c r="I976" s="84"/>
      <c r="J976" s="84"/>
      <c r="K976" s="84"/>
      <c r="L976" s="85"/>
    </row>
    <row r="977" spans="1:12" ht="12.95" customHeight="1" x14ac:dyDescent="0.25">
      <c r="A977" s="73">
        <v>3</v>
      </c>
      <c r="B977" s="33">
        <f>Mall!B977</f>
        <v>0</v>
      </c>
      <c r="C977" s="10" t="str">
        <f>TEXT(B975, "dddd")</f>
        <v>söndag</v>
      </c>
      <c r="D977" s="5"/>
      <c r="F977" s="82"/>
      <c r="G977" s="83"/>
      <c r="H977" s="83"/>
      <c r="I977" s="84"/>
      <c r="J977" s="84"/>
      <c r="K977" s="84"/>
      <c r="L977" s="85"/>
    </row>
    <row r="978" spans="1:12" ht="12.95" customHeight="1" x14ac:dyDescent="0.25">
      <c r="A978" s="73">
        <v>4</v>
      </c>
      <c r="B978" s="33" t="str">
        <f>Mall!B978</f>
        <v>Charlotta</v>
      </c>
      <c r="C978" s="1" t="str">
        <f>B978</f>
        <v>Charlotta</v>
      </c>
      <c r="D978" s="5"/>
      <c r="F978" s="82"/>
      <c r="G978" s="83"/>
      <c r="H978" s="83"/>
      <c r="I978" s="84"/>
      <c r="J978" s="84"/>
      <c r="K978" s="84"/>
      <c r="L978" s="85"/>
    </row>
    <row r="979" spans="1:12" ht="12.95" customHeight="1" thickBot="1" x14ac:dyDescent="0.3">
      <c r="A979" s="73">
        <v>5</v>
      </c>
      <c r="B979" s="33" t="str">
        <f>Mall!B979</f>
        <v>Lotta</v>
      </c>
      <c r="C979" s="1" t="str">
        <f>B979</f>
        <v>Lotta</v>
      </c>
      <c r="D979" s="5"/>
      <c r="F979" s="86"/>
      <c r="G979" s="87"/>
      <c r="H979" s="87"/>
      <c r="I979" s="88"/>
      <c r="J979" s="88"/>
      <c r="K979" s="88"/>
      <c r="L979" s="89"/>
    </row>
    <row r="980" spans="1:12" ht="12.95" customHeight="1" thickBot="1" x14ac:dyDescent="0.3">
      <c r="A980" s="73">
        <v>6</v>
      </c>
      <c r="B980" s="33">
        <f>Mall!B980</f>
        <v>0</v>
      </c>
      <c r="C980" s="12">
        <f>B980</f>
        <v>0</v>
      </c>
      <c r="D980" s="6"/>
    </row>
    <row r="981" spans="1:12" ht="20.100000000000001" customHeight="1" thickBot="1" x14ac:dyDescent="0.3">
      <c r="A981" s="74" t="s">
        <v>665</v>
      </c>
      <c r="B981" s="41"/>
      <c r="C981" s="3" t="str">
        <f>"MAJ   "&amp;"Vecka "&amp;IF(C984="måndag",WEEKNUM(B982,21),"")</f>
        <v>MAJ   Vecka 20</v>
      </c>
      <c r="D981" s="3"/>
    </row>
    <row r="982" spans="1:12" ht="12.95" customHeight="1" x14ac:dyDescent="0.25">
      <c r="A982" s="73">
        <v>1</v>
      </c>
      <c r="B982" s="34">
        <f>B975+1</f>
        <v>45425</v>
      </c>
      <c r="C982" s="123">
        <f t="shared" ref="C982:C983" si="32">IF(DAY(B982)&lt;10,"  "&amp;DAY(B982),DAY(B982))</f>
        <v>13</v>
      </c>
      <c r="D982" s="20"/>
      <c r="E982" s="9"/>
      <c r="F982" s="100" t="s">
        <v>540</v>
      </c>
      <c r="G982" s="101"/>
      <c r="H982" s="101"/>
      <c r="I982" s="101"/>
      <c r="J982" s="9"/>
      <c r="K982" s="125" t="str">
        <f t="shared" ref="K982" si="33">"Prio vecka "&amp;WEEKNUM(B982,21)&amp;":  📎📎"</f>
        <v>Prio vecka 20:  📎📎</v>
      </c>
      <c r="L982" s="126"/>
    </row>
    <row r="983" spans="1:12" ht="12.95" customHeight="1" thickBot="1" x14ac:dyDescent="0.3">
      <c r="A983" s="73">
        <v>2</v>
      </c>
      <c r="B983" s="33">
        <f>Mall!B983</f>
        <v>0</v>
      </c>
      <c r="C983" s="124" t="str">
        <f t="shared" si="32"/>
        <v xml:space="preserve">  0</v>
      </c>
      <c r="D983" s="21"/>
      <c r="E983" s="9"/>
      <c r="F983" s="102"/>
      <c r="G983" s="103"/>
      <c r="H983" s="103"/>
      <c r="I983" s="103"/>
      <c r="J983" s="9"/>
      <c r="K983" s="126"/>
      <c r="L983" s="126"/>
    </row>
    <row r="984" spans="1:12" ht="12.95" customHeight="1" x14ac:dyDescent="0.25">
      <c r="A984" s="73">
        <v>3</v>
      </c>
      <c r="B984" s="33">
        <f>Mall!B984</f>
        <v>0</v>
      </c>
      <c r="C984" s="10" t="str">
        <f>TEXT(B982, "dddd")</f>
        <v>måndag</v>
      </c>
      <c r="D984" s="21"/>
      <c r="F984" s="18" t="s">
        <v>660</v>
      </c>
      <c r="G984" s="29"/>
      <c r="H984" s="24" t="s">
        <v>659</v>
      </c>
      <c r="I984" s="27"/>
      <c r="K984" s="14" t="s">
        <v>12</v>
      </c>
      <c r="L984" s="113"/>
    </row>
    <row r="985" spans="1:12" ht="12.95" customHeight="1" x14ac:dyDescent="0.25">
      <c r="A985" s="73">
        <v>4</v>
      </c>
      <c r="B985" s="33" t="str">
        <f>Mall!B985</f>
        <v>Linnea</v>
      </c>
      <c r="C985" s="1" t="str">
        <f>B985</f>
        <v>Linnea</v>
      </c>
      <c r="D985" s="21"/>
      <c r="F985" s="94"/>
      <c r="G985" s="95"/>
      <c r="H985" s="95"/>
      <c r="I985" s="96"/>
      <c r="K985" s="15"/>
      <c r="L985" s="114"/>
    </row>
    <row r="986" spans="1:12" ht="12.95" customHeight="1" x14ac:dyDescent="0.25">
      <c r="A986" s="73">
        <v>5</v>
      </c>
      <c r="B986" s="33" t="str">
        <f>Mall!B986</f>
        <v>Linn</v>
      </c>
      <c r="C986" s="1" t="str">
        <f>B986</f>
        <v>Linn</v>
      </c>
      <c r="D986" s="21"/>
      <c r="F986" s="97"/>
      <c r="G986" s="98"/>
      <c r="H986" s="98"/>
      <c r="I986" s="99"/>
      <c r="K986" s="16" t="s">
        <v>13</v>
      </c>
      <c r="L986" s="115"/>
    </row>
    <row r="987" spans="1:12" ht="12.95" customHeight="1" thickBot="1" x14ac:dyDescent="0.3">
      <c r="A987" s="73">
        <v>6</v>
      </c>
      <c r="B987" s="33">
        <f>Mall!B987</f>
        <v>0</v>
      </c>
      <c r="C987" s="12">
        <f>B987</f>
        <v>0</v>
      </c>
      <c r="D987" s="22"/>
      <c r="F987" s="19" t="s">
        <v>660</v>
      </c>
      <c r="G987" s="30"/>
      <c r="H987" s="23" t="s">
        <v>659</v>
      </c>
      <c r="I987" s="28"/>
      <c r="K987" s="15"/>
      <c r="L987" s="114"/>
    </row>
    <row r="988" spans="1:12" ht="12.95" hidden="1" customHeight="1" thickBot="1" x14ac:dyDescent="0.25">
      <c r="A988" s="74"/>
      <c r="B988" s="43"/>
      <c r="C988" s="60"/>
      <c r="D988" s="46"/>
      <c r="E988" s="47"/>
      <c r="F988" s="61"/>
      <c r="G988" s="62"/>
      <c r="H988" s="47"/>
      <c r="I988" s="63"/>
      <c r="J988" s="47"/>
      <c r="K988" s="65"/>
      <c r="L988" s="66"/>
    </row>
    <row r="989" spans="1:12" ht="12.95" customHeight="1" x14ac:dyDescent="0.25">
      <c r="A989" s="73">
        <v>1</v>
      </c>
      <c r="B989" s="34">
        <f>B982+1</f>
        <v>45426</v>
      </c>
      <c r="C989" s="123">
        <f t="shared" ref="C989:C990" si="34">IF(DAY(B989)&lt;10,"  "&amp;DAY(B989),DAY(B989))</f>
        <v>14</v>
      </c>
      <c r="D989" s="20"/>
      <c r="E989" s="9"/>
      <c r="F989" s="94"/>
      <c r="G989" s="95"/>
      <c r="H989" s="95"/>
      <c r="I989" s="96"/>
      <c r="J989" s="9"/>
      <c r="K989" s="16" t="s">
        <v>14</v>
      </c>
      <c r="L989" s="115"/>
    </row>
    <row r="990" spans="1:12" ht="12.95" customHeight="1" thickBot="1" x14ac:dyDescent="0.3">
      <c r="A990" s="73">
        <v>2</v>
      </c>
      <c r="B990" s="33">
        <f>Mall!B990</f>
        <v>0</v>
      </c>
      <c r="C990" s="124" t="str">
        <f t="shared" si="34"/>
        <v xml:space="preserve">  0</v>
      </c>
      <c r="D990" s="21"/>
      <c r="E990" s="9"/>
      <c r="F990" s="97"/>
      <c r="G990" s="98"/>
      <c r="H990" s="98"/>
      <c r="I990" s="99"/>
      <c r="J990" s="9"/>
      <c r="K990" s="17"/>
      <c r="L990" s="116"/>
    </row>
    <row r="991" spans="1:12" ht="12.95" customHeight="1" x14ac:dyDescent="0.25">
      <c r="A991" s="73">
        <v>3</v>
      </c>
      <c r="B991" s="33">
        <f>Mall!B991</f>
        <v>0</v>
      </c>
      <c r="C991" s="10" t="str">
        <f>TEXT(B989, "dddd")</f>
        <v>tisdag</v>
      </c>
      <c r="D991" s="21"/>
      <c r="F991" s="19" t="s">
        <v>660</v>
      </c>
      <c r="G991" s="30"/>
      <c r="H991" s="23" t="s">
        <v>659</v>
      </c>
      <c r="I991" s="28"/>
    </row>
    <row r="992" spans="1:12" ht="12.95" customHeight="1" x14ac:dyDescent="0.25">
      <c r="A992" s="73">
        <v>4</v>
      </c>
      <c r="B992" s="33" t="str">
        <f>Mall!B992</f>
        <v>Halvard</v>
      </c>
      <c r="C992" s="1" t="str">
        <f>B992</f>
        <v>Halvard</v>
      </c>
      <c r="D992" s="21"/>
      <c r="F992" s="94"/>
      <c r="G992" s="95"/>
      <c r="H992" s="95"/>
      <c r="I992" s="96"/>
    </row>
    <row r="993" spans="1:12" ht="12.95" customHeight="1" x14ac:dyDescent="0.25">
      <c r="A993" s="73">
        <v>5</v>
      </c>
      <c r="B993" s="33" t="str">
        <f>Mall!B993</f>
        <v>Halvar</v>
      </c>
      <c r="C993" s="1" t="str">
        <f>B993</f>
        <v>Halvar</v>
      </c>
      <c r="D993" s="21"/>
      <c r="F993" s="97"/>
      <c r="G993" s="98"/>
      <c r="H993" s="98"/>
      <c r="I993" s="99"/>
      <c r="K993" s="127" t="s">
        <v>538</v>
      </c>
      <c r="L993" s="128"/>
    </row>
    <row r="994" spans="1:12" ht="12.95" customHeight="1" thickBot="1" x14ac:dyDescent="0.3">
      <c r="A994" s="73">
        <v>6</v>
      </c>
      <c r="B994" s="33">
        <f>Mall!B994</f>
        <v>0</v>
      </c>
      <c r="C994" s="12">
        <f>B994</f>
        <v>0</v>
      </c>
      <c r="D994" s="22"/>
      <c r="F994" s="19" t="s">
        <v>660</v>
      </c>
      <c r="G994" s="30"/>
      <c r="H994" s="23" t="s">
        <v>659</v>
      </c>
      <c r="I994" s="28"/>
      <c r="K994" s="128"/>
      <c r="L994" s="128"/>
    </row>
    <row r="995" spans="1:12" ht="12.95" hidden="1" customHeight="1" thickBot="1" x14ac:dyDescent="0.25">
      <c r="A995" s="74"/>
      <c r="B995" s="43"/>
      <c r="C995" s="60"/>
      <c r="D995" s="46"/>
      <c r="E995" s="47"/>
      <c r="F995" s="61"/>
      <c r="G995" s="62"/>
      <c r="H995" s="47"/>
      <c r="I995" s="63"/>
      <c r="J995" s="47"/>
      <c r="K995" s="64"/>
      <c r="L995" s="64"/>
    </row>
    <row r="996" spans="1:12" ht="12.95" customHeight="1" x14ac:dyDescent="0.25">
      <c r="A996" s="73">
        <v>1</v>
      </c>
      <c r="B996" s="34">
        <f>B989+1</f>
        <v>45427</v>
      </c>
      <c r="C996" s="123">
        <f t="shared" ref="C996:C997" si="35">IF(DAY(B996)&lt;10,"  "&amp;DAY(B996),DAY(B996))</f>
        <v>15</v>
      </c>
      <c r="D996" s="20"/>
      <c r="E996" s="9"/>
      <c r="F996" s="94"/>
      <c r="G996" s="95"/>
      <c r="H996" s="95"/>
      <c r="I996" s="96"/>
      <c r="J996" s="9"/>
      <c r="K996" s="119"/>
      <c r="L996" s="120"/>
    </row>
    <row r="997" spans="1:12" ht="12.95" customHeight="1" x14ac:dyDescent="0.25">
      <c r="A997" s="73">
        <v>2</v>
      </c>
      <c r="B997" s="33">
        <f>Mall!B997</f>
        <v>0</v>
      </c>
      <c r="C997" s="124" t="str">
        <f t="shared" si="35"/>
        <v xml:space="preserve">  0</v>
      </c>
      <c r="D997" s="21"/>
      <c r="E997" s="9"/>
      <c r="F997" s="97"/>
      <c r="G997" s="98"/>
      <c r="H997" s="98"/>
      <c r="I997" s="99"/>
      <c r="J997" s="9"/>
      <c r="K997" s="109"/>
      <c r="L997" s="110"/>
    </row>
    <row r="998" spans="1:12" ht="12.95" customHeight="1" x14ac:dyDescent="0.25">
      <c r="A998" s="73">
        <v>3</v>
      </c>
      <c r="B998" s="33">
        <f>Mall!B998</f>
        <v>0</v>
      </c>
      <c r="C998" s="10" t="str">
        <f>TEXT(B996, "dddd")</f>
        <v>onsdag</v>
      </c>
      <c r="D998" s="21"/>
      <c r="F998" s="19" t="s">
        <v>660</v>
      </c>
      <c r="G998" s="30"/>
      <c r="H998" s="23" t="s">
        <v>659</v>
      </c>
      <c r="I998" s="28"/>
      <c r="K998" s="107"/>
      <c r="L998" s="108"/>
    </row>
    <row r="999" spans="1:12" ht="12.95" customHeight="1" x14ac:dyDescent="0.25">
      <c r="A999" s="73">
        <v>4</v>
      </c>
      <c r="B999" s="33" t="str">
        <f>Mall!B999</f>
        <v>Sofia</v>
      </c>
      <c r="C999" s="1" t="str">
        <f>B999</f>
        <v>Sofia</v>
      </c>
      <c r="D999" s="21"/>
      <c r="F999" s="94"/>
      <c r="G999" s="95"/>
      <c r="H999" s="95"/>
      <c r="I999" s="96"/>
      <c r="K999" s="109"/>
      <c r="L999" s="110"/>
    </row>
    <row r="1000" spans="1:12" ht="12.95" customHeight="1" x14ac:dyDescent="0.25">
      <c r="A1000" s="73">
        <v>5</v>
      </c>
      <c r="B1000" s="33" t="str">
        <f>Mall!B1000</f>
        <v>Sonja</v>
      </c>
      <c r="C1000" s="1" t="str">
        <f>B1000</f>
        <v>Sonja</v>
      </c>
      <c r="D1000" s="21"/>
      <c r="F1000" s="97"/>
      <c r="G1000" s="98"/>
      <c r="H1000" s="98"/>
      <c r="I1000" s="99"/>
      <c r="K1000" s="107"/>
      <c r="L1000" s="108"/>
    </row>
    <row r="1001" spans="1:12" ht="12.95" customHeight="1" thickBot="1" x14ac:dyDescent="0.3">
      <c r="A1001" s="73">
        <v>6</v>
      </c>
      <c r="B1001" s="33">
        <f>Mall!B1001</f>
        <v>0</v>
      </c>
      <c r="C1001" s="12">
        <f>B1001</f>
        <v>0</v>
      </c>
      <c r="D1001" s="22"/>
      <c r="F1001" s="19" t="s">
        <v>660</v>
      </c>
      <c r="G1001" s="30"/>
      <c r="H1001" s="23" t="s">
        <v>659</v>
      </c>
      <c r="I1001" s="28"/>
      <c r="K1001" s="109"/>
      <c r="L1001" s="110"/>
    </row>
    <row r="1002" spans="1:12" ht="12.95" hidden="1" customHeight="1" thickBot="1" x14ac:dyDescent="0.25">
      <c r="A1002" s="74"/>
      <c r="B1002" s="43"/>
      <c r="C1002" s="60"/>
      <c r="D1002" s="46"/>
      <c r="E1002" s="47"/>
      <c r="F1002" s="61"/>
      <c r="G1002" s="62"/>
      <c r="H1002" s="47"/>
      <c r="I1002" s="63"/>
      <c r="J1002" s="47"/>
      <c r="K1002" s="71"/>
      <c r="L1002" s="72"/>
    </row>
    <row r="1003" spans="1:12" ht="12.95" customHeight="1" x14ac:dyDescent="0.25">
      <c r="A1003" s="73">
        <v>1</v>
      </c>
      <c r="B1003" s="34">
        <f>B996+1</f>
        <v>45428</v>
      </c>
      <c r="C1003" s="123">
        <f t="shared" ref="C1003:C1004" si="36">IF(DAY(B1003)&lt;10,"  "&amp;DAY(B1003),DAY(B1003))</f>
        <v>16</v>
      </c>
      <c r="D1003" s="20"/>
      <c r="E1003" s="9"/>
      <c r="F1003" s="94"/>
      <c r="G1003" s="95"/>
      <c r="H1003" s="95"/>
      <c r="I1003" s="96"/>
      <c r="J1003" s="9"/>
      <c r="K1003" s="107"/>
      <c r="L1003" s="108"/>
    </row>
    <row r="1004" spans="1:12" ht="12.95" customHeight="1" x14ac:dyDescent="0.25">
      <c r="A1004" s="73">
        <v>2</v>
      </c>
      <c r="B1004" s="33">
        <f>Mall!B1004</f>
        <v>0</v>
      </c>
      <c r="C1004" s="124" t="str">
        <f t="shared" si="36"/>
        <v xml:space="preserve">  0</v>
      </c>
      <c r="D1004" s="21"/>
      <c r="E1004" s="9"/>
      <c r="F1004" s="97"/>
      <c r="G1004" s="98"/>
      <c r="H1004" s="98"/>
      <c r="I1004" s="99"/>
      <c r="J1004" s="9"/>
      <c r="K1004" s="109"/>
      <c r="L1004" s="110"/>
    </row>
    <row r="1005" spans="1:12" ht="12.95" customHeight="1" x14ac:dyDescent="0.25">
      <c r="A1005" s="73">
        <v>3</v>
      </c>
      <c r="B1005" s="33">
        <f>Mall!B1005</f>
        <v>0</v>
      </c>
      <c r="C1005" s="10" t="str">
        <f>TEXT(B1003, "dddd")</f>
        <v>torsdag</v>
      </c>
      <c r="D1005" s="21"/>
      <c r="F1005" s="19" t="s">
        <v>660</v>
      </c>
      <c r="G1005" s="30"/>
      <c r="H1005" s="23" t="s">
        <v>659</v>
      </c>
      <c r="I1005" s="28"/>
      <c r="K1005" s="107"/>
      <c r="L1005" s="108"/>
    </row>
    <row r="1006" spans="1:12" ht="12.95" customHeight="1" x14ac:dyDescent="0.25">
      <c r="A1006" s="73">
        <v>4</v>
      </c>
      <c r="B1006" s="33" t="str">
        <f>Mall!B1006</f>
        <v>Ronald</v>
      </c>
      <c r="C1006" s="1" t="str">
        <f>B1006</f>
        <v>Ronald</v>
      </c>
      <c r="D1006" s="21"/>
      <c r="F1006" s="94"/>
      <c r="G1006" s="95"/>
      <c r="H1006" s="95"/>
      <c r="I1006" s="96"/>
      <c r="K1006" s="109"/>
      <c r="L1006" s="110"/>
    </row>
    <row r="1007" spans="1:12" ht="12.95" customHeight="1" x14ac:dyDescent="0.25">
      <c r="A1007" s="73">
        <v>5</v>
      </c>
      <c r="B1007" s="33" t="str">
        <f>Mall!B1007</f>
        <v>Ronny</v>
      </c>
      <c r="C1007" s="1" t="str">
        <f>B1007</f>
        <v>Ronny</v>
      </c>
      <c r="D1007" s="21"/>
      <c r="F1007" s="97"/>
      <c r="G1007" s="98"/>
      <c r="H1007" s="98"/>
      <c r="I1007" s="99"/>
      <c r="K1007" s="107"/>
      <c r="L1007" s="108"/>
    </row>
    <row r="1008" spans="1:12" ht="12.95" customHeight="1" thickBot="1" x14ac:dyDescent="0.3">
      <c r="A1008" s="73">
        <v>6</v>
      </c>
      <c r="B1008" s="33">
        <f>Mall!B1008</f>
        <v>0</v>
      </c>
      <c r="C1008" s="13">
        <f>B1008</f>
        <v>0</v>
      </c>
      <c r="D1008" s="22"/>
      <c r="K1008" s="109"/>
      <c r="L1008" s="110"/>
    </row>
    <row r="1009" spans="1:12" ht="12.95" hidden="1" customHeight="1" thickBot="1" x14ac:dyDescent="0.25">
      <c r="A1009" s="74"/>
      <c r="B1009" s="43"/>
      <c r="C1009" s="45"/>
      <c r="D1009" s="46"/>
      <c r="E1009" s="47"/>
      <c r="F1009" s="47"/>
      <c r="G1009" s="55"/>
      <c r="H1009" s="47"/>
      <c r="I1009" s="55"/>
      <c r="J1009" s="47"/>
      <c r="K1009" s="71"/>
      <c r="L1009" s="72"/>
    </row>
    <row r="1010" spans="1:12" ht="12.95" customHeight="1" x14ac:dyDescent="0.25">
      <c r="A1010" s="73">
        <v>1</v>
      </c>
      <c r="B1010" s="34">
        <f>B1003+1</f>
        <v>45429</v>
      </c>
      <c r="C1010" s="123">
        <f>IF(DAY(B1010)&lt;10,"  "&amp;DAY(B1010),DAY(B1010))</f>
        <v>17</v>
      </c>
      <c r="D1010" s="20"/>
      <c r="E1010" s="9"/>
      <c r="F1010" s="9"/>
      <c r="G1010" s="26"/>
      <c r="H1010" s="9"/>
      <c r="I1010" s="26"/>
      <c r="J1010" s="9"/>
      <c r="K1010" s="107"/>
      <c r="L1010" s="108"/>
    </row>
    <row r="1011" spans="1:12" ht="12.95" customHeight="1" thickBot="1" x14ac:dyDescent="0.3">
      <c r="A1011" s="73">
        <v>2</v>
      </c>
      <c r="B1011" s="33">
        <f>Mall!B1011</f>
        <v>0</v>
      </c>
      <c r="C1011" s="124"/>
      <c r="D1011" s="21"/>
      <c r="E1011" s="9"/>
      <c r="F1011" s="9"/>
      <c r="G1011" s="26"/>
      <c r="H1011" s="9"/>
      <c r="I1011" s="26"/>
      <c r="J1011" s="9"/>
      <c r="K1011" s="111"/>
      <c r="L1011" s="112"/>
    </row>
    <row r="1012" spans="1:12" ht="12.95" customHeight="1" x14ac:dyDescent="0.25">
      <c r="A1012" s="73">
        <v>3</v>
      </c>
      <c r="B1012" s="33">
        <f>Mall!B1012</f>
        <v>0</v>
      </c>
      <c r="C1012" s="10" t="str">
        <f>TEXT(B1010, "dddd")</f>
        <v>fredag</v>
      </c>
      <c r="D1012" s="21"/>
      <c r="K1012" s="117"/>
      <c r="L1012" s="118"/>
    </row>
    <row r="1013" spans="1:12" ht="12.95" customHeight="1" x14ac:dyDescent="0.25">
      <c r="A1013" s="73">
        <v>4</v>
      </c>
      <c r="B1013" s="33" t="str">
        <f>Mall!B1013</f>
        <v>Rebecka</v>
      </c>
      <c r="C1013" s="1" t="str">
        <f>B1013</f>
        <v>Rebecka</v>
      </c>
      <c r="D1013" s="21"/>
      <c r="F1013" s="104" t="s">
        <v>537</v>
      </c>
      <c r="G1013" s="104"/>
      <c r="H1013" s="104"/>
      <c r="I1013" s="101"/>
    </row>
    <row r="1014" spans="1:12" ht="12.95" customHeight="1" thickBot="1" x14ac:dyDescent="0.3">
      <c r="A1014" s="73">
        <v>5</v>
      </c>
      <c r="B1014" s="33" t="str">
        <f>Mall!B1014</f>
        <v>Ruben</v>
      </c>
      <c r="C1014" s="1" t="str">
        <f>B1014</f>
        <v>Ruben</v>
      </c>
      <c r="D1014" s="21"/>
      <c r="F1014" s="105"/>
      <c r="G1014" s="105"/>
      <c r="H1014" s="105"/>
      <c r="I1014" s="106"/>
    </row>
    <row r="1015" spans="1:12" ht="12.95" customHeight="1" thickBot="1" x14ac:dyDescent="0.3">
      <c r="A1015" s="73">
        <v>6</v>
      </c>
      <c r="B1015" s="33">
        <f>Mall!B1015</f>
        <v>0</v>
      </c>
      <c r="C1015" s="12">
        <f>B1015</f>
        <v>0</v>
      </c>
      <c r="D1015" s="22"/>
      <c r="F1015" s="90"/>
      <c r="G1015" s="91"/>
      <c r="H1015" s="91"/>
      <c r="I1015" s="92"/>
      <c r="J1015" s="92"/>
      <c r="K1015" s="92"/>
      <c r="L1015" s="93"/>
    </row>
    <row r="1016" spans="1:12" ht="12.95" hidden="1" customHeight="1" thickBot="1" x14ac:dyDescent="0.25">
      <c r="A1016" s="74"/>
      <c r="B1016" s="43"/>
      <c r="C1016" s="60"/>
      <c r="D1016" s="46"/>
      <c r="E1016" s="47"/>
      <c r="F1016" s="48"/>
      <c r="G1016" s="49"/>
      <c r="H1016" s="49"/>
      <c r="I1016" s="50"/>
      <c r="J1016" s="50"/>
      <c r="K1016" s="50"/>
      <c r="L1016" s="51"/>
    </row>
    <row r="1017" spans="1:12" ht="12.95" customHeight="1" x14ac:dyDescent="0.25">
      <c r="A1017" s="73">
        <v>1</v>
      </c>
      <c r="B1017" s="34">
        <f>B1010+1</f>
        <v>45430</v>
      </c>
      <c r="C1017" s="123">
        <f t="shared" ref="C1017:C1018" si="37">IF(DAY(B1017)&lt;10,"  "&amp;DAY(B1017),DAY(B1017))</f>
        <v>18</v>
      </c>
      <c r="D1017" s="20"/>
      <c r="E1017" s="9"/>
      <c r="F1017" s="82"/>
      <c r="G1017" s="83"/>
      <c r="H1017" s="83"/>
      <c r="I1017" s="84"/>
      <c r="J1017" s="84"/>
      <c r="K1017" s="84"/>
      <c r="L1017" s="85"/>
    </row>
    <row r="1018" spans="1:12" ht="12.95" customHeight="1" x14ac:dyDescent="0.25">
      <c r="A1018" s="73">
        <v>2</v>
      </c>
      <c r="B1018" s="33">
        <f>Mall!B1018</f>
        <v>0</v>
      </c>
      <c r="C1018" s="124" t="str">
        <f t="shared" si="37"/>
        <v xml:space="preserve">  0</v>
      </c>
      <c r="D1018" s="21"/>
      <c r="E1018" s="9"/>
      <c r="F1018" s="82"/>
      <c r="G1018" s="83"/>
      <c r="H1018" s="83"/>
      <c r="I1018" s="84"/>
      <c r="J1018" s="84"/>
      <c r="K1018" s="84"/>
      <c r="L1018" s="85"/>
    </row>
    <row r="1019" spans="1:12" ht="12.95" customHeight="1" x14ac:dyDescent="0.25">
      <c r="A1019" s="73">
        <v>3</v>
      </c>
      <c r="B1019" s="33">
        <f>Mall!B1019</f>
        <v>0</v>
      </c>
      <c r="C1019" s="10" t="str">
        <f>TEXT(B1017, "dddd")</f>
        <v>lördag</v>
      </c>
      <c r="D1019" s="21"/>
      <c r="F1019" s="82"/>
      <c r="G1019" s="83"/>
      <c r="H1019" s="83"/>
      <c r="I1019" s="84"/>
      <c r="J1019" s="84"/>
      <c r="K1019" s="84"/>
      <c r="L1019" s="85"/>
    </row>
    <row r="1020" spans="1:12" ht="12.95" customHeight="1" x14ac:dyDescent="0.25">
      <c r="A1020" s="73">
        <v>4</v>
      </c>
      <c r="B1020" s="33" t="str">
        <f>Mall!B1020</f>
        <v>Erik</v>
      </c>
      <c r="C1020" s="1" t="str">
        <f>B1020</f>
        <v>Erik</v>
      </c>
      <c r="D1020" s="21"/>
      <c r="F1020" s="82"/>
      <c r="G1020" s="83"/>
      <c r="H1020" s="83"/>
      <c r="I1020" s="84"/>
      <c r="J1020" s="84"/>
      <c r="K1020" s="84"/>
      <c r="L1020" s="85"/>
    </row>
    <row r="1021" spans="1:12" ht="12.95" customHeight="1" x14ac:dyDescent="0.25">
      <c r="A1021" s="73">
        <v>5</v>
      </c>
      <c r="B1021" s="33">
        <f>Mall!B1021</f>
        <v>0</v>
      </c>
      <c r="C1021" s="1">
        <f>B1021</f>
        <v>0</v>
      </c>
      <c r="D1021" s="21"/>
      <c r="F1021" s="82"/>
      <c r="G1021" s="83"/>
      <c r="H1021" s="83"/>
      <c r="I1021" s="84"/>
      <c r="J1021" s="84"/>
      <c r="K1021" s="84"/>
      <c r="L1021" s="85"/>
    </row>
    <row r="1022" spans="1:12" ht="12.95" customHeight="1" thickBot="1" x14ac:dyDescent="0.3">
      <c r="A1022" s="73">
        <v>6</v>
      </c>
      <c r="B1022" s="33" t="str">
        <f>Mall!B1022</f>
        <v>Pingstafton</v>
      </c>
      <c r="C1022" s="12" t="str">
        <f>B1022</f>
        <v>Pingstafton</v>
      </c>
      <c r="D1022" s="22"/>
      <c r="F1022" s="82"/>
      <c r="G1022" s="83"/>
      <c r="H1022" s="83"/>
      <c r="I1022" s="84"/>
      <c r="J1022" s="84"/>
      <c r="K1022" s="84"/>
      <c r="L1022" s="85"/>
    </row>
    <row r="1023" spans="1:12" ht="12.95" hidden="1" customHeight="1" thickBot="1" x14ac:dyDescent="0.25">
      <c r="A1023" s="74"/>
      <c r="B1023" s="43"/>
      <c r="C1023" s="60"/>
      <c r="D1023" s="46"/>
      <c r="E1023" s="47"/>
      <c r="F1023" s="48"/>
      <c r="G1023" s="49"/>
      <c r="H1023" s="49"/>
      <c r="I1023" s="50"/>
      <c r="J1023" s="50"/>
      <c r="K1023" s="50"/>
      <c r="L1023" s="51"/>
    </row>
    <row r="1024" spans="1:12" ht="12.95" customHeight="1" x14ac:dyDescent="0.25">
      <c r="A1024" s="73">
        <v>1</v>
      </c>
      <c r="B1024" s="34">
        <f>B1017+1</f>
        <v>45431</v>
      </c>
      <c r="C1024" s="123">
        <f t="shared" ref="C1024:C1025" si="38">IF(DAY(B1024)&lt;10,"  "&amp;DAY(B1024),DAY(B1024))</f>
        <v>19</v>
      </c>
      <c r="D1024" s="4"/>
      <c r="E1024" s="9"/>
      <c r="F1024" s="82"/>
      <c r="G1024" s="83"/>
      <c r="H1024" s="83"/>
      <c r="I1024" s="84"/>
      <c r="J1024" s="84"/>
      <c r="K1024" s="84"/>
      <c r="L1024" s="85"/>
    </row>
    <row r="1025" spans="1:12" ht="12.95" customHeight="1" x14ac:dyDescent="0.25">
      <c r="A1025" s="73">
        <v>2</v>
      </c>
      <c r="B1025" s="33">
        <f>Mall!B1025</f>
        <v>0</v>
      </c>
      <c r="C1025" s="124" t="str">
        <f t="shared" si="38"/>
        <v xml:space="preserve">  0</v>
      </c>
      <c r="D1025" s="5"/>
      <c r="E1025" s="9"/>
      <c r="F1025" s="82"/>
      <c r="G1025" s="83"/>
      <c r="H1025" s="83"/>
      <c r="I1025" s="84"/>
      <c r="J1025" s="84"/>
      <c r="K1025" s="84"/>
      <c r="L1025" s="85"/>
    </row>
    <row r="1026" spans="1:12" ht="12.95" customHeight="1" x14ac:dyDescent="0.25">
      <c r="A1026" s="73">
        <v>3</v>
      </c>
      <c r="B1026" s="33">
        <f>Mall!B1026</f>
        <v>0</v>
      </c>
      <c r="C1026" s="10" t="str">
        <f>TEXT(B1024, "dddd")</f>
        <v>söndag</v>
      </c>
      <c r="D1026" s="5"/>
      <c r="F1026" s="82"/>
      <c r="G1026" s="83"/>
      <c r="H1026" s="83"/>
      <c r="I1026" s="84"/>
      <c r="J1026" s="84"/>
      <c r="K1026" s="84"/>
      <c r="L1026" s="85"/>
    </row>
    <row r="1027" spans="1:12" ht="12.95" customHeight="1" x14ac:dyDescent="0.25">
      <c r="A1027" s="73">
        <v>4</v>
      </c>
      <c r="B1027" s="33" t="str">
        <f>Mall!B1027</f>
        <v>Maj</v>
      </c>
      <c r="C1027" s="1" t="str">
        <f>B1027</f>
        <v>Maj</v>
      </c>
      <c r="D1027" s="5"/>
      <c r="F1027" s="82"/>
      <c r="G1027" s="83"/>
      <c r="H1027" s="83"/>
      <c r="I1027" s="84"/>
      <c r="J1027" s="84"/>
      <c r="K1027" s="84"/>
      <c r="L1027" s="85"/>
    </row>
    <row r="1028" spans="1:12" ht="12.95" customHeight="1" thickBot="1" x14ac:dyDescent="0.3">
      <c r="A1028" s="73">
        <v>5</v>
      </c>
      <c r="B1028" s="33" t="str">
        <f>Mall!B1028</f>
        <v>Majken</v>
      </c>
      <c r="C1028" s="1" t="str">
        <f>B1028</f>
        <v>Majken</v>
      </c>
      <c r="D1028" s="5"/>
      <c r="F1028" s="86"/>
      <c r="G1028" s="87"/>
      <c r="H1028" s="87"/>
      <c r="I1028" s="88"/>
      <c r="J1028" s="88"/>
      <c r="K1028" s="88"/>
      <c r="L1028" s="89"/>
    </row>
    <row r="1029" spans="1:12" ht="12.95" customHeight="1" thickBot="1" x14ac:dyDescent="0.3">
      <c r="A1029" s="73">
        <v>6</v>
      </c>
      <c r="B1029" s="33" t="str">
        <f>Mall!B1029</f>
        <v>Pingstdagen</v>
      </c>
      <c r="C1029" s="12" t="str">
        <f>B1029</f>
        <v>Pingstdagen</v>
      </c>
      <c r="D1029" s="6"/>
    </row>
    <row r="1030" spans="1:12" ht="20.100000000000001" customHeight="1" thickBot="1" x14ac:dyDescent="0.3">
      <c r="A1030" s="74" t="s">
        <v>665</v>
      </c>
      <c r="B1030" s="41"/>
      <c r="C1030" s="3" t="str">
        <f>"MAJ   "&amp;"Vecka "&amp;IF(C1033="måndag",WEEKNUM(B1031,21),"")</f>
        <v>MAJ   Vecka 21</v>
      </c>
      <c r="D1030" s="3"/>
    </row>
    <row r="1031" spans="1:12" ht="12.95" customHeight="1" x14ac:dyDescent="0.25">
      <c r="A1031" s="73">
        <v>1</v>
      </c>
      <c r="B1031" s="34">
        <f>B1024+1</f>
        <v>45432</v>
      </c>
      <c r="C1031" s="123">
        <f t="shared" ref="C1031:C1032" si="39">IF(DAY(B1031)&lt;10,"  "&amp;DAY(B1031),DAY(B1031))</f>
        <v>20</v>
      </c>
      <c r="D1031" s="20"/>
      <c r="E1031" s="9"/>
      <c r="F1031" s="100" t="s">
        <v>540</v>
      </c>
      <c r="G1031" s="101"/>
      <c r="H1031" s="101"/>
      <c r="I1031" s="101"/>
      <c r="J1031" s="9"/>
      <c r="K1031" s="125" t="str">
        <f t="shared" ref="K1031" si="40">"Prio vecka "&amp;WEEKNUM(B1031,21)&amp;":  📎📎"</f>
        <v>Prio vecka 21:  📎📎</v>
      </c>
      <c r="L1031" s="126"/>
    </row>
    <row r="1032" spans="1:12" ht="12.95" customHeight="1" thickBot="1" x14ac:dyDescent="0.3">
      <c r="A1032" s="73">
        <v>2</v>
      </c>
      <c r="B1032" s="33">
        <f>Mall!B1032</f>
        <v>0</v>
      </c>
      <c r="C1032" s="124" t="str">
        <f t="shared" si="39"/>
        <v xml:space="preserve">  0</v>
      </c>
      <c r="D1032" s="21"/>
      <c r="E1032" s="9"/>
      <c r="F1032" s="102"/>
      <c r="G1032" s="103"/>
      <c r="H1032" s="103"/>
      <c r="I1032" s="103"/>
      <c r="J1032" s="9"/>
      <c r="K1032" s="126"/>
      <c r="L1032" s="126"/>
    </row>
    <row r="1033" spans="1:12" ht="12.95" customHeight="1" x14ac:dyDescent="0.25">
      <c r="A1033" s="73">
        <v>3</v>
      </c>
      <c r="B1033" s="33">
        <f>Mall!B1033</f>
        <v>0</v>
      </c>
      <c r="C1033" s="10" t="str">
        <f>TEXT(B1031, "dddd")</f>
        <v>måndag</v>
      </c>
      <c r="D1033" s="21"/>
      <c r="F1033" s="18" t="s">
        <v>660</v>
      </c>
      <c r="G1033" s="29"/>
      <c r="H1033" s="24" t="s">
        <v>659</v>
      </c>
      <c r="I1033" s="27"/>
      <c r="K1033" s="14" t="s">
        <v>12</v>
      </c>
      <c r="L1033" s="113"/>
    </row>
    <row r="1034" spans="1:12" ht="12.95" customHeight="1" x14ac:dyDescent="0.25">
      <c r="A1034" s="73">
        <v>4</v>
      </c>
      <c r="B1034" s="33" t="str">
        <f>Mall!B1034</f>
        <v>Karolina</v>
      </c>
      <c r="C1034" s="1" t="str">
        <f>B1034</f>
        <v>Karolina</v>
      </c>
      <c r="D1034" s="21"/>
      <c r="F1034" s="94"/>
      <c r="G1034" s="95"/>
      <c r="H1034" s="95"/>
      <c r="I1034" s="96"/>
      <c r="K1034" s="15"/>
      <c r="L1034" s="114"/>
    </row>
    <row r="1035" spans="1:12" ht="12.95" customHeight="1" x14ac:dyDescent="0.25">
      <c r="A1035" s="73">
        <v>5</v>
      </c>
      <c r="B1035" s="33" t="str">
        <f>Mall!B1035</f>
        <v>Carola</v>
      </c>
      <c r="C1035" s="1" t="str">
        <f>B1035</f>
        <v>Carola</v>
      </c>
      <c r="D1035" s="21"/>
      <c r="F1035" s="97"/>
      <c r="G1035" s="98"/>
      <c r="H1035" s="98"/>
      <c r="I1035" s="99"/>
      <c r="K1035" s="16" t="s">
        <v>13</v>
      </c>
      <c r="L1035" s="115"/>
    </row>
    <row r="1036" spans="1:12" ht="12.95" customHeight="1" thickBot="1" x14ac:dyDescent="0.3">
      <c r="A1036" s="73">
        <v>6</v>
      </c>
      <c r="B1036" s="33" t="str">
        <f>Mall!B1036</f>
        <v>Annandag Pingst</v>
      </c>
      <c r="C1036" s="12" t="str">
        <f>B1036</f>
        <v>Annandag Pingst</v>
      </c>
      <c r="D1036" s="22"/>
      <c r="F1036" s="19" t="s">
        <v>660</v>
      </c>
      <c r="G1036" s="30"/>
      <c r="H1036" s="23" t="s">
        <v>659</v>
      </c>
      <c r="I1036" s="28"/>
      <c r="K1036" s="15"/>
      <c r="L1036" s="114"/>
    </row>
    <row r="1037" spans="1:12" ht="12.95" hidden="1" customHeight="1" thickBot="1" x14ac:dyDescent="0.25">
      <c r="A1037" s="74"/>
      <c r="B1037" s="43"/>
      <c r="C1037" s="60"/>
      <c r="D1037" s="46"/>
      <c r="E1037" s="47"/>
      <c r="F1037" s="61"/>
      <c r="G1037" s="62"/>
      <c r="H1037" s="47"/>
      <c r="I1037" s="63"/>
      <c r="J1037" s="47"/>
      <c r="K1037" s="65"/>
      <c r="L1037" s="66"/>
    </row>
    <row r="1038" spans="1:12" ht="12.95" customHeight="1" x14ac:dyDescent="0.25">
      <c r="A1038" s="73">
        <v>1</v>
      </c>
      <c r="B1038" s="34">
        <f>B1031+1</f>
        <v>45433</v>
      </c>
      <c r="C1038" s="123">
        <f t="shared" ref="C1038:C1039" si="41">IF(DAY(B1038)&lt;10,"  "&amp;DAY(B1038),DAY(B1038))</f>
        <v>21</v>
      </c>
      <c r="D1038" s="20"/>
      <c r="E1038" s="9"/>
      <c r="F1038" s="94"/>
      <c r="G1038" s="95"/>
      <c r="H1038" s="95"/>
      <c r="I1038" s="96"/>
      <c r="J1038" s="9"/>
      <c r="K1038" s="16" t="s">
        <v>14</v>
      </c>
      <c r="L1038" s="115"/>
    </row>
    <row r="1039" spans="1:12" ht="12.95" customHeight="1" thickBot="1" x14ac:dyDescent="0.3">
      <c r="A1039" s="73">
        <v>2</v>
      </c>
      <c r="B1039" s="33">
        <f>Mall!B1039</f>
        <v>0</v>
      </c>
      <c r="C1039" s="124" t="str">
        <f t="shared" si="41"/>
        <v xml:space="preserve">  0</v>
      </c>
      <c r="D1039" s="21"/>
      <c r="E1039" s="9"/>
      <c r="F1039" s="97"/>
      <c r="G1039" s="98"/>
      <c r="H1039" s="98"/>
      <c r="I1039" s="99"/>
      <c r="J1039" s="9"/>
      <c r="K1039" s="17"/>
      <c r="L1039" s="116"/>
    </row>
    <row r="1040" spans="1:12" ht="12.95" customHeight="1" x14ac:dyDescent="0.25">
      <c r="A1040" s="73">
        <v>3</v>
      </c>
      <c r="B1040" s="33">
        <f>Mall!B1040</f>
        <v>0</v>
      </c>
      <c r="C1040" s="10" t="str">
        <f>TEXT(B1038, "dddd")</f>
        <v>tisdag</v>
      </c>
      <c r="D1040" s="21"/>
      <c r="F1040" s="19" t="s">
        <v>660</v>
      </c>
      <c r="G1040" s="30"/>
      <c r="H1040" s="23" t="s">
        <v>659</v>
      </c>
      <c r="I1040" s="28"/>
    </row>
    <row r="1041" spans="1:12" ht="12.95" customHeight="1" x14ac:dyDescent="0.25">
      <c r="A1041" s="73">
        <v>4</v>
      </c>
      <c r="B1041" s="33" t="str">
        <f>Mall!B1041</f>
        <v>Konstantin</v>
      </c>
      <c r="C1041" s="1" t="str">
        <f>B1041</f>
        <v>Konstantin</v>
      </c>
      <c r="D1041" s="21"/>
      <c r="F1041" s="94"/>
      <c r="G1041" s="95"/>
      <c r="H1041" s="95"/>
      <c r="I1041" s="96"/>
    </row>
    <row r="1042" spans="1:12" ht="12.95" customHeight="1" x14ac:dyDescent="0.25">
      <c r="A1042" s="73">
        <v>5</v>
      </c>
      <c r="B1042" s="33" t="str">
        <f>Mall!B1042</f>
        <v>Conny</v>
      </c>
      <c r="C1042" s="1" t="str">
        <f>B1042</f>
        <v>Conny</v>
      </c>
      <c r="D1042" s="21"/>
      <c r="F1042" s="97"/>
      <c r="G1042" s="98"/>
      <c r="H1042" s="98"/>
      <c r="I1042" s="99"/>
      <c r="K1042" s="127" t="s">
        <v>538</v>
      </c>
      <c r="L1042" s="128"/>
    </row>
    <row r="1043" spans="1:12" ht="12.95" customHeight="1" thickBot="1" x14ac:dyDescent="0.3">
      <c r="A1043" s="73">
        <v>6</v>
      </c>
      <c r="B1043" s="33">
        <f>Mall!B1043</f>
        <v>0</v>
      </c>
      <c r="C1043" s="12">
        <f>B1043</f>
        <v>0</v>
      </c>
      <c r="D1043" s="22"/>
      <c r="F1043" s="19" t="s">
        <v>660</v>
      </c>
      <c r="G1043" s="30"/>
      <c r="H1043" s="23" t="s">
        <v>659</v>
      </c>
      <c r="I1043" s="28"/>
      <c r="K1043" s="128"/>
      <c r="L1043" s="128"/>
    </row>
    <row r="1044" spans="1:12" ht="12.95" hidden="1" customHeight="1" thickBot="1" x14ac:dyDescent="0.25">
      <c r="A1044" s="74"/>
      <c r="B1044" s="43"/>
      <c r="C1044" s="60"/>
      <c r="D1044" s="46"/>
      <c r="E1044" s="47"/>
      <c r="F1044" s="61"/>
      <c r="G1044" s="62"/>
      <c r="H1044" s="47"/>
      <c r="I1044" s="63"/>
      <c r="J1044" s="47"/>
      <c r="K1044" s="64"/>
      <c r="L1044" s="64"/>
    </row>
    <row r="1045" spans="1:12" ht="12.95" customHeight="1" x14ac:dyDescent="0.25">
      <c r="A1045" s="73">
        <v>1</v>
      </c>
      <c r="B1045" s="34">
        <f>B1038+1</f>
        <v>45434</v>
      </c>
      <c r="C1045" s="123">
        <f t="shared" ref="C1045:C1046" si="42">IF(DAY(B1045)&lt;10,"  "&amp;DAY(B1045),DAY(B1045))</f>
        <v>22</v>
      </c>
      <c r="D1045" s="20"/>
      <c r="E1045" s="9"/>
      <c r="F1045" s="94"/>
      <c r="G1045" s="95"/>
      <c r="H1045" s="95"/>
      <c r="I1045" s="96"/>
      <c r="J1045" s="9"/>
      <c r="K1045" s="119"/>
      <c r="L1045" s="120"/>
    </row>
    <row r="1046" spans="1:12" ht="12.95" customHeight="1" x14ac:dyDescent="0.25">
      <c r="A1046" s="73">
        <v>2</v>
      </c>
      <c r="B1046" s="33">
        <f>Mall!B1046</f>
        <v>0</v>
      </c>
      <c r="C1046" s="124" t="str">
        <f t="shared" si="42"/>
        <v xml:space="preserve">  0</v>
      </c>
      <c r="D1046" s="21"/>
      <c r="E1046" s="9"/>
      <c r="F1046" s="97"/>
      <c r="G1046" s="98"/>
      <c r="H1046" s="98"/>
      <c r="I1046" s="99"/>
      <c r="J1046" s="9"/>
      <c r="K1046" s="109"/>
      <c r="L1046" s="110"/>
    </row>
    <row r="1047" spans="1:12" ht="12.95" customHeight="1" x14ac:dyDescent="0.25">
      <c r="A1047" s="73">
        <v>3</v>
      </c>
      <c r="B1047" s="33">
        <f>Mall!B1047</f>
        <v>0</v>
      </c>
      <c r="C1047" s="10" t="str">
        <f>TEXT(B1045, "dddd")</f>
        <v>onsdag</v>
      </c>
      <c r="D1047" s="21"/>
      <c r="F1047" s="19" t="s">
        <v>660</v>
      </c>
      <c r="G1047" s="30"/>
      <c r="H1047" s="23" t="s">
        <v>659</v>
      </c>
      <c r="I1047" s="28"/>
      <c r="K1047" s="107"/>
      <c r="L1047" s="108"/>
    </row>
    <row r="1048" spans="1:12" ht="12.95" customHeight="1" x14ac:dyDescent="0.25">
      <c r="A1048" s="73">
        <v>4</v>
      </c>
      <c r="B1048" s="33" t="str">
        <f>Mall!B1048</f>
        <v>Hemming</v>
      </c>
      <c r="C1048" s="1" t="str">
        <f>B1048</f>
        <v>Hemming</v>
      </c>
      <c r="D1048" s="21"/>
      <c r="F1048" s="94"/>
      <c r="G1048" s="95"/>
      <c r="H1048" s="95"/>
      <c r="I1048" s="96"/>
      <c r="K1048" s="109"/>
      <c r="L1048" s="110"/>
    </row>
    <row r="1049" spans="1:12" ht="12.95" customHeight="1" x14ac:dyDescent="0.25">
      <c r="A1049" s="73">
        <v>5</v>
      </c>
      <c r="B1049" s="33" t="str">
        <f>Mall!B1049</f>
        <v>Henning</v>
      </c>
      <c r="C1049" s="1" t="str">
        <f>B1049</f>
        <v>Henning</v>
      </c>
      <c r="D1049" s="21"/>
      <c r="F1049" s="97"/>
      <c r="G1049" s="98"/>
      <c r="H1049" s="98"/>
      <c r="I1049" s="99"/>
      <c r="K1049" s="107"/>
      <c r="L1049" s="108"/>
    </row>
    <row r="1050" spans="1:12" ht="12.95" customHeight="1" thickBot="1" x14ac:dyDescent="0.3">
      <c r="A1050" s="73">
        <v>6</v>
      </c>
      <c r="B1050" s="33">
        <f>Mall!B1050</f>
        <v>0</v>
      </c>
      <c r="C1050" s="12">
        <f>B1050</f>
        <v>0</v>
      </c>
      <c r="D1050" s="22"/>
      <c r="F1050" s="19" t="s">
        <v>660</v>
      </c>
      <c r="G1050" s="30"/>
      <c r="H1050" s="23" t="s">
        <v>659</v>
      </c>
      <c r="I1050" s="28"/>
      <c r="K1050" s="109"/>
      <c r="L1050" s="110"/>
    </row>
    <row r="1051" spans="1:12" ht="12.95" hidden="1" customHeight="1" thickBot="1" x14ac:dyDescent="0.3">
      <c r="A1051" s="74"/>
      <c r="B1051" s="41"/>
      <c r="C1051" s="60"/>
      <c r="D1051" s="46"/>
      <c r="E1051" s="47"/>
      <c r="F1051" s="61"/>
      <c r="G1051" s="62"/>
      <c r="H1051" s="47"/>
      <c r="I1051" s="63"/>
      <c r="J1051" s="47"/>
      <c r="K1051" s="71"/>
      <c r="L1051" s="72"/>
    </row>
    <row r="1052" spans="1:12" ht="12.95" customHeight="1" x14ac:dyDescent="0.25">
      <c r="A1052" s="73">
        <v>1</v>
      </c>
      <c r="B1052" s="34">
        <f>B1045+1</f>
        <v>45435</v>
      </c>
      <c r="C1052" s="123">
        <f t="shared" ref="C1052:C1053" si="43">IF(DAY(B1052)&lt;10,"  "&amp;DAY(B1052),DAY(B1052))</f>
        <v>23</v>
      </c>
      <c r="D1052" s="20"/>
      <c r="E1052" s="9"/>
      <c r="F1052" s="94"/>
      <c r="G1052" s="95"/>
      <c r="H1052" s="95"/>
      <c r="I1052" s="96"/>
      <c r="J1052" s="9"/>
      <c r="K1052" s="107"/>
      <c r="L1052" s="108"/>
    </row>
    <row r="1053" spans="1:12" ht="12.95" customHeight="1" x14ac:dyDescent="0.25">
      <c r="A1053" s="73">
        <v>2</v>
      </c>
      <c r="B1053" s="33">
        <f>Mall!B1053</f>
        <v>0</v>
      </c>
      <c r="C1053" s="124" t="str">
        <f t="shared" si="43"/>
        <v xml:space="preserve">  0</v>
      </c>
      <c r="D1053" s="21"/>
      <c r="E1053" s="9"/>
      <c r="F1053" s="97"/>
      <c r="G1053" s="98"/>
      <c r="H1053" s="98"/>
      <c r="I1053" s="99"/>
      <c r="J1053" s="9"/>
      <c r="K1053" s="109"/>
      <c r="L1053" s="110"/>
    </row>
    <row r="1054" spans="1:12" ht="12.95" customHeight="1" x14ac:dyDescent="0.25">
      <c r="A1054" s="73">
        <v>3</v>
      </c>
      <c r="B1054" s="33">
        <f>Mall!B1054</f>
        <v>0</v>
      </c>
      <c r="C1054" s="10" t="str">
        <f>TEXT(B1052, "dddd")</f>
        <v>torsdag</v>
      </c>
      <c r="D1054" s="21"/>
      <c r="F1054" s="19" t="s">
        <v>660</v>
      </c>
      <c r="G1054" s="30"/>
      <c r="H1054" s="23" t="s">
        <v>659</v>
      </c>
      <c r="I1054" s="28"/>
      <c r="K1054" s="107"/>
      <c r="L1054" s="108"/>
    </row>
    <row r="1055" spans="1:12" ht="12.95" customHeight="1" x14ac:dyDescent="0.25">
      <c r="A1055" s="73">
        <v>4</v>
      </c>
      <c r="B1055" s="33" t="str">
        <f>Mall!B1055</f>
        <v>Desideria</v>
      </c>
      <c r="C1055" s="1" t="str">
        <f>B1055</f>
        <v>Desideria</v>
      </c>
      <c r="D1055" s="21"/>
      <c r="F1055" s="94"/>
      <c r="G1055" s="95"/>
      <c r="H1055" s="95"/>
      <c r="I1055" s="96"/>
      <c r="K1055" s="109"/>
      <c r="L1055" s="110"/>
    </row>
    <row r="1056" spans="1:12" ht="12.95" customHeight="1" x14ac:dyDescent="0.25">
      <c r="A1056" s="73">
        <v>5</v>
      </c>
      <c r="B1056" s="33" t="str">
        <f>Mall!B1056</f>
        <v>Desirée</v>
      </c>
      <c r="C1056" s="1" t="str">
        <f>B1056</f>
        <v>Desirée</v>
      </c>
      <c r="D1056" s="21"/>
      <c r="F1056" s="97"/>
      <c r="G1056" s="98"/>
      <c r="H1056" s="98"/>
      <c r="I1056" s="99"/>
      <c r="K1056" s="107"/>
      <c r="L1056" s="108"/>
    </row>
    <row r="1057" spans="1:12" ht="12.95" customHeight="1" thickBot="1" x14ac:dyDescent="0.3">
      <c r="A1057" s="73">
        <v>6</v>
      </c>
      <c r="B1057" s="33">
        <f>Mall!B1057</f>
        <v>0</v>
      </c>
      <c r="C1057" s="13">
        <f>B1057</f>
        <v>0</v>
      </c>
      <c r="D1057" s="22"/>
      <c r="K1057" s="109"/>
      <c r="L1057" s="110"/>
    </row>
    <row r="1058" spans="1:12" ht="12.95" hidden="1" customHeight="1" thickBot="1" x14ac:dyDescent="0.25">
      <c r="A1058" s="74"/>
      <c r="B1058" s="43"/>
      <c r="C1058" s="45"/>
      <c r="D1058" s="46"/>
      <c r="E1058" s="47"/>
      <c r="F1058" s="47"/>
      <c r="G1058" s="55"/>
      <c r="H1058" s="47"/>
      <c r="I1058" s="55"/>
      <c r="J1058" s="47"/>
      <c r="K1058" s="71"/>
      <c r="L1058" s="72"/>
    </row>
    <row r="1059" spans="1:12" ht="12.95" customHeight="1" x14ac:dyDescent="0.25">
      <c r="A1059" s="73">
        <v>1</v>
      </c>
      <c r="B1059" s="34">
        <f>B1052+1</f>
        <v>45436</v>
      </c>
      <c r="C1059" s="123">
        <f t="shared" ref="C1059:C1060" si="44">IF(DAY(B1059)&lt;10,"  "&amp;DAY(B1059),DAY(B1059))</f>
        <v>24</v>
      </c>
      <c r="D1059" s="20"/>
      <c r="E1059" s="9"/>
      <c r="F1059" s="9"/>
      <c r="G1059" s="26"/>
      <c r="H1059" s="9"/>
      <c r="I1059" s="26"/>
      <c r="J1059" s="9"/>
      <c r="K1059" s="107"/>
      <c r="L1059" s="108"/>
    </row>
    <row r="1060" spans="1:12" ht="12.95" customHeight="1" thickBot="1" x14ac:dyDescent="0.3">
      <c r="A1060" s="73">
        <v>2</v>
      </c>
      <c r="B1060" s="33">
        <f>Mall!B1060</f>
        <v>0</v>
      </c>
      <c r="C1060" s="124" t="str">
        <f t="shared" si="44"/>
        <v xml:space="preserve">  0</v>
      </c>
      <c r="D1060" s="21"/>
      <c r="E1060" s="9"/>
      <c r="F1060" s="9"/>
      <c r="G1060" s="26"/>
      <c r="H1060" s="9"/>
      <c r="I1060" s="26"/>
      <c r="J1060" s="9"/>
      <c r="K1060" s="111"/>
      <c r="L1060" s="112"/>
    </row>
    <row r="1061" spans="1:12" ht="12.95" customHeight="1" x14ac:dyDescent="0.25">
      <c r="A1061" s="73">
        <v>3</v>
      </c>
      <c r="B1061" s="33">
        <f>Mall!B1061</f>
        <v>0</v>
      </c>
      <c r="C1061" s="10" t="str">
        <f>TEXT(B1059, "dddd")</f>
        <v>fredag</v>
      </c>
      <c r="D1061" s="21"/>
      <c r="K1061" s="117"/>
      <c r="L1061" s="118"/>
    </row>
    <row r="1062" spans="1:12" ht="12.95" customHeight="1" x14ac:dyDescent="0.25">
      <c r="A1062" s="73">
        <v>4</v>
      </c>
      <c r="B1062" s="33" t="str">
        <f>Mall!B1062</f>
        <v>Ivan</v>
      </c>
      <c r="C1062" s="1" t="str">
        <f>B1062</f>
        <v>Ivan</v>
      </c>
      <c r="D1062" s="21"/>
      <c r="F1062" s="104" t="s">
        <v>537</v>
      </c>
      <c r="G1062" s="104"/>
      <c r="H1062" s="104"/>
      <c r="I1062" s="101"/>
    </row>
    <row r="1063" spans="1:12" ht="12.95" customHeight="1" thickBot="1" x14ac:dyDescent="0.3">
      <c r="A1063" s="73">
        <v>5</v>
      </c>
      <c r="B1063" s="33" t="str">
        <f>Mall!B1063</f>
        <v>Vanja</v>
      </c>
      <c r="C1063" s="1" t="str">
        <f>B1063</f>
        <v>Vanja</v>
      </c>
      <c r="D1063" s="21"/>
      <c r="F1063" s="105"/>
      <c r="G1063" s="105"/>
      <c r="H1063" s="105"/>
      <c r="I1063" s="106"/>
    </row>
    <row r="1064" spans="1:12" ht="12.95" customHeight="1" thickBot="1" x14ac:dyDescent="0.3">
      <c r="A1064" s="73">
        <v>6</v>
      </c>
      <c r="B1064" s="33">
        <f>Mall!B1064</f>
        <v>0</v>
      </c>
      <c r="C1064" s="12">
        <f>B1064</f>
        <v>0</v>
      </c>
      <c r="D1064" s="22"/>
      <c r="F1064" s="90"/>
      <c r="G1064" s="91"/>
      <c r="H1064" s="91"/>
      <c r="I1064" s="92"/>
      <c r="J1064" s="92"/>
      <c r="K1064" s="92"/>
      <c r="L1064" s="93"/>
    </row>
    <row r="1065" spans="1:12" ht="12.95" hidden="1" customHeight="1" thickBot="1" x14ac:dyDescent="0.25">
      <c r="A1065" s="74"/>
      <c r="B1065" s="43"/>
      <c r="C1065" s="60"/>
      <c r="D1065" s="46"/>
      <c r="E1065" s="47"/>
      <c r="F1065" s="48"/>
      <c r="G1065" s="49"/>
      <c r="H1065" s="49"/>
      <c r="I1065" s="50"/>
      <c r="J1065" s="50"/>
      <c r="K1065" s="50"/>
      <c r="L1065" s="51"/>
    </row>
    <row r="1066" spans="1:12" ht="12.95" customHeight="1" x14ac:dyDescent="0.25">
      <c r="A1066" s="73">
        <v>1</v>
      </c>
      <c r="B1066" s="34">
        <f>B1059+1</f>
        <v>45437</v>
      </c>
      <c r="C1066" s="123">
        <f>IF(DAY(B1066)&lt;10,"  "&amp;DAY(B1066),DAY(B1066))</f>
        <v>25</v>
      </c>
      <c r="D1066" s="20"/>
      <c r="E1066" s="9"/>
      <c r="F1066" s="82"/>
      <c r="G1066" s="83"/>
      <c r="H1066" s="83"/>
      <c r="I1066" s="84"/>
      <c r="J1066" s="84"/>
      <c r="K1066" s="84"/>
      <c r="L1066" s="85"/>
    </row>
    <row r="1067" spans="1:12" ht="12.95" customHeight="1" x14ac:dyDescent="0.25">
      <c r="A1067" s="73">
        <v>2</v>
      </c>
      <c r="B1067" s="33">
        <f>Mall!B1067</f>
        <v>0</v>
      </c>
      <c r="C1067" s="124"/>
      <c r="D1067" s="21"/>
      <c r="E1067" s="9"/>
      <c r="F1067" s="82"/>
      <c r="G1067" s="83"/>
      <c r="H1067" s="83"/>
      <c r="I1067" s="84"/>
      <c r="J1067" s="84"/>
      <c r="K1067" s="84"/>
      <c r="L1067" s="85"/>
    </row>
    <row r="1068" spans="1:12" ht="12.95" customHeight="1" x14ac:dyDescent="0.25">
      <c r="A1068" s="73">
        <v>3</v>
      </c>
      <c r="B1068" s="33">
        <f>Mall!B1068</f>
        <v>0</v>
      </c>
      <c r="C1068" s="10" t="str">
        <f>TEXT(B1066, "dddd")</f>
        <v>lördag</v>
      </c>
      <c r="D1068" s="21"/>
      <c r="F1068" s="82"/>
      <c r="G1068" s="83"/>
      <c r="H1068" s="83"/>
      <c r="I1068" s="84"/>
      <c r="J1068" s="84"/>
      <c r="K1068" s="84"/>
      <c r="L1068" s="85"/>
    </row>
    <row r="1069" spans="1:12" ht="12.95" customHeight="1" x14ac:dyDescent="0.25">
      <c r="A1069" s="73">
        <v>4</v>
      </c>
      <c r="B1069" s="33" t="str">
        <f>Mall!B1069</f>
        <v>Urban</v>
      </c>
      <c r="C1069" s="1" t="str">
        <f>B1069</f>
        <v>Urban</v>
      </c>
      <c r="D1069" s="21"/>
      <c r="F1069" s="82"/>
      <c r="G1069" s="83"/>
      <c r="H1069" s="83"/>
      <c r="I1069" s="84"/>
      <c r="J1069" s="84"/>
      <c r="K1069" s="84"/>
      <c r="L1069" s="85"/>
    </row>
    <row r="1070" spans="1:12" ht="12.95" customHeight="1" x14ac:dyDescent="0.25">
      <c r="A1070" s="73">
        <v>5</v>
      </c>
      <c r="B1070" s="33">
        <f>Mall!B1070</f>
        <v>0</v>
      </c>
      <c r="C1070" s="1">
        <f>B1070</f>
        <v>0</v>
      </c>
      <c r="D1070" s="21"/>
      <c r="F1070" s="82"/>
      <c r="G1070" s="83"/>
      <c r="H1070" s="83"/>
      <c r="I1070" s="84"/>
      <c r="J1070" s="84"/>
      <c r="K1070" s="84"/>
      <c r="L1070" s="85"/>
    </row>
    <row r="1071" spans="1:12" ht="12.95" customHeight="1" thickBot="1" x14ac:dyDescent="0.3">
      <c r="A1071" s="73">
        <v>6</v>
      </c>
      <c r="B1071" s="33">
        <f>Mall!B1071</f>
        <v>0</v>
      </c>
      <c r="C1071" s="12">
        <f>B1071</f>
        <v>0</v>
      </c>
      <c r="D1071" s="22"/>
      <c r="F1071" s="82"/>
      <c r="G1071" s="83"/>
      <c r="H1071" s="83"/>
      <c r="I1071" s="84"/>
      <c r="J1071" s="84"/>
      <c r="K1071" s="84"/>
      <c r="L1071" s="85"/>
    </row>
    <row r="1072" spans="1:12" ht="12.95" hidden="1" customHeight="1" thickBot="1" x14ac:dyDescent="0.3">
      <c r="A1072" s="74"/>
      <c r="B1072" s="41"/>
      <c r="C1072" s="60"/>
      <c r="D1072" s="46"/>
      <c r="E1072" s="47"/>
      <c r="F1072" s="48"/>
      <c r="G1072" s="49"/>
      <c r="H1072" s="49"/>
      <c r="I1072" s="50"/>
      <c r="J1072" s="50"/>
      <c r="K1072" s="50"/>
      <c r="L1072" s="51"/>
    </row>
    <row r="1073" spans="1:12" ht="12.95" customHeight="1" x14ac:dyDescent="0.25">
      <c r="A1073" s="73">
        <v>1</v>
      </c>
      <c r="B1073" s="34">
        <f>B1066+1</f>
        <v>45438</v>
      </c>
      <c r="C1073" s="123">
        <f t="shared" ref="C1073:C1074" si="45">IF(DAY(B1073)&lt;10,"  "&amp;DAY(B1073),DAY(B1073))</f>
        <v>26</v>
      </c>
      <c r="D1073" s="4"/>
      <c r="E1073" s="9"/>
      <c r="F1073" s="82"/>
      <c r="G1073" s="83"/>
      <c r="H1073" s="83"/>
      <c r="I1073" s="84"/>
      <c r="J1073" s="84"/>
      <c r="K1073" s="84"/>
      <c r="L1073" s="85"/>
    </row>
    <row r="1074" spans="1:12" ht="12.95" customHeight="1" x14ac:dyDescent="0.25">
      <c r="A1074" s="73">
        <v>2</v>
      </c>
      <c r="B1074" s="33">
        <f>Mall!B1074</f>
        <v>0</v>
      </c>
      <c r="C1074" s="124" t="str">
        <f t="shared" si="45"/>
        <v xml:space="preserve">  0</v>
      </c>
      <c r="D1074" s="5"/>
      <c r="E1074" s="9"/>
      <c r="F1074" s="82"/>
      <c r="G1074" s="83"/>
      <c r="H1074" s="83"/>
      <c r="I1074" s="84"/>
      <c r="J1074" s="84"/>
      <c r="K1074" s="84"/>
      <c r="L1074" s="85"/>
    </row>
    <row r="1075" spans="1:12" ht="12.95" customHeight="1" x14ac:dyDescent="0.25">
      <c r="A1075" s="73">
        <v>3</v>
      </c>
      <c r="B1075" s="33">
        <f>Mall!B1075</f>
        <v>0</v>
      </c>
      <c r="C1075" s="10" t="str">
        <f>TEXT(B1073, "dddd")</f>
        <v>söndag</v>
      </c>
      <c r="D1075" s="5"/>
      <c r="F1075" s="82"/>
      <c r="G1075" s="83"/>
      <c r="H1075" s="83"/>
      <c r="I1075" s="84"/>
      <c r="J1075" s="84"/>
      <c r="K1075" s="84"/>
      <c r="L1075" s="85"/>
    </row>
    <row r="1076" spans="1:12" ht="12.95" customHeight="1" x14ac:dyDescent="0.25">
      <c r="A1076" s="73">
        <v>4</v>
      </c>
      <c r="B1076" s="33" t="str">
        <f>Mall!B1076</f>
        <v>Vilhelmina</v>
      </c>
      <c r="C1076" s="1" t="str">
        <f>B1076</f>
        <v>Vilhelmina</v>
      </c>
      <c r="D1076" s="5"/>
      <c r="F1076" s="82"/>
      <c r="G1076" s="83"/>
      <c r="H1076" s="83"/>
      <c r="I1076" s="84"/>
      <c r="J1076" s="84"/>
      <c r="K1076" s="84"/>
      <c r="L1076" s="85"/>
    </row>
    <row r="1077" spans="1:12" ht="12.95" customHeight="1" thickBot="1" x14ac:dyDescent="0.3">
      <c r="A1077" s="73">
        <v>5</v>
      </c>
      <c r="B1077" s="33" t="str">
        <f>Mall!B1077</f>
        <v>Vilma</v>
      </c>
      <c r="C1077" s="1" t="str">
        <f>B1077</f>
        <v>Vilma</v>
      </c>
      <c r="D1077" s="5"/>
      <c r="F1077" s="86"/>
      <c r="G1077" s="87"/>
      <c r="H1077" s="87"/>
      <c r="I1077" s="88"/>
      <c r="J1077" s="88"/>
      <c r="K1077" s="88"/>
      <c r="L1077" s="89"/>
    </row>
    <row r="1078" spans="1:12" ht="12.95" customHeight="1" thickBot="1" x14ac:dyDescent="0.3">
      <c r="A1078" s="73">
        <v>6</v>
      </c>
      <c r="B1078" s="33" t="str">
        <f>Mall!B1078</f>
        <v>Mors dag</v>
      </c>
      <c r="C1078" s="12" t="str">
        <f>B1078</f>
        <v>Mors dag</v>
      </c>
      <c r="D1078" s="6"/>
    </row>
    <row r="1079" spans="1:12" ht="20.100000000000001" customHeight="1" thickBot="1" x14ac:dyDescent="0.25">
      <c r="A1079" s="74" t="s">
        <v>665</v>
      </c>
      <c r="B1079" s="43"/>
      <c r="C1079" s="3" t="str">
        <f>"MAJ/JUNI   "&amp;"Vecka "&amp;IF(C1082="måndag",WEEKNUM(B1080,21),"")</f>
        <v>MAJ/JUNI   Vecka 22</v>
      </c>
      <c r="D1079" s="3"/>
    </row>
    <row r="1080" spans="1:12" ht="12.95" customHeight="1" x14ac:dyDescent="0.25">
      <c r="A1080" s="73">
        <v>1</v>
      </c>
      <c r="B1080" s="34">
        <f>B1073+1</f>
        <v>45439</v>
      </c>
      <c r="C1080" s="123">
        <f t="shared" ref="C1080:C1081" si="46">IF(DAY(B1080)&lt;10,"  "&amp;DAY(B1080),DAY(B1080))</f>
        <v>27</v>
      </c>
      <c r="D1080" s="20"/>
      <c r="E1080" s="9"/>
      <c r="F1080" s="100" t="s">
        <v>540</v>
      </c>
      <c r="G1080" s="101"/>
      <c r="H1080" s="101"/>
      <c r="I1080" s="101"/>
      <c r="J1080" s="9"/>
      <c r="K1080" s="125" t="str">
        <f t="shared" ref="K1080" si="47">"Prio vecka "&amp;WEEKNUM(B1080,21)&amp;":  📎📎"</f>
        <v>Prio vecka 22:  📎📎</v>
      </c>
      <c r="L1080" s="126"/>
    </row>
    <row r="1081" spans="1:12" ht="12.95" customHeight="1" thickBot="1" x14ac:dyDescent="0.3">
      <c r="A1081" s="73">
        <v>2</v>
      </c>
      <c r="B1081" s="33">
        <f>Mall!B1081</f>
        <v>0</v>
      </c>
      <c r="C1081" s="124" t="str">
        <f t="shared" si="46"/>
        <v xml:space="preserve">  0</v>
      </c>
      <c r="D1081" s="21"/>
      <c r="E1081" s="9"/>
      <c r="F1081" s="102"/>
      <c r="G1081" s="103"/>
      <c r="H1081" s="103"/>
      <c r="I1081" s="103"/>
      <c r="J1081" s="9"/>
      <c r="K1081" s="126"/>
      <c r="L1081" s="126"/>
    </row>
    <row r="1082" spans="1:12" ht="12.95" customHeight="1" x14ac:dyDescent="0.25">
      <c r="A1082" s="73">
        <v>3</v>
      </c>
      <c r="B1082" s="33">
        <f>Mall!B1082</f>
        <v>0</v>
      </c>
      <c r="C1082" s="10" t="str">
        <f>TEXT(B1080, "dddd")</f>
        <v>måndag</v>
      </c>
      <c r="D1082" s="21"/>
      <c r="F1082" s="18" t="s">
        <v>660</v>
      </c>
      <c r="G1082" s="29"/>
      <c r="H1082" s="24" t="s">
        <v>659</v>
      </c>
      <c r="I1082" s="27"/>
      <c r="K1082" s="14" t="s">
        <v>12</v>
      </c>
      <c r="L1082" s="113"/>
    </row>
    <row r="1083" spans="1:12" ht="12.95" customHeight="1" x14ac:dyDescent="0.25">
      <c r="A1083" s="73">
        <v>4</v>
      </c>
      <c r="B1083" s="33" t="str">
        <f>Mall!B1083</f>
        <v>Beda</v>
      </c>
      <c r="C1083" s="1" t="str">
        <f>B1083</f>
        <v>Beda</v>
      </c>
      <c r="D1083" s="21"/>
      <c r="F1083" s="94"/>
      <c r="G1083" s="95"/>
      <c r="H1083" s="95"/>
      <c r="I1083" s="96"/>
      <c r="K1083" s="15"/>
      <c r="L1083" s="114"/>
    </row>
    <row r="1084" spans="1:12" ht="12.95" customHeight="1" x14ac:dyDescent="0.25">
      <c r="A1084" s="73">
        <v>5</v>
      </c>
      <c r="B1084" s="33" t="str">
        <f>Mall!B1084</f>
        <v>Blenda</v>
      </c>
      <c r="C1084" s="1" t="str">
        <f>B1084</f>
        <v>Blenda</v>
      </c>
      <c r="D1084" s="21"/>
      <c r="F1084" s="97"/>
      <c r="G1084" s="98"/>
      <c r="H1084" s="98"/>
      <c r="I1084" s="99"/>
      <c r="K1084" s="16" t="s">
        <v>13</v>
      </c>
      <c r="L1084" s="115"/>
    </row>
    <row r="1085" spans="1:12" ht="12.95" customHeight="1" thickBot="1" x14ac:dyDescent="0.3">
      <c r="A1085" s="73">
        <v>6</v>
      </c>
      <c r="B1085" s="33">
        <f>Mall!B1085</f>
        <v>0</v>
      </c>
      <c r="C1085" s="12">
        <f>B1085</f>
        <v>0</v>
      </c>
      <c r="D1085" s="22"/>
      <c r="F1085" s="19" t="s">
        <v>660</v>
      </c>
      <c r="G1085" s="30"/>
      <c r="H1085" s="23" t="s">
        <v>659</v>
      </c>
      <c r="I1085" s="28"/>
      <c r="K1085" s="15"/>
      <c r="L1085" s="114"/>
    </row>
    <row r="1086" spans="1:12" ht="12.95" hidden="1" customHeight="1" thickBot="1" x14ac:dyDescent="0.25">
      <c r="A1086" s="74"/>
      <c r="B1086" s="43"/>
      <c r="C1086" s="60"/>
      <c r="D1086" s="46"/>
      <c r="E1086" s="47"/>
      <c r="F1086" s="61"/>
      <c r="G1086" s="62"/>
      <c r="H1086" s="47"/>
      <c r="I1086" s="63"/>
      <c r="J1086" s="47"/>
      <c r="K1086" s="65"/>
      <c r="L1086" s="66"/>
    </row>
    <row r="1087" spans="1:12" ht="12.95" customHeight="1" x14ac:dyDescent="0.25">
      <c r="A1087" s="73">
        <v>1</v>
      </c>
      <c r="B1087" s="34">
        <f>B1080+1</f>
        <v>45440</v>
      </c>
      <c r="C1087" s="123">
        <f t="shared" ref="C1087:C1088" si="48">IF(DAY(B1087)&lt;10,"  "&amp;DAY(B1087),DAY(B1087))</f>
        <v>28</v>
      </c>
      <c r="D1087" s="20"/>
      <c r="E1087" s="9"/>
      <c r="F1087" s="94"/>
      <c r="G1087" s="95"/>
      <c r="H1087" s="95"/>
      <c r="I1087" s="96"/>
      <c r="J1087" s="9"/>
      <c r="K1087" s="16" t="s">
        <v>14</v>
      </c>
      <c r="L1087" s="115"/>
    </row>
    <row r="1088" spans="1:12" ht="12.95" customHeight="1" thickBot="1" x14ac:dyDescent="0.3">
      <c r="A1088" s="73">
        <v>2</v>
      </c>
      <c r="B1088" s="33">
        <f>Mall!B1088</f>
        <v>0</v>
      </c>
      <c r="C1088" s="124" t="str">
        <f t="shared" si="48"/>
        <v xml:space="preserve">  0</v>
      </c>
      <c r="D1088" s="21"/>
      <c r="E1088" s="9"/>
      <c r="F1088" s="97"/>
      <c r="G1088" s="98"/>
      <c r="H1088" s="98"/>
      <c r="I1088" s="99"/>
      <c r="J1088" s="9"/>
      <c r="K1088" s="17"/>
      <c r="L1088" s="116"/>
    </row>
    <row r="1089" spans="1:12" ht="12.95" customHeight="1" x14ac:dyDescent="0.25">
      <c r="A1089" s="73">
        <v>3</v>
      </c>
      <c r="B1089" s="33">
        <f>Mall!B1089</f>
        <v>0</v>
      </c>
      <c r="C1089" s="10" t="str">
        <f>TEXT(B1087, "dddd")</f>
        <v>tisdag</v>
      </c>
      <c r="D1089" s="21"/>
      <c r="F1089" s="19" t="s">
        <v>660</v>
      </c>
      <c r="G1089" s="30"/>
      <c r="H1089" s="23" t="s">
        <v>659</v>
      </c>
      <c r="I1089" s="28"/>
    </row>
    <row r="1090" spans="1:12" ht="12.95" customHeight="1" x14ac:dyDescent="0.25">
      <c r="A1090" s="73">
        <v>4</v>
      </c>
      <c r="B1090" s="33" t="str">
        <f>Mall!B1090</f>
        <v>Ingeborg</v>
      </c>
      <c r="C1090" s="1" t="str">
        <f>B1090</f>
        <v>Ingeborg</v>
      </c>
      <c r="D1090" s="21"/>
      <c r="F1090" s="94"/>
      <c r="G1090" s="95"/>
      <c r="H1090" s="95"/>
      <c r="I1090" s="96"/>
    </row>
    <row r="1091" spans="1:12" ht="12.95" customHeight="1" x14ac:dyDescent="0.25">
      <c r="A1091" s="73">
        <v>5</v>
      </c>
      <c r="B1091" s="33" t="str">
        <f>Mall!B1091</f>
        <v>Borghild</v>
      </c>
      <c r="C1091" s="1" t="str">
        <f>B1091</f>
        <v>Borghild</v>
      </c>
      <c r="D1091" s="21"/>
      <c r="F1091" s="97"/>
      <c r="G1091" s="98"/>
      <c r="H1091" s="98"/>
      <c r="I1091" s="99"/>
      <c r="K1091" s="127" t="s">
        <v>538</v>
      </c>
      <c r="L1091" s="128"/>
    </row>
    <row r="1092" spans="1:12" ht="12.95" customHeight="1" thickBot="1" x14ac:dyDescent="0.3">
      <c r="A1092" s="73">
        <v>6</v>
      </c>
      <c r="B1092" s="33">
        <f>Mall!B1092</f>
        <v>0</v>
      </c>
      <c r="C1092" s="12">
        <f>B1092</f>
        <v>0</v>
      </c>
      <c r="D1092" s="22"/>
      <c r="F1092" s="19" t="s">
        <v>660</v>
      </c>
      <c r="G1092" s="30"/>
      <c r="H1092" s="23" t="s">
        <v>659</v>
      </c>
      <c r="I1092" s="28"/>
      <c r="K1092" s="128"/>
      <c r="L1092" s="128"/>
    </row>
    <row r="1093" spans="1:12" ht="12.95" hidden="1" customHeight="1" thickBot="1" x14ac:dyDescent="0.25">
      <c r="A1093" s="74"/>
      <c r="B1093" s="43"/>
      <c r="C1093" s="60"/>
      <c r="D1093" s="46"/>
      <c r="E1093" s="47"/>
      <c r="F1093" s="61"/>
      <c r="G1093" s="62"/>
      <c r="H1093" s="47"/>
      <c r="I1093" s="63"/>
      <c r="J1093" s="47"/>
      <c r="K1093" s="64"/>
      <c r="L1093" s="64"/>
    </row>
    <row r="1094" spans="1:12" ht="12.95" customHeight="1" x14ac:dyDescent="0.25">
      <c r="A1094" s="73">
        <v>1</v>
      </c>
      <c r="B1094" s="34">
        <f>B1087+1</f>
        <v>45441</v>
      </c>
      <c r="C1094" s="123">
        <f t="shared" ref="C1094:C1095" si="49">IF(DAY(B1094)&lt;10,"  "&amp;DAY(B1094),DAY(B1094))</f>
        <v>29</v>
      </c>
      <c r="D1094" s="20"/>
      <c r="E1094" s="9"/>
      <c r="F1094" s="94"/>
      <c r="G1094" s="95"/>
      <c r="H1094" s="95"/>
      <c r="I1094" s="96"/>
      <c r="J1094" s="9"/>
      <c r="K1094" s="119"/>
      <c r="L1094" s="120"/>
    </row>
    <row r="1095" spans="1:12" ht="12.95" customHeight="1" x14ac:dyDescent="0.25">
      <c r="A1095" s="73">
        <v>2</v>
      </c>
      <c r="B1095" s="33">
        <f>Mall!B1095</f>
        <v>0</v>
      </c>
      <c r="C1095" s="124" t="str">
        <f t="shared" si="49"/>
        <v xml:space="preserve">  0</v>
      </c>
      <c r="D1095" s="21"/>
      <c r="E1095" s="9"/>
      <c r="F1095" s="97"/>
      <c r="G1095" s="98"/>
      <c r="H1095" s="98"/>
      <c r="I1095" s="99"/>
      <c r="J1095" s="9"/>
      <c r="K1095" s="109"/>
      <c r="L1095" s="110"/>
    </row>
    <row r="1096" spans="1:12" ht="12.95" customHeight="1" x14ac:dyDescent="0.25">
      <c r="A1096" s="73">
        <v>3</v>
      </c>
      <c r="B1096" s="33">
        <f>Mall!B1096</f>
        <v>0</v>
      </c>
      <c r="C1096" s="10" t="str">
        <f>TEXT(B1094, "dddd")</f>
        <v>onsdag</v>
      </c>
      <c r="D1096" s="21"/>
      <c r="F1096" s="19" t="s">
        <v>660</v>
      </c>
      <c r="G1096" s="30"/>
      <c r="H1096" s="23" t="s">
        <v>659</v>
      </c>
      <c r="I1096" s="28"/>
      <c r="K1096" s="107"/>
      <c r="L1096" s="108"/>
    </row>
    <row r="1097" spans="1:12" ht="12.95" customHeight="1" x14ac:dyDescent="0.25">
      <c r="A1097" s="73">
        <v>4</v>
      </c>
      <c r="B1097" s="33" t="str">
        <f>Mall!B1097</f>
        <v>Yvonne</v>
      </c>
      <c r="C1097" s="1" t="str">
        <f>B1097</f>
        <v>Yvonne</v>
      </c>
      <c r="D1097" s="21"/>
      <c r="F1097" s="94"/>
      <c r="G1097" s="95"/>
      <c r="H1097" s="95"/>
      <c r="I1097" s="96"/>
      <c r="K1097" s="109"/>
      <c r="L1097" s="110"/>
    </row>
    <row r="1098" spans="1:12" ht="12.95" customHeight="1" x14ac:dyDescent="0.25">
      <c r="A1098" s="73">
        <v>5</v>
      </c>
      <c r="B1098" s="33" t="str">
        <f>Mall!B1098</f>
        <v>Jeanette</v>
      </c>
      <c r="C1098" s="1" t="str">
        <f>B1098</f>
        <v>Jeanette</v>
      </c>
      <c r="D1098" s="21"/>
      <c r="F1098" s="97"/>
      <c r="G1098" s="98"/>
      <c r="H1098" s="98"/>
      <c r="I1098" s="99"/>
      <c r="K1098" s="107"/>
      <c r="L1098" s="108"/>
    </row>
    <row r="1099" spans="1:12" ht="12.95" customHeight="1" thickBot="1" x14ac:dyDescent="0.3">
      <c r="A1099" s="73">
        <v>6</v>
      </c>
      <c r="B1099" s="33">
        <f>Mall!B1099</f>
        <v>0</v>
      </c>
      <c r="C1099" s="12">
        <f>B1099</f>
        <v>0</v>
      </c>
      <c r="D1099" s="22"/>
      <c r="F1099" s="19" t="s">
        <v>660</v>
      </c>
      <c r="G1099" s="30"/>
      <c r="H1099" s="23" t="s">
        <v>659</v>
      </c>
      <c r="I1099" s="28"/>
      <c r="K1099" s="109"/>
      <c r="L1099" s="110"/>
    </row>
    <row r="1100" spans="1:12" ht="12.95" hidden="1" customHeight="1" thickBot="1" x14ac:dyDescent="0.25">
      <c r="A1100" s="74"/>
      <c r="B1100" s="43"/>
      <c r="C1100" s="60"/>
      <c r="D1100" s="46"/>
      <c r="E1100" s="47"/>
      <c r="F1100" s="61"/>
      <c r="G1100" s="62"/>
      <c r="H1100" s="47"/>
      <c r="I1100" s="63"/>
      <c r="J1100" s="47"/>
      <c r="K1100" s="71"/>
      <c r="L1100" s="72"/>
    </row>
    <row r="1101" spans="1:12" ht="12.95" customHeight="1" x14ac:dyDescent="0.25">
      <c r="A1101" s="73">
        <v>1</v>
      </c>
      <c r="B1101" s="34">
        <f>B1094+1</f>
        <v>45442</v>
      </c>
      <c r="C1101" s="123">
        <f t="shared" ref="C1101:C1102" si="50">IF(DAY(B1101)&lt;10,"  "&amp;DAY(B1101),DAY(B1101))</f>
        <v>30</v>
      </c>
      <c r="D1101" s="20"/>
      <c r="E1101" s="9"/>
      <c r="F1101" s="94"/>
      <c r="G1101" s="95"/>
      <c r="H1101" s="95"/>
      <c r="I1101" s="96"/>
      <c r="J1101" s="9"/>
      <c r="K1101" s="107"/>
      <c r="L1101" s="108"/>
    </row>
    <row r="1102" spans="1:12" ht="12.95" customHeight="1" x14ac:dyDescent="0.25">
      <c r="A1102" s="73">
        <v>2</v>
      </c>
      <c r="B1102" s="33">
        <f>Mall!B1102</f>
        <v>0</v>
      </c>
      <c r="C1102" s="124" t="str">
        <f t="shared" si="50"/>
        <v xml:space="preserve">  0</v>
      </c>
      <c r="D1102" s="21"/>
      <c r="E1102" s="9"/>
      <c r="F1102" s="97"/>
      <c r="G1102" s="98"/>
      <c r="H1102" s="98"/>
      <c r="I1102" s="99"/>
      <c r="J1102" s="9"/>
      <c r="K1102" s="109"/>
      <c r="L1102" s="110"/>
    </row>
    <row r="1103" spans="1:12" ht="12.95" customHeight="1" x14ac:dyDescent="0.25">
      <c r="A1103" s="73">
        <v>3</v>
      </c>
      <c r="B1103" s="33">
        <f>Mall!B1103</f>
        <v>0</v>
      </c>
      <c r="C1103" s="10" t="str">
        <f>TEXT(B1101, "dddd")</f>
        <v>torsdag</v>
      </c>
      <c r="D1103" s="21"/>
      <c r="F1103" s="19" t="s">
        <v>660</v>
      </c>
      <c r="G1103" s="30"/>
      <c r="H1103" s="23" t="s">
        <v>659</v>
      </c>
      <c r="I1103" s="28"/>
      <c r="K1103" s="107"/>
      <c r="L1103" s="108"/>
    </row>
    <row r="1104" spans="1:12" ht="12.95" customHeight="1" x14ac:dyDescent="0.25">
      <c r="A1104" s="73">
        <v>4</v>
      </c>
      <c r="B1104" s="33" t="str">
        <f>Mall!B1104</f>
        <v>Vera</v>
      </c>
      <c r="C1104" s="1" t="str">
        <f>B1104</f>
        <v>Vera</v>
      </c>
      <c r="D1104" s="21"/>
      <c r="F1104" s="94"/>
      <c r="G1104" s="95"/>
      <c r="H1104" s="95"/>
      <c r="I1104" s="96"/>
      <c r="K1104" s="109"/>
      <c r="L1104" s="110"/>
    </row>
    <row r="1105" spans="1:12" ht="12.95" customHeight="1" x14ac:dyDescent="0.25">
      <c r="A1105" s="73">
        <v>5</v>
      </c>
      <c r="B1105" s="33" t="str">
        <f>Mall!B1105</f>
        <v>Veronika</v>
      </c>
      <c r="C1105" s="1" t="str">
        <f>B1105</f>
        <v>Veronika</v>
      </c>
      <c r="D1105" s="21"/>
      <c r="F1105" s="97"/>
      <c r="G1105" s="98"/>
      <c r="H1105" s="98"/>
      <c r="I1105" s="99"/>
      <c r="K1105" s="107"/>
      <c r="L1105" s="108"/>
    </row>
    <row r="1106" spans="1:12" ht="12.95" customHeight="1" thickBot="1" x14ac:dyDescent="0.3">
      <c r="A1106" s="73">
        <v>6</v>
      </c>
      <c r="B1106" s="33">
        <f>Mall!B1106</f>
        <v>0</v>
      </c>
      <c r="C1106" s="12">
        <f>B1106</f>
        <v>0</v>
      </c>
      <c r="D1106" s="22"/>
      <c r="K1106" s="109"/>
      <c r="L1106" s="110"/>
    </row>
    <row r="1107" spans="1:12" ht="12.95" hidden="1" customHeight="1" thickBot="1" x14ac:dyDescent="0.25">
      <c r="A1107" s="74"/>
      <c r="B1107" s="43"/>
      <c r="C1107" s="60"/>
      <c r="D1107" s="46"/>
      <c r="E1107" s="47"/>
      <c r="F1107" s="47"/>
      <c r="G1107" s="55"/>
      <c r="H1107" s="47"/>
      <c r="I1107" s="55"/>
      <c r="J1107" s="47"/>
      <c r="K1107" s="71"/>
      <c r="L1107" s="72"/>
    </row>
    <row r="1108" spans="1:12" ht="12.95" customHeight="1" x14ac:dyDescent="0.25">
      <c r="A1108" s="73">
        <v>1</v>
      </c>
      <c r="B1108" s="34">
        <f>B1101+1</f>
        <v>45443</v>
      </c>
      <c r="C1108" s="123">
        <f t="shared" ref="C1108:C1109" si="51">IF(DAY(B1108)&lt;10,"  "&amp;DAY(B1108),DAY(B1108))</f>
        <v>31</v>
      </c>
      <c r="D1108" s="20"/>
      <c r="E1108" s="9"/>
      <c r="F1108" s="9"/>
      <c r="G1108" s="26"/>
      <c r="H1108" s="9"/>
      <c r="I1108" s="26"/>
      <c r="J1108" s="9"/>
      <c r="K1108" s="107"/>
      <c r="L1108" s="108"/>
    </row>
    <row r="1109" spans="1:12" ht="12.95" customHeight="1" thickBot="1" x14ac:dyDescent="0.3">
      <c r="A1109" s="73">
        <v>2</v>
      </c>
      <c r="B1109" s="33">
        <f>Mall!B1109</f>
        <v>0</v>
      </c>
      <c r="C1109" s="124" t="str">
        <f t="shared" si="51"/>
        <v xml:space="preserve">  0</v>
      </c>
      <c r="D1109" s="21"/>
      <c r="E1109" s="9"/>
      <c r="F1109" s="9"/>
      <c r="G1109" s="26"/>
      <c r="H1109" s="9"/>
      <c r="I1109" s="26"/>
      <c r="J1109" s="9"/>
      <c r="K1109" s="111"/>
      <c r="L1109" s="112"/>
    </row>
    <row r="1110" spans="1:12" ht="12.95" customHeight="1" x14ac:dyDescent="0.25">
      <c r="A1110" s="73">
        <v>3</v>
      </c>
      <c r="B1110" s="33">
        <f>Mall!B1110</f>
        <v>0</v>
      </c>
      <c r="C1110" s="10" t="str">
        <f>TEXT(B1108, "dddd")</f>
        <v>fredag</v>
      </c>
      <c r="D1110" s="21"/>
      <c r="K1110" s="117"/>
      <c r="L1110" s="118"/>
    </row>
    <row r="1111" spans="1:12" ht="12.95" customHeight="1" x14ac:dyDescent="0.25">
      <c r="A1111" s="73">
        <v>4</v>
      </c>
      <c r="B1111" s="33" t="str">
        <f>Mall!B1111</f>
        <v>Petronella</v>
      </c>
      <c r="C1111" s="1" t="str">
        <f>B1111</f>
        <v>Petronella</v>
      </c>
      <c r="D1111" s="21"/>
      <c r="F1111" s="104" t="s">
        <v>537</v>
      </c>
      <c r="G1111" s="104"/>
      <c r="H1111" s="104"/>
      <c r="I1111" s="101"/>
    </row>
    <row r="1112" spans="1:12" ht="12.95" customHeight="1" thickBot="1" x14ac:dyDescent="0.3">
      <c r="A1112" s="73">
        <v>5</v>
      </c>
      <c r="B1112" s="33" t="str">
        <f>Mall!B1112</f>
        <v>Pernilla</v>
      </c>
      <c r="C1112" s="1" t="str">
        <f>B1112</f>
        <v>Pernilla</v>
      </c>
      <c r="D1112" s="21"/>
      <c r="F1112" s="105"/>
      <c r="G1112" s="105"/>
      <c r="H1112" s="105"/>
      <c r="I1112" s="106"/>
    </row>
    <row r="1113" spans="1:12" ht="12.95" customHeight="1" thickBot="1" x14ac:dyDescent="0.3">
      <c r="A1113" s="73">
        <v>6</v>
      </c>
      <c r="B1113" s="33">
        <f>Mall!B1113</f>
        <v>0</v>
      </c>
      <c r="C1113" s="12">
        <f>B1113</f>
        <v>0</v>
      </c>
      <c r="D1113" s="22"/>
      <c r="F1113" s="90"/>
      <c r="G1113" s="91"/>
      <c r="H1113" s="91"/>
      <c r="I1113" s="92"/>
      <c r="J1113" s="92"/>
      <c r="K1113" s="92"/>
      <c r="L1113" s="93"/>
    </row>
    <row r="1114" spans="1:12" ht="12.95" hidden="1" customHeight="1" thickBot="1" x14ac:dyDescent="0.25">
      <c r="A1114" s="74"/>
      <c r="B1114" s="43"/>
      <c r="C1114" s="60"/>
      <c r="D1114" s="46"/>
      <c r="E1114" s="47"/>
      <c r="F1114" s="48"/>
      <c r="G1114" s="49"/>
      <c r="H1114" s="49"/>
      <c r="I1114" s="50"/>
      <c r="J1114" s="50"/>
      <c r="K1114" s="50"/>
      <c r="L1114" s="51"/>
    </row>
    <row r="1115" spans="1:12" ht="12.95" customHeight="1" x14ac:dyDescent="0.25">
      <c r="A1115" s="73">
        <v>1</v>
      </c>
      <c r="B1115" s="34">
        <f>B1108+1</f>
        <v>45444</v>
      </c>
      <c r="C1115" s="123" t="str">
        <f t="shared" ref="C1115:C1116" si="52">IF(DAY(B1115)&lt;10,"  "&amp;DAY(B1115),DAY(B1115))</f>
        <v xml:space="preserve">  1</v>
      </c>
      <c r="D1115" s="20"/>
      <c r="E1115" s="9"/>
      <c r="F1115" s="82"/>
      <c r="G1115" s="83"/>
      <c r="H1115" s="83"/>
      <c r="I1115" s="84"/>
      <c r="J1115" s="84"/>
      <c r="K1115" s="84"/>
      <c r="L1115" s="85"/>
    </row>
    <row r="1116" spans="1:12" ht="12.95" customHeight="1" x14ac:dyDescent="0.25">
      <c r="A1116" s="73">
        <v>2</v>
      </c>
      <c r="B1116" s="33">
        <f>Mall!B1116</f>
        <v>0</v>
      </c>
      <c r="C1116" s="124" t="str">
        <f t="shared" si="52"/>
        <v xml:space="preserve">  0</v>
      </c>
      <c r="D1116" s="21"/>
      <c r="E1116" s="9"/>
      <c r="F1116" s="82"/>
      <c r="G1116" s="83"/>
      <c r="H1116" s="83"/>
      <c r="I1116" s="84"/>
      <c r="J1116" s="84"/>
      <c r="K1116" s="84"/>
      <c r="L1116" s="85"/>
    </row>
    <row r="1117" spans="1:12" ht="12.95" customHeight="1" x14ac:dyDescent="0.25">
      <c r="A1117" s="73">
        <v>3</v>
      </c>
      <c r="B1117" s="33">
        <f>Mall!B1117</f>
        <v>0</v>
      </c>
      <c r="C1117" s="10" t="str">
        <f>TEXT(B1115, "dddd")</f>
        <v>lördag</v>
      </c>
      <c r="D1117" s="21"/>
      <c r="F1117" s="82"/>
      <c r="G1117" s="83"/>
      <c r="H1117" s="83"/>
      <c r="I1117" s="84"/>
      <c r="J1117" s="84"/>
      <c r="K1117" s="84"/>
      <c r="L1117" s="85"/>
    </row>
    <row r="1118" spans="1:12" ht="12.95" customHeight="1" x14ac:dyDescent="0.25">
      <c r="A1118" s="73">
        <v>4</v>
      </c>
      <c r="B1118" s="33" t="str">
        <f>Mall!B1118</f>
        <v>Gun</v>
      </c>
      <c r="C1118" s="1" t="str">
        <f>B1118</f>
        <v>Gun</v>
      </c>
      <c r="D1118" s="21"/>
      <c r="F1118" s="82"/>
      <c r="G1118" s="83"/>
      <c r="H1118" s="83"/>
      <c r="I1118" s="84"/>
      <c r="J1118" s="84"/>
      <c r="K1118" s="84"/>
      <c r="L1118" s="85"/>
    </row>
    <row r="1119" spans="1:12" ht="12.95" customHeight="1" x14ac:dyDescent="0.25">
      <c r="A1119" s="73">
        <v>5</v>
      </c>
      <c r="B1119" s="33" t="str">
        <f>Mall!B1119</f>
        <v>Gunnel</v>
      </c>
      <c r="C1119" s="1" t="str">
        <f>B1119</f>
        <v>Gunnel</v>
      </c>
      <c r="D1119" s="21"/>
      <c r="F1119" s="82"/>
      <c r="G1119" s="83"/>
      <c r="H1119" s="83"/>
      <c r="I1119" s="84"/>
      <c r="J1119" s="84"/>
      <c r="K1119" s="84"/>
      <c r="L1119" s="85"/>
    </row>
    <row r="1120" spans="1:12" ht="12.95" customHeight="1" thickBot="1" x14ac:dyDescent="0.3">
      <c r="A1120" s="73">
        <v>6</v>
      </c>
      <c r="B1120" s="33">
        <f>Mall!B1120</f>
        <v>0</v>
      </c>
      <c r="C1120" s="12">
        <f>B1120</f>
        <v>0</v>
      </c>
      <c r="D1120" s="22"/>
      <c r="F1120" s="82"/>
      <c r="G1120" s="83"/>
      <c r="H1120" s="83"/>
      <c r="I1120" s="84"/>
      <c r="J1120" s="84"/>
      <c r="K1120" s="84"/>
      <c r="L1120" s="85"/>
    </row>
    <row r="1121" spans="1:12" ht="12.95" hidden="1" customHeight="1" thickBot="1" x14ac:dyDescent="0.3">
      <c r="A1121" s="74"/>
      <c r="B1121" s="41"/>
      <c r="C1121" s="60"/>
      <c r="D1121" s="46"/>
      <c r="E1121" s="47"/>
      <c r="F1121" s="48"/>
      <c r="G1121" s="49"/>
      <c r="H1121" s="49"/>
      <c r="I1121" s="50"/>
      <c r="J1121" s="50"/>
      <c r="K1121" s="50"/>
      <c r="L1121" s="51"/>
    </row>
    <row r="1122" spans="1:12" ht="12.95" customHeight="1" x14ac:dyDescent="0.25">
      <c r="A1122" s="73">
        <v>1</v>
      </c>
      <c r="B1122" s="34">
        <f>B1115+1</f>
        <v>45445</v>
      </c>
      <c r="C1122" s="123" t="str">
        <f>IF(DAY(B1122)&lt;10,"  "&amp;DAY(B1122),DAY(B1122))</f>
        <v xml:space="preserve">  2</v>
      </c>
      <c r="D1122" s="4"/>
      <c r="E1122" s="9"/>
      <c r="F1122" s="82"/>
      <c r="G1122" s="83"/>
      <c r="H1122" s="83"/>
      <c r="I1122" s="84"/>
      <c r="J1122" s="84"/>
      <c r="K1122" s="84"/>
      <c r="L1122" s="85"/>
    </row>
    <row r="1123" spans="1:12" ht="12.95" customHeight="1" x14ac:dyDescent="0.25">
      <c r="A1123" s="73">
        <v>2</v>
      </c>
      <c r="B1123" s="33">
        <f>Mall!B1123</f>
        <v>0</v>
      </c>
      <c r="C1123" s="124"/>
      <c r="D1123" s="5"/>
      <c r="E1123" s="9"/>
      <c r="F1123" s="82"/>
      <c r="G1123" s="83"/>
      <c r="H1123" s="83"/>
      <c r="I1123" s="84"/>
      <c r="J1123" s="84"/>
      <c r="K1123" s="84"/>
      <c r="L1123" s="85"/>
    </row>
    <row r="1124" spans="1:12" ht="12.95" customHeight="1" x14ac:dyDescent="0.25">
      <c r="A1124" s="73">
        <v>3</v>
      </c>
      <c r="B1124" s="33">
        <f>Mall!B1124</f>
        <v>0</v>
      </c>
      <c r="C1124" s="10" t="str">
        <f>TEXT(B1122, "dddd")</f>
        <v>söndag</v>
      </c>
      <c r="D1124" s="5"/>
      <c r="F1124" s="82"/>
      <c r="G1124" s="83"/>
      <c r="H1124" s="83"/>
      <c r="I1124" s="84"/>
      <c r="J1124" s="84"/>
      <c r="K1124" s="84"/>
      <c r="L1124" s="85"/>
    </row>
    <row r="1125" spans="1:12" ht="12.95" customHeight="1" x14ac:dyDescent="0.25">
      <c r="A1125" s="73">
        <v>4</v>
      </c>
      <c r="B1125" s="33" t="str">
        <f>Mall!B1125</f>
        <v>Rutger</v>
      </c>
      <c r="C1125" s="1" t="str">
        <f>B1125</f>
        <v>Rutger</v>
      </c>
      <c r="D1125" s="5"/>
      <c r="F1125" s="82"/>
      <c r="G1125" s="83"/>
      <c r="H1125" s="83"/>
      <c r="I1125" s="84"/>
      <c r="J1125" s="84"/>
      <c r="K1125" s="84"/>
      <c r="L1125" s="85"/>
    </row>
    <row r="1126" spans="1:12" ht="12.95" customHeight="1" thickBot="1" x14ac:dyDescent="0.3">
      <c r="A1126" s="73">
        <v>5</v>
      </c>
      <c r="B1126" s="33" t="str">
        <f>Mall!B1126</f>
        <v>Roger</v>
      </c>
      <c r="C1126" s="1" t="str">
        <f>B1126</f>
        <v>Roger</v>
      </c>
      <c r="D1126" s="5"/>
      <c r="F1126" s="86"/>
      <c r="G1126" s="87"/>
      <c r="H1126" s="87"/>
      <c r="I1126" s="88"/>
      <c r="J1126" s="88"/>
      <c r="K1126" s="88"/>
      <c r="L1126" s="89"/>
    </row>
    <row r="1127" spans="1:12" ht="12.95" customHeight="1" thickBot="1" x14ac:dyDescent="0.3">
      <c r="A1127" s="73">
        <v>6</v>
      </c>
      <c r="B1127" s="33">
        <f>Mall!B1127</f>
        <v>0</v>
      </c>
      <c r="C1127" s="13">
        <f>B1127</f>
        <v>0</v>
      </c>
      <c r="D1127" s="6"/>
    </row>
    <row r="1128" spans="1:12" ht="20.100000000000001" customHeight="1" thickBot="1" x14ac:dyDescent="0.25">
      <c r="A1128" s="74" t="s">
        <v>665</v>
      </c>
      <c r="B1128" s="43"/>
      <c r="C1128" s="3" t="str">
        <f>"JUNI   "&amp;"Vecka "&amp;IF(C1131="måndag",WEEKNUM(B1129,21),"")</f>
        <v>JUNI   Vecka 23</v>
      </c>
      <c r="D1128" s="3"/>
    </row>
    <row r="1129" spans="1:12" ht="12.95" customHeight="1" x14ac:dyDescent="0.25">
      <c r="A1129" s="73">
        <v>1</v>
      </c>
      <c r="B1129" s="34">
        <f>B1122+1</f>
        <v>45446</v>
      </c>
      <c r="C1129" s="123" t="str">
        <f t="shared" ref="C1129:C1130" si="53">IF(DAY(B1129)&lt;10,"  "&amp;DAY(B1129),DAY(B1129))</f>
        <v xml:space="preserve">  3</v>
      </c>
      <c r="D1129" s="20"/>
      <c r="E1129" s="9"/>
      <c r="F1129" s="100" t="s">
        <v>540</v>
      </c>
      <c r="G1129" s="101"/>
      <c r="H1129" s="101"/>
      <c r="I1129" s="101"/>
      <c r="J1129" s="9"/>
      <c r="K1129" s="125" t="str">
        <f t="shared" ref="K1129" si="54">"Prio vecka "&amp;WEEKNUM(B1129,21)&amp;":  📎📎"</f>
        <v>Prio vecka 23:  📎📎</v>
      </c>
      <c r="L1129" s="126"/>
    </row>
    <row r="1130" spans="1:12" ht="12.95" customHeight="1" thickBot="1" x14ac:dyDescent="0.3">
      <c r="A1130" s="73">
        <v>2</v>
      </c>
      <c r="B1130" s="33">
        <f>Mall!B1130</f>
        <v>0</v>
      </c>
      <c r="C1130" s="124" t="str">
        <f t="shared" si="53"/>
        <v xml:space="preserve">  0</v>
      </c>
      <c r="D1130" s="21"/>
      <c r="E1130" s="9"/>
      <c r="F1130" s="102"/>
      <c r="G1130" s="103"/>
      <c r="H1130" s="103"/>
      <c r="I1130" s="103"/>
      <c r="J1130" s="9"/>
      <c r="K1130" s="126"/>
      <c r="L1130" s="126"/>
    </row>
    <row r="1131" spans="1:12" ht="12.95" customHeight="1" x14ac:dyDescent="0.25">
      <c r="A1131" s="73">
        <v>3</v>
      </c>
      <c r="B1131" s="33">
        <f>Mall!B1131</f>
        <v>0</v>
      </c>
      <c r="C1131" s="10" t="str">
        <f>TEXT(B1129, "dddd")</f>
        <v>måndag</v>
      </c>
      <c r="D1131" s="21"/>
      <c r="F1131" s="18" t="s">
        <v>660</v>
      </c>
      <c r="G1131" s="29"/>
      <c r="H1131" s="24" t="s">
        <v>659</v>
      </c>
      <c r="I1131" s="27"/>
      <c r="K1131" s="14" t="s">
        <v>12</v>
      </c>
      <c r="L1131" s="113"/>
    </row>
    <row r="1132" spans="1:12" ht="12.95" customHeight="1" x14ac:dyDescent="0.25">
      <c r="A1132" s="73">
        <v>4</v>
      </c>
      <c r="B1132" s="33" t="str">
        <f>Mall!B1132</f>
        <v>Ingemar</v>
      </c>
      <c r="C1132" s="1" t="str">
        <f>B1132</f>
        <v>Ingemar</v>
      </c>
      <c r="D1132" s="21"/>
      <c r="F1132" s="94"/>
      <c r="G1132" s="95"/>
      <c r="H1132" s="95"/>
      <c r="I1132" s="96"/>
      <c r="K1132" s="15"/>
      <c r="L1132" s="114"/>
    </row>
    <row r="1133" spans="1:12" ht="12.95" customHeight="1" x14ac:dyDescent="0.25">
      <c r="A1133" s="73">
        <v>5</v>
      </c>
      <c r="B1133" s="33" t="str">
        <f>Mall!B1133</f>
        <v>Gudmar</v>
      </c>
      <c r="C1133" s="1" t="str">
        <f>B1133</f>
        <v>Gudmar</v>
      </c>
      <c r="D1133" s="21"/>
      <c r="F1133" s="97"/>
      <c r="G1133" s="98"/>
      <c r="H1133" s="98"/>
      <c r="I1133" s="99"/>
      <c r="K1133" s="16" t="s">
        <v>13</v>
      </c>
      <c r="L1133" s="115"/>
    </row>
    <row r="1134" spans="1:12" ht="12.95" customHeight="1" thickBot="1" x14ac:dyDescent="0.3">
      <c r="A1134" s="73">
        <v>6</v>
      </c>
      <c r="B1134" s="33">
        <f>Mall!B1134</f>
        <v>0</v>
      </c>
      <c r="C1134" s="12">
        <f>B1134</f>
        <v>0</v>
      </c>
      <c r="D1134" s="22"/>
      <c r="F1134" s="19" t="s">
        <v>660</v>
      </c>
      <c r="G1134" s="30"/>
      <c r="H1134" s="23" t="s">
        <v>659</v>
      </c>
      <c r="I1134" s="28"/>
      <c r="K1134" s="15"/>
      <c r="L1134" s="114"/>
    </row>
    <row r="1135" spans="1:12" ht="12.95" hidden="1" customHeight="1" thickBot="1" x14ac:dyDescent="0.3">
      <c r="A1135" s="74"/>
      <c r="B1135" s="75"/>
      <c r="C1135" s="60"/>
      <c r="D1135" s="46"/>
      <c r="E1135" s="47"/>
      <c r="F1135" s="61"/>
      <c r="G1135" s="62"/>
      <c r="H1135" s="47"/>
      <c r="I1135" s="63"/>
      <c r="J1135" s="47"/>
      <c r="K1135" s="65"/>
      <c r="L1135" s="66"/>
    </row>
    <row r="1136" spans="1:12" ht="12.95" customHeight="1" x14ac:dyDescent="0.25">
      <c r="A1136" s="73">
        <v>1</v>
      </c>
      <c r="B1136" s="34">
        <f>B1129+1</f>
        <v>45447</v>
      </c>
      <c r="C1136" s="123" t="str">
        <f t="shared" ref="C1136:C1137" si="55">IF(DAY(B1136)&lt;10,"  "&amp;DAY(B1136),DAY(B1136))</f>
        <v xml:space="preserve">  4</v>
      </c>
      <c r="D1136" s="20"/>
      <c r="E1136" s="9"/>
      <c r="F1136" s="94"/>
      <c r="G1136" s="95"/>
      <c r="H1136" s="95"/>
      <c r="I1136" s="96"/>
      <c r="J1136" s="9"/>
      <c r="K1136" s="16" t="s">
        <v>14</v>
      </c>
      <c r="L1136" s="115"/>
    </row>
    <row r="1137" spans="1:12" ht="12.95" customHeight="1" thickBot="1" x14ac:dyDescent="0.3">
      <c r="A1137" s="73">
        <v>2</v>
      </c>
      <c r="B1137" s="33">
        <f>Mall!B1137</f>
        <v>0</v>
      </c>
      <c r="C1137" s="124" t="str">
        <f t="shared" si="55"/>
        <v xml:space="preserve">  0</v>
      </c>
      <c r="D1137" s="21"/>
      <c r="E1137" s="9"/>
      <c r="F1137" s="97"/>
      <c r="G1137" s="98"/>
      <c r="H1137" s="98"/>
      <c r="I1137" s="99"/>
      <c r="J1137" s="9"/>
      <c r="K1137" s="17"/>
      <c r="L1137" s="116"/>
    </row>
    <row r="1138" spans="1:12" ht="12.95" customHeight="1" x14ac:dyDescent="0.25">
      <c r="A1138" s="73">
        <v>3</v>
      </c>
      <c r="B1138" s="33">
        <f>Mall!B1138</f>
        <v>0</v>
      </c>
      <c r="C1138" s="10" t="str">
        <f>TEXT(B1136, "dddd")</f>
        <v>tisdag</v>
      </c>
      <c r="D1138" s="21"/>
      <c r="F1138" s="19" t="s">
        <v>660</v>
      </c>
      <c r="G1138" s="30"/>
      <c r="H1138" s="23" t="s">
        <v>659</v>
      </c>
      <c r="I1138" s="28"/>
    </row>
    <row r="1139" spans="1:12" ht="12.95" customHeight="1" x14ac:dyDescent="0.25">
      <c r="A1139" s="73">
        <v>4</v>
      </c>
      <c r="B1139" s="33" t="str">
        <f>Mall!B1139</f>
        <v>Solbritt</v>
      </c>
      <c r="C1139" s="1" t="str">
        <f>B1139</f>
        <v>Solbritt</v>
      </c>
      <c r="D1139" s="21"/>
      <c r="F1139" s="94"/>
      <c r="G1139" s="95"/>
      <c r="H1139" s="95"/>
      <c r="I1139" s="96"/>
    </row>
    <row r="1140" spans="1:12" ht="12.95" customHeight="1" x14ac:dyDescent="0.25">
      <c r="A1140" s="73">
        <v>5</v>
      </c>
      <c r="B1140" s="33" t="str">
        <f>Mall!B1140</f>
        <v>Solveig</v>
      </c>
      <c r="C1140" s="1" t="str">
        <f>B1140</f>
        <v>Solveig</v>
      </c>
      <c r="D1140" s="21"/>
      <c r="F1140" s="97"/>
      <c r="G1140" s="98"/>
      <c r="H1140" s="98"/>
      <c r="I1140" s="99"/>
      <c r="K1140" s="127" t="s">
        <v>538</v>
      </c>
      <c r="L1140" s="128"/>
    </row>
    <row r="1141" spans="1:12" ht="12.95" customHeight="1" thickBot="1" x14ac:dyDescent="0.3">
      <c r="A1141" s="73">
        <v>6</v>
      </c>
      <c r="B1141" s="33">
        <f>Mall!B1141</f>
        <v>0</v>
      </c>
      <c r="C1141" s="13">
        <f>B1141</f>
        <v>0</v>
      </c>
      <c r="D1141" s="22"/>
      <c r="F1141" s="19" t="s">
        <v>660</v>
      </c>
      <c r="G1141" s="30"/>
      <c r="H1141" s="23" t="s">
        <v>659</v>
      </c>
      <c r="I1141" s="28"/>
      <c r="K1141" s="128"/>
      <c r="L1141" s="128"/>
    </row>
    <row r="1142" spans="1:12" ht="12.95" hidden="1" customHeight="1" thickBot="1" x14ac:dyDescent="0.25">
      <c r="A1142" s="74"/>
      <c r="B1142" s="43"/>
      <c r="C1142" s="45"/>
      <c r="D1142" s="46"/>
      <c r="E1142" s="47"/>
      <c r="F1142" s="61"/>
      <c r="G1142" s="62"/>
      <c r="H1142" s="47"/>
      <c r="I1142" s="63"/>
      <c r="J1142" s="47"/>
      <c r="K1142" s="64"/>
      <c r="L1142" s="64"/>
    </row>
    <row r="1143" spans="1:12" ht="12.95" customHeight="1" x14ac:dyDescent="0.25">
      <c r="A1143" s="73">
        <v>1</v>
      </c>
      <c r="B1143" s="34">
        <f>B1136+1</f>
        <v>45448</v>
      </c>
      <c r="C1143" s="123" t="str">
        <f t="shared" ref="C1143:C1144" si="56">IF(DAY(B1143)&lt;10,"  "&amp;DAY(B1143),DAY(B1143))</f>
        <v xml:space="preserve">  5</v>
      </c>
      <c r="D1143" s="20"/>
      <c r="E1143" s="9"/>
      <c r="F1143" s="94"/>
      <c r="G1143" s="95"/>
      <c r="H1143" s="95"/>
      <c r="I1143" s="96"/>
      <c r="J1143" s="9"/>
      <c r="K1143" s="119"/>
      <c r="L1143" s="120"/>
    </row>
    <row r="1144" spans="1:12" ht="12.95" customHeight="1" x14ac:dyDescent="0.25">
      <c r="A1144" s="73">
        <v>2</v>
      </c>
      <c r="B1144" s="33">
        <f>Mall!B1144</f>
        <v>0</v>
      </c>
      <c r="C1144" s="124" t="str">
        <f t="shared" si="56"/>
        <v xml:space="preserve">  0</v>
      </c>
      <c r="D1144" s="21"/>
      <c r="E1144" s="9"/>
      <c r="F1144" s="97"/>
      <c r="G1144" s="98"/>
      <c r="H1144" s="98"/>
      <c r="I1144" s="99"/>
      <c r="J1144" s="9"/>
      <c r="K1144" s="109"/>
      <c r="L1144" s="110"/>
    </row>
    <row r="1145" spans="1:12" ht="12.95" customHeight="1" x14ac:dyDescent="0.25">
      <c r="A1145" s="73">
        <v>3</v>
      </c>
      <c r="B1145" s="33">
        <f>Mall!B1145</f>
        <v>0</v>
      </c>
      <c r="C1145" s="10" t="str">
        <f>TEXT(B1143, "dddd")</f>
        <v>onsdag</v>
      </c>
      <c r="D1145" s="21"/>
      <c r="F1145" s="19" t="s">
        <v>660</v>
      </c>
      <c r="G1145" s="30"/>
      <c r="H1145" s="23" t="s">
        <v>659</v>
      </c>
      <c r="I1145" s="28"/>
      <c r="K1145" s="107"/>
      <c r="L1145" s="108"/>
    </row>
    <row r="1146" spans="1:12" ht="12.95" customHeight="1" x14ac:dyDescent="0.25">
      <c r="A1146" s="73">
        <v>4</v>
      </c>
      <c r="B1146" s="33" t="str">
        <f>Mall!B1146</f>
        <v>Bo</v>
      </c>
      <c r="C1146" s="1" t="str">
        <f>B1146</f>
        <v>Bo</v>
      </c>
      <c r="D1146" s="21"/>
      <c r="F1146" s="94"/>
      <c r="G1146" s="95"/>
      <c r="H1146" s="95"/>
      <c r="I1146" s="96"/>
      <c r="K1146" s="109"/>
      <c r="L1146" s="110"/>
    </row>
    <row r="1147" spans="1:12" ht="12.95" customHeight="1" x14ac:dyDescent="0.25">
      <c r="A1147" s="73">
        <v>5</v>
      </c>
      <c r="B1147" s="33">
        <f>Mall!B1147</f>
        <v>0</v>
      </c>
      <c r="C1147" s="1">
        <f>B1147</f>
        <v>0</v>
      </c>
      <c r="D1147" s="21"/>
      <c r="F1147" s="97"/>
      <c r="G1147" s="98"/>
      <c r="H1147" s="98"/>
      <c r="I1147" s="99"/>
      <c r="K1147" s="107"/>
      <c r="L1147" s="108"/>
    </row>
    <row r="1148" spans="1:12" ht="12.95" customHeight="1" thickBot="1" x14ac:dyDescent="0.3">
      <c r="A1148" s="73">
        <v>6</v>
      </c>
      <c r="B1148" s="33">
        <f>Mall!B1148</f>
        <v>0</v>
      </c>
      <c r="C1148" s="12">
        <f>B1148</f>
        <v>0</v>
      </c>
      <c r="D1148" s="22"/>
      <c r="F1148" s="19" t="s">
        <v>660</v>
      </c>
      <c r="G1148" s="30"/>
      <c r="H1148" s="23" t="s">
        <v>659</v>
      </c>
      <c r="I1148" s="28"/>
      <c r="K1148" s="109"/>
      <c r="L1148" s="110"/>
    </row>
    <row r="1149" spans="1:12" ht="12.95" hidden="1" customHeight="1" thickBot="1" x14ac:dyDescent="0.25">
      <c r="A1149" s="74"/>
      <c r="B1149" s="43"/>
      <c r="C1149" s="60"/>
      <c r="D1149" s="46"/>
      <c r="E1149" s="47"/>
      <c r="F1149" s="61"/>
      <c r="G1149" s="62"/>
      <c r="H1149" s="47"/>
      <c r="I1149" s="63"/>
      <c r="J1149" s="47"/>
      <c r="K1149" s="71"/>
      <c r="L1149" s="72"/>
    </row>
    <row r="1150" spans="1:12" ht="12.95" customHeight="1" x14ac:dyDescent="0.25">
      <c r="A1150" s="73">
        <v>1</v>
      </c>
      <c r="B1150" s="34">
        <f>B1143+1</f>
        <v>45449</v>
      </c>
      <c r="C1150" s="131" t="str">
        <f t="shared" ref="C1150:C1151" si="57">IF(DAY(B1150)&lt;10,"  "&amp;DAY(B1150),DAY(B1150))</f>
        <v xml:space="preserve">  6</v>
      </c>
      <c r="D1150" s="20"/>
      <c r="E1150" s="9"/>
      <c r="F1150" s="94"/>
      <c r="G1150" s="95"/>
      <c r="H1150" s="95"/>
      <c r="I1150" s="96"/>
      <c r="J1150" s="9"/>
      <c r="K1150" s="107"/>
      <c r="L1150" s="108"/>
    </row>
    <row r="1151" spans="1:12" ht="12.95" customHeight="1" x14ac:dyDescent="0.25">
      <c r="A1151" s="73">
        <v>2</v>
      </c>
      <c r="B1151" s="33">
        <f>Mall!B1151</f>
        <v>0</v>
      </c>
      <c r="C1151" s="132" t="str">
        <f t="shared" si="57"/>
        <v xml:space="preserve">  0</v>
      </c>
      <c r="D1151" s="21"/>
      <c r="E1151" s="9"/>
      <c r="F1151" s="97"/>
      <c r="G1151" s="98"/>
      <c r="H1151" s="98"/>
      <c r="I1151" s="99"/>
      <c r="J1151" s="9"/>
      <c r="K1151" s="109"/>
      <c r="L1151" s="110"/>
    </row>
    <row r="1152" spans="1:12" ht="12.95" customHeight="1" x14ac:dyDescent="0.25">
      <c r="A1152" s="73">
        <v>3</v>
      </c>
      <c r="B1152" s="33">
        <f>Mall!B1152</f>
        <v>0</v>
      </c>
      <c r="C1152" s="11" t="str">
        <f>TEXT(B1150, "dddd")</f>
        <v>torsdag</v>
      </c>
      <c r="D1152" s="21"/>
      <c r="F1152" s="19" t="s">
        <v>660</v>
      </c>
      <c r="G1152" s="30"/>
      <c r="H1152" s="23" t="s">
        <v>659</v>
      </c>
      <c r="I1152" s="28"/>
      <c r="K1152" s="107"/>
      <c r="L1152" s="108"/>
    </row>
    <row r="1153" spans="1:12" ht="12.95" customHeight="1" x14ac:dyDescent="0.25">
      <c r="A1153" s="73">
        <v>4</v>
      </c>
      <c r="B1153" s="33" t="str">
        <f>Mall!B1153</f>
        <v>Gustav</v>
      </c>
      <c r="C1153" s="1" t="str">
        <f>B1153</f>
        <v>Gustav</v>
      </c>
      <c r="D1153" s="21"/>
      <c r="F1153" s="94"/>
      <c r="G1153" s="95"/>
      <c r="H1153" s="95"/>
      <c r="I1153" s="96"/>
      <c r="K1153" s="109"/>
      <c r="L1153" s="110"/>
    </row>
    <row r="1154" spans="1:12" ht="12.95" customHeight="1" x14ac:dyDescent="0.25">
      <c r="A1154" s="73">
        <v>5</v>
      </c>
      <c r="B1154" s="33" t="str">
        <f>Mall!B1154</f>
        <v>Gösta</v>
      </c>
      <c r="C1154" s="1" t="str">
        <f>B1154</f>
        <v>Gösta</v>
      </c>
      <c r="D1154" s="21"/>
      <c r="F1154" s="97"/>
      <c r="G1154" s="98"/>
      <c r="H1154" s="98"/>
      <c r="I1154" s="99"/>
      <c r="K1154" s="107"/>
      <c r="L1154" s="108"/>
    </row>
    <row r="1155" spans="1:12" ht="12.95" customHeight="1" thickBot="1" x14ac:dyDescent="0.3">
      <c r="A1155" s="73">
        <v>6</v>
      </c>
      <c r="B1155" s="33" t="str">
        <f>Mall!B1155</f>
        <v>Sveriges nationaldag</v>
      </c>
      <c r="C1155" s="13" t="str">
        <f>B1155</f>
        <v>Sveriges nationaldag</v>
      </c>
      <c r="D1155" s="22"/>
      <c r="K1155" s="109"/>
      <c r="L1155" s="110"/>
    </row>
    <row r="1156" spans="1:12" ht="12.95" hidden="1" customHeight="1" thickBot="1" x14ac:dyDescent="0.25">
      <c r="A1156" s="74"/>
      <c r="B1156" s="43"/>
      <c r="C1156" s="60"/>
      <c r="D1156" s="46"/>
      <c r="E1156" s="47"/>
      <c r="F1156" s="47"/>
      <c r="G1156" s="55"/>
      <c r="H1156" s="47"/>
      <c r="I1156" s="55"/>
      <c r="J1156" s="47"/>
      <c r="K1156" s="71"/>
      <c r="L1156" s="72"/>
    </row>
    <row r="1157" spans="1:12" ht="12.95" customHeight="1" x14ac:dyDescent="0.25">
      <c r="A1157" s="73">
        <v>1</v>
      </c>
      <c r="B1157" s="34">
        <f>B1150+1</f>
        <v>45450</v>
      </c>
      <c r="C1157" s="123" t="str">
        <f t="shared" ref="C1157:C1158" si="58">IF(DAY(B1157)&lt;10,"  "&amp;DAY(B1157),DAY(B1157))</f>
        <v xml:space="preserve">  7</v>
      </c>
      <c r="D1157" s="20"/>
      <c r="E1157" s="9"/>
      <c r="F1157" s="9"/>
      <c r="G1157" s="26"/>
      <c r="H1157" s="9"/>
      <c r="I1157" s="26"/>
      <c r="J1157" s="9"/>
      <c r="K1157" s="107"/>
      <c r="L1157" s="108"/>
    </row>
    <row r="1158" spans="1:12" ht="12.95" customHeight="1" thickBot="1" x14ac:dyDescent="0.3">
      <c r="A1158" s="73">
        <v>2</v>
      </c>
      <c r="B1158" s="33">
        <f>Mall!B1158</f>
        <v>0</v>
      </c>
      <c r="C1158" s="124" t="str">
        <f t="shared" si="58"/>
        <v xml:space="preserve">  0</v>
      </c>
      <c r="D1158" s="21"/>
      <c r="E1158" s="9"/>
      <c r="F1158" s="9"/>
      <c r="G1158" s="26"/>
      <c r="H1158" s="9"/>
      <c r="I1158" s="26"/>
      <c r="J1158" s="9"/>
      <c r="K1158" s="111"/>
      <c r="L1158" s="112"/>
    </row>
    <row r="1159" spans="1:12" ht="12.95" customHeight="1" x14ac:dyDescent="0.25">
      <c r="A1159" s="73">
        <v>3</v>
      </c>
      <c r="B1159" s="33">
        <f>Mall!B1159</f>
        <v>0</v>
      </c>
      <c r="C1159" s="10" t="str">
        <f>TEXT(B1157, "dddd")</f>
        <v>fredag</v>
      </c>
      <c r="D1159" s="21"/>
      <c r="K1159" s="117"/>
      <c r="L1159" s="118"/>
    </row>
    <row r="1160" spans="1:12" ht="12.95" customHeight="1" x14ac:dyDescent="0.25">
      <c r="A1160" s="73">
        <v>4</v>
      </c>
      <c r="B1160" s="33" t="str">
        <f>Mall!B1160</f>
        <v>Robert</v>
      </c>
      <c r="C1160" s="1" t="str">
        <f>B1160</f>
        <v>Robert</v>
      </c>
      <c r="D1160" s="21"/>
      <c r="F1160" s="104" t="s">
        <v>537</v>
      </c>
      <c r="G1160" s="104"/>
      <c r="H1160" s="104"/>
      <c r="I1160" s="101"/>
    </row>
    <row r="1161" spans="1:12" ht="12.95" customHeight="1" thickBot="1" x14ac:dyDescent="0.3">
      <c r="A1161" s="73">
        <v>5</v>
      </c>
      <c r="B1161" s="33" t="str">
        <f>Mall!B1161</f>
        <v>Robin</v>
      </c>
      <c r="C1161" s="1" t="str">
        <f>B1161</f>
        <v>Robin</v>
      </c>
      <c r="D1161" s="21"/>
      <c r="F1161" s="105"/>
      <c r="G1161" s="105"/>
      <c r="H1161" s="105"/>
      <c r="I1161" s="106"/>
    </row>
    <row r="1162" spans="1:12" ht="12.95" customHeight="1" thickBot="1" x14ac:dyDescent="0.3">
      <c r="A1162" s="73">
        <v>6</v>
      </c>
      <c r="B1162" s="33">
        <f>Mall!B1162</f>
        <v>0</v>
      </c>
      <c r="C1162" s="12">
        <f>B1162</f>
        <v>0</v>
      </c>
      <c r="D1162" s="22"/>
      <c r="F1162" s="90"/>
      <c r="G1162" s="91"/>
      <c r="H1162" s="91"/>
      <c r="I1162" s="92"/>
      <c r="J1162" s="92"/>
      <c r="K1162" s="92"/>
      <c r="L1162" s="93"/>
    </row>
    <row r="1163" spans="1:12" ht="12.95" hidden="1" customHeight="1" thickBot="1" x14ac:dyDescent="0.25">
      <c r="A1163" s="74"/>
      <c r="B1163" s="43"/>
      <c r="C1163" s="60"/>
      <c r="D1163" s="46"/>
      <c r="E1163" s="47"/>
      <c r="F1163" s="48"/>
      <c r="G1163" s="49"/>
      <c r="H1163" s="49"/>
      <c r="I1163" s="50"/>
      <c r="J1163" s="50"/>
      <c r="K1163" s="50"/>
      <c r="L1163" s="51"/>
    </row>
    <row r="1164" spans="1:12" ht="12.95" customHeight="1" x14ac:dyDescent="0.25">
      <c r="A1164" s="73">
        <v>1</v>
      </c>
      <c r="B1164" s="34">
        <f>B1157+1</f>
        <v>45451</v>
      </c>
      <c r="C1164" s="123" t="str">
        <f>IF(DAY(B1164)&lt;10,"  "&amp;DAY(B1164),DAY(B1164))</f>
        <v xml:space="preserve">  8</v>
      </c>
      <c r="D1164" s="20"/>
      <c r="E1164" s="9"/>
      <c r="F1164" s="82"/>
      <c r="G1164" s="83"/>
      <c r="H1164" s="83"/>
      <c r="I1164" s="84"/>
      <c r="J1164" s="84"/>
      <c r="K1164" s="84"/>
      <c r="L1164" s="85"/>
    </row>
    <row r="1165" spans="1:12" ht="12.95" customHeight="1" x14ac:dyDescent="0.25">
      <c r="A1165" s="73">
        <v>2</v>
      </c>
      <c r="B1165" s="33">
        <f>Mall!B1165</f>
        <v>0</v>
      </c>
      <c r="C1165" s="124"/>
      <c r="D1165" s="21"/>
      <c r="E1165" s="9"/>
      <c r="F1165" s="82"/>
      <c r="G1165" s="83"/>
      <c r="H1165" s="83"/>
      <c r="I1165" s="84"/>
      <c r="J1165" s="84"/>
      <c r="K1165" s="84"/>
      <c r="L1165" s="85"/>
    </row>
    <row r="1166" spans="1:12" ht="12.95" customHeight="1" x14ac:dyDescent="0.25">
      <c r="A1166" s="73">
        <v>3</v>
      </c>
      <c r="B1166" s="33">
        <f>Mall!B1166</f>
        <v>0</v>
      </c>
      <c r="C1166" s="10" t="str">
        <f>TEXT(B1164, "dddd")</f>
        <v>lördag</v>
      </c>
      <c r="D1166" s="21"/>
      <c r="F1166" s="82"/>
      <c r="G1166" s="83"/>
      <c r="H1166" s="83"/>
      <c r="I1166" s="84"/>
      <c r="J1166" s="84"/>
      <c r="K1166" s="84"/>
      <c r="L1166" s="85"/>
    </row>
    <row r="1167" spans="1:12" ht="12.95" customHeight="1" x14ac:dyDescent="0.25">
      <c r="A1167" s="73">
        <v>4</v>
      </c>
      <c r="B1167" s="33" t="str">
        <f>Mall!B1167</f>
        <v>Eivor</v>
      </c>
      <c r="C1167" s="1" t="str">
        <f>B1167</f>
        <v>Eivor</v>
      </c>
      <c r="D1167" s="21"/>
      <c r="F1167" s="82"/>
      <c r="G1167" s="83"/>
      <c r="H1167" s="83"/>
      <c r="I1167" s="84"/>
      <c r="J1167" s="84"/>
      <c r="K1167" s="84"/>
      <c r="L1167" s="85"/>
    </row>
    <row r="1168" spans="1:12" ht="12.95" customHeight="1" x14ac:dyDescent="0.25">
      <c r="A1168" s="73">
        <v>5</v>
      </c>
      <c r="B1168" s="33" t="str">
        <f>Mall!B1168</f>
        <v>Majvor</v>
      </c>
      <c r="C1168" s="1" t="str">
        <f>B1168</f>
        <v>Majvor</v>
      </c>
      <c r="D1168" s="21"/>
      <c r="F1168" s="82"/>
      <c r="G1168" s="83"/>
      <c r="H1168" s="83"/>
      <c r="I1168" s="84"/>
      <c r="J1168" s="84"/>
      <c r="K1168" s="84"/>
      <c r="L1168" s="85"/>
    </row>
    <row r="1169" spans="1:12" ht="12.95" customHeight="1" thickBot="1" x14ac:dyDescent="0.3">
      <c r="A1169" s="73">
        <v>6</v>
      </c>
      <c r="B1169" s="33">
        <f>Mall!B1169</f>
        <v>0</v>
      </c>
      <c r="C1169" s="12">
        <f>B1169</f>
        <v>0</v>
      </c>
      <c r="D1169" s="22"/>
      <c r="F1169" s="82"/>
      <c r="G1169" s="83"/>
      <c r="H1169" s="83"/>
      <c r="I1169" s="84"/>
      <c r="J1169" s="84"/>
      <c r="K1169" s="84"/>
      <c r="L1169" s="85"/>
    </row>
    <row r="1170" spans="1:12" ht="12.95" hidden="1" customHeight="1" thickBot="1" x14ac:dyDescent="0.3">
      <c r="A1170" s="74"/>
      <c r="B1170" s="41"/>
      <c r="C1170" s="60"/>
      <c r="D1170" s="46"/>
      <c r="E1170" s="47"/>
      <c r="F1170" s="48"/>
      <c r="G1170" s="49"/>
      <c r="H1170" s="49"/>
      <c r="I1170" s="50"/>
      <c r="J1170" s="50"/>
      <c r="K1170" s="50"/>
      <c r="L1170" s="51"/>
    </row>
    <row r="1171" spans="1:12" ht="12.95" customHeight="1" x14ac:dyDescent="0.25">
      <c r="A1171" s="73">
        <v>1</v>
      </c>
      <c r="B1171" s="34">
        <f>B1164+1</f>
        <v>45452</v>
      </c>
      <c r="C1171" s="123" t="str">
        <f t="shared" ref="C1171:C1172" si="59">IF(DAY(B1171)&lt;10,"  "&amp;DAY(B1171),DAY(B1171))</f>
        <v xml:space="preserve">  9</v>
      </c>
      <c r="D1171" s="4"/>
      <c r="E1171" s="9"/>
      <c r="F1171" s="82"/>
      <c r="G1171" s="83"/>
      <c r="H1171" s="83"/>
      <c r="I1171" s="84"/>
      <c r="J1171" s="84"/>
      <c r="K1171" s="84"/>
      <c r="L1171" s="85"/>
    </row>
    <row r="1172" spans="1:12" ht="12.95" customHeight="1" x14ac:dyDescent="0.25">
      <c r="A1172" s="73">
        <v>2</v>
      </c>
      <c r="B1172" s="33">
        <f>Mall!B1172</f>
        <v>0</v>
      </c>
      <c r="C1172" s="124" t="str">
        <f t="shared" si="59"/>
        <v xml:space="preserve">  0</v>
      </c>
      <c r="D1172" s="5"/>
      <c r="E1172" s="9"/>
      <c r="F1172" s="82"/>
      <c r="G1172" s="83"/>
      <c r="H1172" s="83"/>
      <c r="I1172" s="84"/>
      <c r="J1172" s="84"/>
      <c r="K1172" s="84"/>
      <c r="L1172" s="85"/>
    </row>
    <row r="1173" spans="1:12" ht="12.95" customHeight="1" x14ac:dyDescent="0.25">
      <c r="A1173" s="73">
        <v>3</v>
      </c>
      <c r="B1173" s="33">
        <f>Mall!B1173</f>
        <v>0</v>
      </c>
      <c r="C1173" s="10" t="str">
        <f>TEXT(B1171, "dddd")</f>
        <v>söndag</v>
      </c>
      <c r="D1173" s="5"/>
      <c r="F1173" s="82"/>
      <c r="G1173" s="83"/>
      <c r="H1173" s="83"/>
      <c r="I1173" s="84"/>
      <c r="J1173" s="84"/>
      <c r="K1173" s="84"/>
      <c r="L1173" s="85"/>
    </row>
    <row r="1174" spans="1:12" ht="12.95" customHeight="1" x14ac:dyDescent="0.25">
      <c r="A1174" s="73">
        <v>4</v>
      </c>
      <c r="B1174" s="33" t="str">
        <f>Mall!B1174</f>
        <v>Börje</v>
      </c>
      <c r="C1174" s="1" t="str">
        <f>B1174</f>
        <v>Börje</v>
      </c>
      <c r="D1174" s="5"/>
      <c r="F1174" s="82"/>
      <c r="G1174" s="83"/>
      <c r="H1174" s="83"/>
      <c r="I1174" s="84"/>
      <c r="J1174" s="84"/>
      <c r="K1174" s="84"/>
      <c r="L1174" s="85"/>
    </row>
    <row r="1175" spans="1:12" ht="12.95" customHeight="1" thickBot="1" x14ac:dyDescent="0.3">
      <c r="A1175" s="73">
        <v>5</v>
      </c>
      <c r="B1175" s="33" t="str">
        <f>Mall!B1175</f>
        <v>Birger</v>
      </c>
      <c r="C1175" s="1" t="str">
        <f>B1175</f>
        <v>Birger</v>
      </c>
      <c r="D1175" s="5"/>
      <c r="F1175" s="86"/>
      <c r="G1175" s="87"/>
      <c r="H1175" s="87"/>
      <c r="I1175" s="88"/>
      <c r="J1175" s="88"/>
      <c r="K1175" s="88"/>
      <c r="L1175" s="89"/>
    </row>
    <row r="1176" spans="1:12" ht="12.95" customHeight="1" thickBot="1" x14ac:dyDescent="0.3">
      <c r="A1176" s="73">
        <v>6</v>
      </c>
      <c r="B1176" s="33">
        <f>Mall!B1176</f>
        <v>0</v>
      </c>
      <c r="C1176" s="12">
        <f>B1176</f>
        <v>0</v>
      </c>
      <c r="D1176" s="6"/>
    </row>
    <row r="1177" spans="1:12" ht="20.100000000000001" customHeight="1" thickBot="1" x14ac:dyDescent="0.25">
      <c r="A1177" s="74" t="s">
        <v>665</v>
      </c>
      <c r="B1177" s="43"/>
      <c r="C1177" s="3" t="str">
        <f>"JUNI   "&amp;"Vecka "&amp;IF(C1180="måndag",WEEKNUM(B1178,21),"")</f>
        <v>JUNI   Vecka 24</v>
      </c>
      <c r="D1177" s="3"/>
    </row>
    <row r="1178" spans="1:12" ht="12.95" customHeight="1" x14ac:dyDescent="0.25">
      <c r="A1178" s="73">
        <v>1</v>
      </c>
      <c r="B1178" s="34">
        <f>B1171+1</f>
        <v>45453</v>
      </c>
      <c r="C1178" s="123">
        <f t="shared" ref="C1178:C1179" si="60">IF(DAY(B1178)&lt;10,"  "&amp;DAY(B1178),DAY(B1178))</f>
        <v>10</v>
      </c>
      <c r="D1178" s="20"/>
      <c r="E1178" s="9"/>
      <c r="F1178" s="100" t="s">
        <v>540</v>
      </c>
      <c r="G1178" s="101"/>
      <c r="H1178" s="101"/>
      <c r="I1178" s="101"/>
      <c r="J1178" s="9"/>
      <c r="K1178" s="125" t="str">
        <f t="shared" ref="K1178" si="61">"Prio vecka "&amp;WEEKNUM(B1178,21)&amp;":  📎📎"</f>
        <v>Prio vecka 24:  📎📎</v>
      </c>
      <c r="L1178" s="126"/>
    </row>
    <row r="1179" spans="1:12" ht="12.95" customHeight="1" thickBot="1" x14ac:dyDescent="0.3">
      <c r="A1179" s="73">
        <v>2</v>
      </c>
      <c r="B1179" s="33">
        <f>Mall!B1179</f>
        <v>0</v>
      </c>
      <c r="C1179" s="124" t="str">
        <f t="shared" si="60"/>
        <v xml:space="preserve">  0</v>
      </c>
      <c r="D1179" s="21"/>
      <c r="E1179" s="9"/>
      <c r="F1179" s="102"/>
      <c r="G1179" s="103"/>
      <c r="H1179" s="103"/>
      <c r="I1179" s="103"/>
      <c r="J1179" s="9"/>
      <c r="K1179" s="126"/>
      <c r="L1179" s="126"/>
    </row>
    <row r="1180" spans="1:12" ht="12.95" customHeight="1" x14ac:dyDescent="0.25">
      <c r="A1180" s="73">
        <v>3</v>
      </c>
      <c r="B1180" s="33">
        <f>Mall!B1180</f>
        <v>0</v>
      </c>
      <c r="C1180" s="10" t="str">
        <f>TEXT(B1178, "dddd")</f>
        <v>måndag</v>
      </c>
      <c r="D1180" s="21"/>
      <c r="F1180" s="18" t="s">
        <v>660</v>
      </c>
      <c r="G1180" s="29"/>
      <c r="H1180" s="24" t="s">
        <v>659</v>
      </c>
      <c r="I1180" s="27"/>
      <c r="K1180" s="14" t="s">
        <v>12</v>
      </c>
      <c r="L1180" s="113"/>
    </row>
    <row r="1181" spans="1:12" ht="12.95" customHeight="1" x14ac:dyDescent="0.25">
      <c r="A1181" s="73">
        <v>4</v>
      </c>
      <c r="B1181" s="33" t="str">
        <f>Mall!B1181</f>
        <v>Svante</v>
      </c>
      <c r="C1181" s="1" t="str">
        <f>B1181</f>
        <v>Svante</v>
      </c>
      <c r="D1181" s="21"/>
      <c r="F1181" s="94"/>
      <c r="G1181" s="95"/>
      <c r="H1181" s="95"/>
      <c r="I1181" s="96"/>
      <c r="K1181" s="15"/>
      <c r="L1181" s="114"/>
    </row>
    <row r="1182" spans="1:12" ht="12.95" customHeight="1" x14ac:dyDescent="0.25">
      <c r="A1182" s="73">
        <v>5</v>
      </c>
      <c r="B1182" s="33" t="str">
        <f>Mall!B1182</f>
        <v>Boris</v>
      </c>
      <c r="C1182" s="1" t="str">
        <f>B1182</f>
        <v>Boris</v>
      </c>
      <c r="D1182" s="21"/>
      <c r="F1182" s="97"/>
      <c r="G1182" s="98"/>
      <c r="H1182" s="98"/>
      <c r="I1182" s="99"/>
      <c r="K1182" s="16" t="s">
        <v>13</v>
      </c>
      <c r="L1182" s="115"/>
    </row>
    <row r="1183" spans="1:12" ht="12.95" customHeight="1" thickBot="1" x14ac:dyDescent="0.3">
      <c r="A1183" s="73">
        <v>6</v>
      </c>
      <c r="B1183" s="33">
        <f>Mall!B1183</f>
        <v>0</v>
      </c>
      <c r="C1183" s="12">
        <f>B1183</f>
        <v>0</v>
      </c>
      <c r="D1183" s="22"/>
      <c r="F1183" s="19" t="s">
        <v>660</v>
      </c>
      <c r="G1183" s="30"/>
      <c r="H1183" s="23" t="s">
        <v>659</v>
      </c>
      <c r="I1183" s="28"/>
      <c r="K1183" s="15"/>
      <c r="L1183" s="114"/>
    </row>
    <row r="1184" spans="1:12" ht="12.95" hidden="1" customHeight="1" thickBot="1" x14ac:dyDescent="0.25">
      <c r="A1184" s="74"/>
      <c r="B1184" s="43"/>
      <c r="C1184" s="60"/>
      <c r="D1184" s="46"/>
      <c r="E1184" s="47"/>
      <c r="F1184" s="61"/>
      <c r="G1184" s="62"/>
      <c r="H1184" s="47"/>
      <c r="I1184" s="63"/>
      <c r="J1184" s="47"/>
      <c r="K1184" s="65"/>
      <c r="L1184" s="66"/>
    </row>
    <row r="1185" spans="1:12" ht="12.95" customHeight="1" x14ac:dyDescent="0.25">
      <c r="A1185" s="73">
        <v>1</v>
      </c>
      <c r="B1185" s="34">
        <f>B1178+1</f>
        <v>45454</v>
      </c>
      <c r="C1185" s="123">
        <f t="shared" ref="C1185:C1186" si="62">IF(DAY(B1185)&lt;10,"  "&amp;DAY(B1185),DAY(B1185))</f>
        <v>11</v>
      </c>
      <c r="D1185" s="20"/>
      <c r="E1185" s="9"/>
      <c r="F1185" s="94"/>
      <c r="G1185" s="95"/>
      <c r="H1185" s="95"/>
      <c r="I1185" s="96"/>
      <c r="J1185" s="9"/>
      <c r="K1185" s="16" t="s">
        <v>14</v>
      </c>
      <c r="L1185" s="115"/>
    </row>
    <row r="1186" spans="1:12" ht="12.95" customHeight="1" thickBot="1" x14ac:dyDescent="0.3">
      <c r="A1186" s="73">
        <v>2</v>
      </c>
      <c r="B1186" s="33">
        <f>Mall!B1186</f>
        <v>0</v>
      </c>
      <c r="C1186" s="124" t="str">
        <f t="shared" si="62"/>
        <v xml:space="preserve">  0</v>
      </c>
      <c r="D1186" s="21"/>
      <c r="E1186" s="9"/>
      <c r="F1186" s="97"/>
      <c r="G1186" s="98"/>
      <c r="H1186" s="98"/>
      <c r="I1186" s="99"/>
      <c r="J1186" s="9"/>
      <c r="K1186" s="17"/>
      <c r="L1186" s="116"/>
    </row>
    <row r="1187" spans="1:12" ht="12.95" customHeight="1" x14ac:dyDescent="0.25">
      <c r="A1187" s="73">
        <v>3</v>
      </c>
      <c r="B1187" s="33">
        <f>Mall!B1187</f>
        <v>0</v>
      </c>
      <c r="C1187" s="10" t="str">
        <f>TEXT(B1185, "dddd")</f>
        <v>tisdag</v>
      </c>
      <c r="D1187" s="21"/>
      <c r="F1187" s="19" t="s">
        <v>660</v>
      </c>
      <c r="G1187" s="30"/>
      <c r="H1187" s="23" t="s">
        <v>659</v>
      </c>
      <c r="I1187" s="28"/>
    </row>
    <row r="1188" spans="1:12" ht="12.95" customHeight="1" x14ac:dyDescent="0.25">
      <c r="A1188" s="73">
        <v>4</v>
      </c>
      <c r="B1188" s="33" t="str">
        <f>Mall!B1188</f>
        <v>Bertil</v>
      </c>
      <c r="C1188" s="1" t="str">
        <f>B1188</f>
        <v>Bertil</v>
      </c>
      <c r="D1188" s="21"/>
      <c r="F1188" s="94"/>
      <c r="G1188" s="95"/>
      <c r="H1188" s="95"/>
      <c r="I1188" s="96"/>
    </row>
    <row r="1189" spans="1:12" ht="12.95" customHeight="1" x14ac:dyDescent="0.25">
      <c r="A1189" s="73">
        <v>5</v>
      </c>
      <c r="B1189" s="33" t="str">
        <f>Mall!B1189</f>
        <v>Berthold</v>
      </c>
      <c r="C1189" s="1" t="str">
        <f>B1189</f>
        <v>Berthold</v>
      </c>
      <c r="D1189" s="21"/>
      <c r="F1189" s="97"/>
      <c r="G1189" s="98"/>
      <c r="H1189" s="98"/>
      <c r="I1189" s="99"/>
      <c r="K1189" s="127" t="s">
        <v>538</v>
      </c>
      <c r="L1189" s="128"/>
    </row>
    <row r="1190" spans="1:12" ht="12.95" customHeight="1" thickBot="1" x14ac:dyDescent="0.3">
      <c r="A1190" s="73">
        <v>6</v>
      </c>
      <c r="B1190" s="33">
        <f>Mall!B1190</f>
        <v>0</v>
      </c>
      <c r="C1190" s="12">
        <f>B1190</f>
        <v>0</v>
      </c>
      <c r="D1190" s="22"/>
      <c r="F1190" s="19" t="s">
        <v>660</v>
      </c>
      <c r="G1190" s="30"/>
      <c r="H1190" s="23" t="s">
        <v>659</v>
      </c>
      <c r="I1190" s="28"/>
      <c r="K1190" s="128"/>
      <c r="L1190" s="128"/>
    </row>
    <row r="1191" spans="1:12" ht="12.95" hidden="1" customHeight="1" thickBot="1" x14ac:dyDescent="0.25">
      <c r="A1191" s="74"/>
      <c r="B1191" s="43"/>
      <c r="C1191" s="60"/>
      <c r="D1191" s="46"/>
      <c r="E1191" s="47"/>
      <c r="F1191" s="61"/>
      <c r="G1191" s="62"/>
      <c r="H1191" s="47"/>
      <c r="I1191" s="63"/>
      <c r="J1191" s="47"/>
      <c r="K1191" s="64"/>
      <c r="L1191" s="64"/>
    </row>
    <row r="1192" spans="1:12" ht="12.95" customHeight="1" x14ac:dyDescent="0.25">
      <c r="A1192" s="73">
        <v>1</v>
      </c>
      <c r="B1192" s="34">
        <f>B1185+1</f>
        <v>45455</v>
      </c>
      <c r="C1192" s="123">
        <f t="shared" ref="C1192:C1193" si="63">IF(DAY(B1192)&lt;10,"  "&amp;DAY(B1192),DAY(B1192))</f>
        <v>12</v>
      </c>
      <c r="D1192" s="20"/>
      <c r="E1192" s="9"/>
      <c r="F1192" s="94"/>
      <c r="G1192" s="95"/>
      <c r="H1192" s="95"/>
      <c r="I1192" s="96"/>
      <c r="J1192" s="9"/>
      <c r="K1192" s="119"/>
      <c r="L1192" s="120"/>
    </row>
    <row r="1193" spans="1:12" ht="12.95" customHeight="1" x14ac:dyDescent="0.25">
      <c r="A1193" s="73">
        <v>2</v>
      </c>
      <c r="B1193" s="33">
        <f>Mall!B1193</f>
        <v>0</v>
      </c>
      <c r="C1193" s="124" t="str">
        <f t="shared" si="63"/>
        <v xml:space="preserve">  0</v>
      </c>
      <c r="D1193" s="21"/>
      <c r="E1193" s="9"/>
      <c r="F1193" s="97"/>
      <c r="G1193" s="98"/>
      <c r="H1193" s="98"/>
      <c r="I1193" s="99"/>
      <c r="J1193" s="9"/>
      <c r="K1193" s="109"/>
      <c r="L1193" s="110"/>
    </row>
    <row r="1194" spans="1:12" ht="12.95" customHeight="1" x14ac:dyDescent="0.25">
      <c r="A1194" s="73">
        <v>3</v>
      </c>
      <c r="B1194" s="33">
        <f>Mall!B1194</f>
        <v>0</v>
      </c>
      <c r="C1194" s="10" t="str">
        <f>TEXT(B1192, "dddd")</f>
        <v>onsdag</v>
      </c>
      <c r="D1194" s="21"/>
      <c r="F1194" s="19" t="s">
        <v>660</v>
      </c>
      <c r="G1194" s="30"/>
      <c r="H1194" s="23" t="s">
        <v>659</v>
      </c>
      <c r="I1194" s="28"/>
      <c r="K1194" s="107"/>
      <c r="L1194" s="108"/>
    </row>
    <row r="1195" spans="1:12" ht="12.95" customHeight="1" x14ac:dyDescent="0.25">
      <c r="A1195" s="73">
        <v>4</v>
      </c>
      <c r="B1195" s="33" t="str">
        <f>Mall!B1195</f>
        <v>Eskil</v>
      </c>
      <c r="C1195" s="1" t="str">
        <f>B1195</f>
        <v>Eskil</v>
      </c>
      <c r="D1195" s="21"/>
      <c r="F1195" s="94"/>
      <c r="G1195" s="95"/>
      <c r="H1195" s="95"/>
      <c r="I1195" s="96"/>
      <c r="K1195" s="109"/>
      <c r="L1195" s="110"/>
    </row>
    <row r="1196" spans="1:12" ht="12.95" customHeight="1" x14ac:dyDescent="0.25">
      <c r="A1196" s="73">
        <v>5</v>
      </c>
      <c r="B1196" s="33">
        <f>Mall!B1196</f>
        <v>0</v>
      </c>
      <c r="C1196" s="1">
        <f>B1196</f>
        <v>0</v>
      </c>
      <c r="D1196" s="21"/>
      <c r="F1196" s="97"/>
      <c r="G1196" s="98"/>
      <c r="H1196" s="98"/>
      <c r="I1196" s="99"/>
      <c r="K1196" s="107"/>
      <c r="L1196" s="108"/>
    </row>
    <row r="1197" spans="1:12" ht="12.95" customHeight="1" thickBot="1" x14ac:dyDescent="0.3">
      <c r="A1197" s="73">
        <v>6</v>
      </c>
      <c r="B1197" s="33">
        <f>Mall!B1197</f>
        <v>0</v>
      </c>
      <c r="C1197" s="12">
        <f>B1197</f>
        <v>0</v>
      </c>
      <c r="D1197" s="22"/>
      <c r="F1197" s="19" t="s">
        <v>660</v>
      </c>
      <c r="G1197" s="30"/>
      <c r="H1197" s="23" t="s">
        <v>659</v>
      </c>
      <c r="I1197" s="28"/>
      <c r="K1197" s="109"/>
      <c r="L1197" s="110"/>
    </row>
    <row r="1198" spans="1:12" ht="12.95" hidden="1" customHeight="1" thickBot="1" x14ac:dyDescent="0.25">
      <c r="A1198" s="74"/>
      <c r="B1198" s="43"/>
      <c r="C1198" s="60"/>
      <c r="D1198" s="46"/>
      <c r="E1198" s="47"/>
      <c r="F1198" s="61"/>
      <c r="G1198" s="62"/>
      <c r="H1198" s="47"/>
      <c r="I1198" s="63"/>
      <c r="J1198" s="47"/>
      <c r="K1198" s="71"/>
      <c r="L1198" s="72"/>
    </row>
    <row r="1199" spans="1:12" ht="12.95" customHeight="1" x14ac:dyDescent="0.25">
      <c r="A1199" s="73">
        <v>1</v>
      </c>
      <c r="B1199" s="34">
        <f>B1192+1</f>
        <v>45456</v>
      </c>
      <c r="C1199" s="123">
        <f t="shared" ref="C1199:C1200" si="64">IF(DAY(B1199)&lt;10,"  "&amp;DAY(B1199),DAY(B1199))</f>
        <v>13</v>
      </c>
      <c r="D1199" s="20"/>
      <c r="E1199" s="9"/>
      <c r="F1199" s="94"/>
      <c r="G1199" s="95"/>
      <c r="H1199" s="95"/>
      <c r="I1199" s="96"/>
      <c r="J1199" s="9"/>
      <c r="K1199" s="107"/>
      <c r="L1199" s="108"/>
    </row>
    <row r="1200" spans="1:12" ht="12.95" customHeight="1" x14ac:dyDescent="0.25">
      <c r="A1200" s="73">
        <v>2</v>
      </c>
      <c r="B1200" s="33">
        <f>Mall!B1200</f>
        <v>0</v>
      </c>
      <c r="C1200" s="124" t="str">
        <f t="shared" si="64"/>
        <v xml:space="preserve">  0</v>
      </c>
      <c r="D1200" s="21"/>
      <c r="E1200" s="9"/>
      <c r="F1200" s="97"/>
      <c r="G1200" s="98"/>
      <c r="H1200" s="98"/>
      <c r="I1200" s="99"/>
      <c r="J1200" s="9"/>
      <c r="K1200" s="109"/>
      <c r="L1200" s="110"/>
    </row>
    <row r="1201" spans="1:12" ht="12.95" customHeight="1" x14ac:dyDescent="0.25">
      <c r="A1201" s="73">
        <v>3</v>
      </c>
      <c r="B1201" s="33">
        <f>Mall!B1201</f>
        <v>0</v>
      </c>
      <c r="C1201" s="10" t="str">
        <f>TEXT(B1199, "dddd")</f>
        <v>torsdag</v>
      </c>
      <c r="D1201" s="21"/>
      <c r="F1201" s="19" t="s">
        <v>660</v>
      </c>
      <c r="G1201" s="30"/>
      <c r="H1201" s="23" t="s">
        <v>659</v>
      </c>
      <c r="I1201" s="28"/>
      <c r="K1201" s="107"/>
      <c r="L1201" s="108"/>
    </row>
    <row r="1202" spans="1:12" ht="12.95" customHeight="1" x14ac:dyDescent="0.25">
      <c r="A1202" s="73">
        <v>4</v>
      </c>
      <c r="B1202" s="33" t="str">
        <f>Mall!B1202</f>
        <v>Aina</v>
      </c>
      <c r="C1202" s="1" t="str">
        <f>B1202</f>
        <v>Aina</v>
      </c>
      <c r="D1202" s="21"/>
      <c r="F1202" s="94"/>
      <c r="G1202" s="95"/>
      <c r="H1202" s="95"/>
      <c r="I1202" s="96"/>
      <c r="K1202" s="109"/>
      <c r="L1202" s="110"/>
    </row>
    <row r="1203" spans="1:12" ht="12.95" customHeight="1" x14ac:dyDescent="0.25">
      <c r="A1203" s="73">
        <v>5</v>
      </c>
      <c r="B1203" s="33" t="str">
        <f>Mall!B1203</f>
        <v>Aino</v>
      </c>
      <c r="C1203" s="1" t="str">
        <f>B1203</f>
        <v>Aino</v>
      </c>
      <c r="D1203" s="21"/>
      <c r="F1203" s="97"/>
      <c r="G1203" s="98"/>
      <c r="H1203" s="98"/>
      <c r="I1203" s="99"/>
      <c r="K1203" s="107"/>
      <c r="L1203" s="108"/>
    </row>
    <row r="1204" spans="1:12" ht="12.95" customHeight="1" thickBot="1" x14ac:dyDescent="0.3">
      <c r="A1204" s="73">
        <v>6</v>
      </c>
      <c r="B1204" s="33">
        <f>Mall!B1204</f>
        <v>0</v>
      </c>
      <c r="C1204" s="12">
        <f>B1204</f>
        <v>0</v>
      </c>
      <c r="D1204" s="22"/>
      <c r="K1204" s="109"/>
      <c r="L1204" s="110"/>
    </row>
    <row r="1205" spans="1:12" ht="12.95" hidden="1" customHeight="1" thickBot="1" x14ac:dyDescent="0.25">
      <c r="A1205" s="74"/>
      <c r="B1205" s="43"/>
      <c r="C1205" s="60"/>
      <c r="D1205" s="46"/>
      <c r="E1205" s="47"/>
      <c r="F1205" s="47"/>
      <c r="G1205" s="55"/>
      <c r="H1205" s="47"/>
      <c r="I1205" s="55"/>
      <c r="J1205" s="47"/>
      <c r="K1205" s="71"/>
      <c r="L1205" s="72"/>
    </row>
    <row r="1206" spans="1:12" ht="12.95" customHeight="1" x14ac:dyDescent="0.25">
      <c r="A1206" s="73">
        <v>1</v>
      </c>
      <c r="B1206" s="34">
        <f>B1199+1</f>
        <v>45457</v>
      </c>
      <c r="C1206" s="123">
        <f t="shared" ref="C1206:C1207" si="65">IF(DAY(B1206)&lt;10,"  "&amp;DAY(B1206),DAY(B1206))</f>
        <v>14</v>
      </c>
      <c r="D1206" s="20"/>
      <c r="E1206" s="9"/>
      <c r="F1206" s="9"/>
      <c r="G1206" s="26"/>
      <c r="H1206" s="9"/>
      <c r="I1206" s="26"/>
      <c r="J1206" s="9"/>
      <c r="K1206" s="107"/>
      <c r="L1206" s="108"/>
    </row>
    <row r="1207" spans="1:12" ht="12.95" customHeight="1" thickBot="1" x14ac:dyDescent="0.3">
      <c r="A1207" s="73">
        <v>2</v>
      </c>
      <c r="B1207" s="33">
        <f>Mall!B1207</f>
        <v>0</v>
      </c>
      <c r="C1207" s="124" t="str">
        <f t="shared" si="65"/>
        <v xml:space="preserve">  0</v>
      </c>
      <c r="D1207" s="21"/>
      <c r="E1207" s="9"/>
      <c r="F1207" s="9"/>
      <c r="G1207" s="26"/>
      <c r="H1207" s="9"/>
      <c r="I1207" s="26"/>
      <c r="J1207" s="9"/>
      <c r="K1207" s="111"/>
      <c r="L1207" s="112"/>
    </row>
    <row r="1208" spans="1:12" ht="12.95" customHeight="1" x14ac:dyDescent="0.25">
      <c r="A1208" s="73">
        <v>3</v>
      </c>
      <c r="B1208" s="33">
        <f>Mall!B1208</f>
        <v>0</v>
      </c>
      <c r="C1208" s="10" t="str">
        <f>TEXT(B1206, "dddd")</f>
        <v>fredag</v>
      </c>
      <c r="D1208" s="21"/>
      <c r="K1208" s="117"/>
      <c r="L1208" s="118"/>
    </row>
    <row r="1209" spans="1:12" ht="12.95" customHeight="1" x14ac:dyDescent="0.25">
      <c r="A1209" s="73">
        <v>4</v>
      </c>
      <c r="B1209" s="33" t="str">
        <f>Mall!B1209</f>
        <v>Håkan</v>
      </c>
      <c r="C1209" s="1" t="str">
        <f>B1209</f>
        <v>Håkan</v>
      </c>
      <c r="D1209" s="21"/>
      <c r="F1209" s="104" t="s">
        <v>537</v>
      </c>
      <c r="G1209" s="104"/>
      <c r="H1209" s="104"/>
      <c r="I1209" s="101"/>
    </row>
    <row r="1210" spans="1:12" ht="12.95" customHeight="1" thickBot="1" x14ac:dyDescent="0.3">
      <c r="A1210" s="73">
        <v>5</v>
      </c>
      <c r="B1210" s="33" t="str">
        <f>Mall!B1210</f>
        <v>Hakon</v>
      </c>
      <c r="C1210" s="1" t="str">
        <f>B1210</f>
        <v>Hakon</v>
      </c>
      <c r="D1210" s="21"/>
      <c r="F1210" s="105"/>
      <c r="G1210" s="105"/>
      <c r="H1210" s="105"/>
      <c r="I1210" s="106"/>
    </row>
    <row r="1211" spans="1:12" ht="12.95" customHeight="1" thickBot="1" x14ac:dyDescent="0.3">
      <c r="A1211" s="73">
        <v>6</v>
      </c>
      <c r="B1211" s="33">
        <f>Mall!B1211</f>
        <v>0</v>
      </c>
      <c r="C1211" s="12">
        <f>B1211</f>
        <v>0</v>
      </c>
      <c r="D1211" s="22"/>
      <c r="F1211" s="90"/>
      <c r="G1211" s="91"/>
      <c r="H1211" s="91"/>
      <c r="I1211" s="92"/>
      <c r="J1211" s="92"/>
      <c r="K1211" s="92"/>
      <c r="L1211" s="93"/>
    </row>
    <row r="1212" spans="1:12" ht="12.95" hidden="1" customHeight="1" thickBot="1" x14ac:dyDescent="0.25">
      <c r="A1212" s="74"/>
      <c r="B1212" s="43"/>
      <c r="C1212" s="60"/>
      <c r="D1212" s="46"/>
      <c r="E1212" s="47"/>
      <c r="F1212" s="48"/>
      <c r="G1212" s="49"/>
      <c r="H1212" s="49"/>
      <c r="I1212" s="50"/>
      <c r="J1212" s="50"/>
      <c r="K1212" s="50"/>
      <c r="L1212" s="51"/>
    </row>
    <row r="1213" spans="1:12" ht="12.95" customHeight="1" x14ac:dyDescent="0.25">
      <c r="A1213" s="73">
        <v>1</v>
      </c>
      <c r="B1213" s="34">
        <f>B1206+1</f>
        <v>45458</v>
      </c>
      <c r="C1213" s="123">
        <f t="shared" ref="C1213:C1214" si="66">IF(DAY(B1213)&lt;10,"  "&amp;DAY(B1213),DAY(B1213))</f>
        <v>15</v>
      </c>
      <c r="D1213" s="20"/>
      <c r="E1213" s="9"/>
      <c r="F1213" s="82"/>
      <c r="G1213" s="83"/>
      <c r="H1213" s="83"/>
      <c r="I1213" s="84"/>
      <c r="J1213" s="84"/>
      <c r="K1213" s="84"/>
      <c r="L1213" s="85"/>
    </row>
    <row r="1214" spans="1:12" ht="12.95" customHeight="1" x14ac:dyDescent="0.25">
      <c r="A1214" s="73">
        <v>2</v>
      </c>
      <c r="B1214" s="33">
        <f>Mall!B1214</f>
        <v>0</v>
      </c>
      <c r="C1214" s="124" t="str">
        <f t="shared" si="66"/>
        <v xml:space="preserve">  0</v>
      </c>
      <c r="D1214" s="21"/>
      <c r="E1214" s="9"/>
      <c r="F1214" s="82"/>
      <c r="G1214" s="83"/>
      <c r="H1214" s="83"/>
      <c r="I1214" s="84"/>
      <c r="J1214" s="84"/>
      <c r="K1214" s="84"/>
      <c r="L1214" s="85"/>
    </row>
    <row r="1215" spans="1:12" ht="12.95" customHeight="1" x14ac:dyDescent="0.25">
      <c r="A1215" s="73">
        <v>3</v>
      </c>
      <c r="B1215" s="33">
        <f>Mall!B1215</f>
        <v>0</v>
      </c>
      <c r="C1215" s="10" t="str">
        <f>TEXT(B1213, "dddd")</f>
        <v>lördag</v>
      </c>
      <c r="D1215" s="21"/>
      <c r="F1215" s="82"/>
      <c r="G1215" s="83"/>
      <c r="H1215" s="83"/>
      <c r="I1215" s="84"/>
      <c r="J1215" s="84"/>
      <c r="K1215" s="84"/>
      <c r="L1215" s="85"/>
    </row>
    <row r="1216" spans="1:12" ht="12.95" customHeight="1" x14ac:dyDescent="0.25">
      <c r="A1216" s="73">
        <v>4</v>
      </c>
      <c r="B1216" s="33" t="str">
        <f>Mall!B1216</f>
        <v>Margit</v>
      </c>
      <c r="C1216" s="1" t="str">
        <f>B1216</f>
        <v>Margit</v>
      </c>
      <c r="D1216" s="21"/>
      <c r="F1216" s="82"/>
      <c r="G1216" s="83"/>
      <c r="H1216" s="83"/>
      <c r="I1216" s="84"/>
      <c r="J1216" s="84"/>
      <c r="K1216" s="84"/>
      <c r="L1216" s="85"/>
    </row>
    <row r="1217" spans="1:12" ht="12.95" customHeight="1" x14ac:dyDescent="0.25">
      <c r="A1217" s="73">
        <v>5</v>
      </c>
      <c r="B1217" s="33" t="str">
        <f>Mall!B1217</f>
        <v>Margot</v>
      </c>
      <c r="C1217" s="1" t="str">
        <f>B1217</f>
        <v>Margot</v>
      </c>
      <c r="D1217" s="21"/>
      <c r="F1217" s="82"/>
      <c r="G1217" s="83"/>
      <c r="H1217" s="83"/>
      <c r="I1217" s="84"/>
      <c r="J1217" s="84"/>
      <c r="K1217" s="84"/>
      <c r="L1217" s="85"/>
    </row>
    <row r="1218" spans="1:12" ht="12.95" customHeight="1" thickBot="1" x14ac:dyDescent="0.3">
      <c r="A1218" s="73">
        <v>6</v>
      </c>
      <c r="B1218" s="33">
        <f>Mall!B1218</f>
        <v>0</v>
      </c>
      <c r="C1218" s="12">
        <f>B1218</f>
        <v>0</v>
      </c>
      <c r="D1218" s="22"/>
      <c r="F1218" s="82"/>
      <c r="G1218" s="83"/>
      <c r="H1218" s="83"/>
      <c r="I1218" s="84"/>
      <c r="J1218" s="84"/>
      <c r="K1218" s="84"/>
      <c r="L1218" s="85"/>
    </row>
    <row r="1219" spans="1:12" ht="12.95" hidden="1" customHeight="1" thickBot="1" x14ac:dyDescent="0.3">
      <c r="A1219" s="74"/>
      <c r="B1219" s="41"/>
      <c r="C1219" s="60"/>
      <c r="D1219" s="46"/>
      <c r="E1219" s="47"/>
      <c r="F1219" s="48"/>
      <c r="G1219" s="49"/>
      <c r="H1219" s="49"/>
      <c r="I1219" s="50"/>
      <c r="J1219" s="50"/>
      <c r="K1219" s="50"/>
      <c r="L1219" s="51"/>
    </row>
    <row r="1220" spans="1:12" ht="12.95" customHeight="1" x14ac:dyDescent="0.25">
      <c r="A1220" s="73">
        <v>1</v>
      </c>
      <c r="B1220" s="34">
        <f>B1213+1</f>
        <v>45459</v>
      </c>
      <c r="C1220" s="123">
        <f>IF(DAY(B1220)&lt;10,"  "&amp;DAY(B1220),DAY(B1220))</f>
        <v>16</v>
      </c>
      <c r="D1220" s="4"/>
      <c r="E1220" s="9"/>
      <c r="F1220" s="82"/>
      <c r="G1220" s="83"/>
      <c r="H1220" s="83"/>
      <c r="I1220" s="84"/>
      <c r="J1220" s="84"/>
      <c r="K1220" s="84"/>
      <c r="L1220" s="85"/>
    </row>
    <row r="1221" spans="1:12" ht="12.95" customHeight="1" x14ac:dyDescent="0.25">
      <c r="A1221" s="73">
        <v>2</v>
      </c>
      <c r="B1221" s="33">
        <f>Mall!B1221</f>
        <v>0</v>
      </c>
      <c r="C1221" s="124"/>
      <c r="D1221" s="5"/>
      <c r="E1221" s="9"/>
      <c r="F1221" s="82"/>
      <c r="G1221" s="83"/>
      <c r="H1221" s="83"/>
      <c r="I1221" s="84"/>
      <c r="J1221" s="84"/>
      <c r="K1221" s="84"/>
      <c r="L1221" s="85"/>
    </row>
    <row r="1222" spans="1:12" ht="12.95" customHeight="1" x14ac:dyDescent="0.25">
      <c r="A1222" s="73">
        <v>3</v>
      </c>
      <c r="B1222" s="33">
        <f>Mall!B1222</f>
        <v>0</v>
      </c>
      <c r="C1222" s="10" t="str">
        <f>TEXT(B1220, "dddd")</f>
        <v>söndag</v>
      </c>
      <c r="D1222" s="5"/>
      <c r="F1222" s="82"/>
      <c r="G1222" s="83"/>
      <c r="H1222" s="83"/>
      <c r="I1222" s="84"/>
      <c r="J1222" s="84"/>
      <c r="K1222" s="84"/>
      <c r="L1222" s="85"/>
    </row>
    <row r="1223" spans="1:12" ht="12.95" customHeight="1" x14ac:dyDescent="0.25">
      <c r="A1223" s="73">
        <v>4</v>
      </c>
      <c r="B1223" s="33" t="str">
        <f>Mall!B1223</f>
        <v>Axel</v>
      </c>
      <c r="C1223" s="1" t="str">
        <f>B1223</f>
        <v>Axel</v>
      </c>
      <c r="D1223" s="5"/>
      <c r="F1223" s="82"/>
      <c r="G1223" s="83"/>
      <c r="H1223" s="83"/>
      <c r="I1223" s="84"/>
      <c r="J1223" s="84"/>
      <c r="K1223" s="84"/>
      <c r="L1223" s="85"/>
    </row>
    <row r="1224" spans="1:12" ht="12.95" customHeight="1" thickBot="1" x14ac:dyDescent="0.3">
      <c r="A1224" s="73">
        <v>5</v>
      </c>
      <c r="B1224" s="33" t="str">
        <f>Mall!B1224</f>
        <v>Axelina</v>
      </c>
      <c r="C1224" s="1" t="str">
        <f>B1224</f>
        <v>Axelina</v>
      </c>
      <c r="D1224" s="5"/>
      <c r="F1224" s="86"/>
      <c r="G1224" s="87"/>
      <c r="H1224" s="87"/>
      <c r="I1224" s="88"/>
      <c r="J1224" s="88"/>
      <c r="K1224" s="88"/>
      <c r="L1224" s="89"/>
    </row>
    <row r="1225" spans="1:12" ht="12.95" customHeight="1" thickBot="1" x14ac:dyDescent="0.3">
      <c r="A1225" s="73">
        <v>6</v>
      </c>
      <c r="B1225" s="33">
        <f>Mall!B1225</f>
        <v>0</v>
      </c>
      <c r="C1225" s="12">
        <f>B1225</f>
        <v>0</v>
      </c>
      <c r="D1225" s="6"/>
    </row>
    <row r="1226" spans="1:12" ht="20.100000000000001" customHeight="1" thickBot="1" x14ac:dyDescent="0.25">
      <c r="A1226" s="74" t="s">
        <v>665</v>
      </c>
      <c r="B1226" s="42"/>
      <c r="C1226" s="3" t="str">
        <f>"JUNI   "&amp;"Vecka "&amp;IF(C1229="måndag",WEEKNUM(B1227,21),"")</f>
        <v>JUNI   Vecka 25</v>
      </c>
      <c r="D1226" s="3"/>
    </row>
    <row r="1227" spans="1:12" ht="12.95" customHeight="1" x14ac:dyDescent="0.25">
      <c r="A1227" s="73">
        <v>1</v>
      </c>
      <c r="B1227" s="34">
        <f>B1220+1</f>
        <v>45460</v>
      </c>
      <c r="C1227" s="123">
        <f t="shared" ref="C1227:C1228" si="67">IF(DAY(B1227)&lt;10,"  "&amp;DAY(B1227),DAY(B1227))</f>
        <v>17</v>
      </c>
      <c r="D1227" s="20"/>
      <c r="E1227" s="9"/>
      <c r="F1227" s="100" t="s">
        <v>540</v>
      </c>
      <c r="G1227" s="101"/>
      <c r="H1227" s="101"/>
      <c r="I1227" s="101"/>
      <c r="J1227" s="9"/>
      <c r="K1227" s="125" t="str">
        <f t="shared" ref="K1227" si="68">"Prio vecka "&amp;WEEKNUM(B1227,21)&amp;":  📎📎"</f>
        <v>Prio vecka 25:  📎📎</v>
      </c>
      <c r="L1227" s="126"/>
    </row>
    <row r="1228" spans="1:12" ht="12.95" customHeight="1" thickBot="1" x14ac:dyDescent="0.3">
      <c r="A1228" s="73">
        <v>2</v>
      </c>
      <c r="B1228" s="33">
        <f>Mall!B1228</f>
        <v>0</v>
      </c>
      <c r="C1228" s="124" t="str">
        <f t="shared" si="67"/>
        <v xml:space="preserve">  0</v>
      </c>
      <c r="D1228" s="21"/>
      <c r="E1228" s="9"/>
      <c r="F1228" s="102"/>
      <c r="G1228" s="103"/>
      <c r="H1228" s="103"/>
      <c r="I1228" s="103"/>
      <c r="J1228" s="9"/>
      <c r="K1228" s="126"/>
      <c r="L1228" s="126"/>
    </row>
    <row r="1229" spans="1:12" ht="12.95" customHeight="1" x14ac:dyDescent="0.25">
      <c r="A1229" s="73">
        <v>3</v>
      </c>
      <c r="B1229" s="33">
        <f>Mall!B1229</f>
        <v>0</v>
      </c>
      <c r="C1229" s="10" t="str">
        <f>TEXT(B1227, "dddd")</f>
        <v>måndag</v>
      </c>
      <c r="D1229" s="21"/>
      <c r="F1229" s="18" t="s">
        <v>660</v>
      </c>
      <c r="G1229" s="29"/>
      <c r="H1229" s="24" t="s">
        <v>659</v>
      </c>
      <c r="I1229" s="27"/>
      <c r="K1229" s="14" t="s">
        <v>12</v>
      </c>
      <c r="L1229" s="113"/>
    </row>
    <row r="1230" spans="1:12" ht="12.95" customHeight="1" x14ac:dyDescent="0.25">
      <c r="A1230" s="73">
        <v>4</v>
      </c>
      <c r="B1230" s="33" t="str">
        <f>Mall!B1230</f>
        <v>Torborg</v>
      </c>
      <c r="C1230" s="1" t="str">
        <f>B1230</f>
        <v>Torborg</v>
      </c>
      <c r="D1230" s="21"/>
      <c r="F1230" s="94"/>
      <c r="G1230" s="95"/>
      <c r="H1230" s="95"/>
      <c r="I1230" s="96"/>
      <c r="K1230" s="15"/>
      <c r="L1230" s="114"/>
    </row>
    <row r="1231" spans="1:12" ht="12.95" customHeight="1" x14ac:dyDescent="0.25">
      <c r="A1231" s="73">
        <v>5</v>
      </c>
      <c r="B1231" s="33" t="str">
        <f>Mall!B1231</f>
        <v>Torvald</v>
      </c>
      <c r="C1231" s="1" t="str">
        <f>B1231</f>
        <v>Torvald</v>
      </c>
      <c r="D1231" s="21"/>
      <c r="F1231" s="97"/>
      <c r="G1231" s="98"/>
      <c r="H1231" s="98"/>
      <c r="I1231" s="99"/>
      <c r="K1231" s="16" t="s">
        <v>13</v>
      </c>
      <c r="L1231" s="115"/>
    </row>
    <row r="1232" spans="1:12" ht="12.95" customHeight="1" thickBot="1" x14ac:dyDescent="0.3">
      <c r="A1232" s="73">
        <v>6</v>
      </c>
      <c r="B1232" s="33">
        <f>Mall!B1232</f>
        <v>0</v>
      </c>
      <c r="C1232" s="12">
        <f>B1232</f>
        <v>0</v>
      </c>
      <c r="D1232" s="22"/>
      <c r="F1232" s="19" t="s">
        <v>660</v>
      </c>
      <c r="G1232" s="30"/>
      <c r="H1232" s="23" t="s">
        <v>659</v>
      </c>
      <c r="I1232" s="28"/>
      <c r="K1232" s="15"/>
      <c r="L1232" s="114"/>
    </row>
    <row r="1233" spans="1:12" ht="12.95" hidden="1" customHeight="1" thickBot="1" x14ac:dyDescent="0.25">
      <c r="A1233" s="74"/>
      <c r="B1233" s="43"/>
      <c r="C1233" s="60"/>
      <c r="D1233" s="46"/>
      <c r="E1233" s="47"/>
      <c r="F1233" s="61"/>
      <c r="G1233" s="62"/>
      <c r="H1233" s="47"/>
      <c r="I1233" s="63"/>
      <c r="J1233" s="47"/>
      <c r="K1233" s="65"/>
      <c r="L1233" s="66"/>
    </row>
    <row r="1234" spans="1:12" ht="12.95" customHeight="1" x14ac:dyDescent="0.25">
      <c r="A1234" s="73">
        <v>1</v>
      </c>
      <c r="B1234" s="34">
        <f>B1227+1</f>
        <v>45461</v>
      </c>
      <c r="C1234" s="123">
        <f t="shared" ref="C1234:C1235" si="69">IF(DAY(B1234)&lt;10,"  "&amp;DAY(B1234),DAY(B1234))</f>
        <v>18</v>
      </c>
      <c r="D1234" s="20"/>
      <c r="E1234" s="9"/>
      <c r="F1234" s="94"/>
      <c r="G1234" s="95"/>
      <c r="H1234" s="95"/>
      <c r="I1234" s="96"/>
      <c r="J1234" s="9"/>
      <c r="K1234" s="16" t="s">
        <v>14</v>
      </c>
      <c r="L1234" s="115"/>
    </row>
    <row r="1235" spans="1:12" ht="12.95" customHeight="1" thickBot="1" x14ac:dyDescent="0.3">
      <c r="A1235" s="73">
        <v>2</v>
      </c>
      <c r="B1235" s="33">
        <f>Mall!B1235</f>
        <v>0</v>
      </c>
      <c r="C1235" s="124" t="str">
        <f t="shared" si="69"/>
        <v xml:space="preserve">  0</v>
      </c>
      <c r="D1235" s="21"/>
      <c r="E1235" s="9"/>
      <c r="F1235" s="97"/>
      <c r="G1235" s="98"/>
      <c r="H1235" s="98"/>
      <c r="I1235" s="99"/>
      <c r="J1235" s="9"/>
      <c r="K1235" s="17"/>
      <c r="L1235" s="116"/>
    </row>
    <row r="1236" spans="1:12" ht="12.95" customHeight="1" x14ac:dyDescent="0.25">
      <c r="A1236" s="73">
        <v>3</v>
      </c>
      <c r="B1236" s="33">
        <f>Mall!B1236</f>
        <v>0</v>
      </c>
      <c r="C1236" s="10" t="str">
        <f>TEXT(B1234, "dddd")</f>
        <v>tisdag</v>
      </c>
      <c r="D1236" s="21"/>
      <c r="F1236" s="19" t="s">
        <v>660</v>
      </c>
      <c r="G1236" s="30"/>
      <c r="H1236" s="23" t="s">
        <v>659</v>
      </c>
      <c r="I1236" s="28"/>
    </row>
    <row r="1237" spans="1:12" ht="12.95" customHeight="1" x14ac:dyDescent="0.25">
      <c r="A1237" s="73">
        <v>4</v>
      </c>
      <c r="B1237" s="33" t="str">
        <f>Mall!B1237</f>
        <v>Björn</v>
      </c>
      <c r="C1237" s="1" t="str">
        <f>B1237</f>
        <v>Björn</v>
      </c>
      <c r="D1237" s="21"/>
      <c r="F1237" s="94"/>
      <c r="G1237" s="95"/>
      <c r="H1237" s="95"/>
      <c r="I1237" s="96"/>
    </row>
    <row r="1238" spans="1:12" ht="12.95" customHeight="1" x14ac:dyDescent="0.25">
      <c r="A1238" s="73">
        <v>5</v>
      </c>
      <c r="B1238" s="33" t="str">
        <f>Mall!B1238</f>
        <v>Bjarne</v>
      </c>
      <c r="C1238" s="1" t="str">
        <f>B1238</f>
        <v>Bjarne</v>
      </c>
      <c r="D1238" s="21"/>
      <c r="F1238" s="97"/>
      <c r="G1238" s="98"/>
      <c r="H1238" s="98"/>
      <c r="I1238" s="99"/>
      <c r="K1238" s="127" t="s">
        <v>538</v>
      </c>
      <c r="L1238" s="128"/>
    </row>
    <row r="1239" spans="1:12" ht="12.95" customHeight="1" thickBot="1" x14ac:dyDescent="0.3">
      <c r="A1239" s="73">
        <v>6</v>
      </c>
      <c r="B1239" s="33">
        <f>Mall!B1239</f>
        <v>0</v>
      </c>
      <c r="C1239" s="12">
        <f>B1239</f>
        <v>0</v>
      </c>
      <c r="D1239" s="22"/>
      <c r="F1239" s="19" t="s">
        <v>660</v>
      </c>
      <c r="G1239" s="30"/>
      <c r="H1239" s="23" t="s">
        <v>659</v>
      </c>
      <c r="I1239" s="28"/>
      <c r="K1239" s="128"/>
      <c r="L1239" s="128"/>
    </row>
    <row r="1240" spans="1:12" ht="12.95" hidden="1" customHeight="1" thickBot="1" x14ac:dyDescent="0.3">
      <c r="A1240" s="74"/>
      <c r="B1240" s="41"/>
      <c r="C1240" s="60"/>
      <c r="D1240" s="46"/>
      <c r="E1240" s="47"/>
      <c r="F1240" s="61"/>
      <c r="G1240" s="62"/>
      <c r="H1240" s="47"/>
      <c r="I1240" s="63"/>
      <c r="J1240" s="47"/>
      <c r="K1240" s="64"/>
      <c r="L1240" s="64"/>
    </row>
    <row r="1241" spans="1:12" ht="12.95" customHeight="1" x14ac:dyDescent="0.25">
      <c r="A1241" s="73">
        <v>1</v>
      </c>
      <c r="B1241" s="34">
        <f>B1234+1</f>
        <v>45462</v>
      </c>
      <c r="C1241" s="123">
        <f t="shared" ref="C1241:C1242" si="70">IF(DAY(B1241)&lt;10,"  "&amp;DAY(B1241),DAY(B1241))</f>
        <v>19</v>
      </c>
      <c r="D1241" s="20"/>
      <c r="E1241" s="9"/>
      <c r="F1241" s="94"/>
      <c r="G1241" s="95"/>
      <c r="H1241" s="95"/>
      <c r="I1241" s="96"/>
      <c r="J1241" s="9"/>
      <c r="K1241" s="119"/>
      <c r="L1241" s="120"/>
    </row>
    <row r="1242" spans="1:12" ht="12.95" customHeight="1" x14ac:dyDescent="0.25">
      <c r="A1242" s="73">
        <v>2</v>
      </c>
      <c r="B1242" s="33">
        <f>Mall!B1242</f>
        <v>0</v>
      </c>
      <c r="C1242" s="124" t="str">
        <f t="shared" si="70"/>
        <v xml:space="preserve">  0</v>
      </c>
      <c r="D1242" s="21"/>
      <c r="E1242" s="9"/>
      <c r="F1242" s="97"/>
      <c r="G1242" s="98"/>
      <c r="H1242" s="98"/>
      <c r="I1242" s="99"/>
      <c r="J1242" s="9"/>
      <c r="K1242" s="109"/>
      <c r="L1242" s="110"/>
    </row>
    <row r="1243" spans="1:12" ht="12.95" customHeight="1" x14ac:dyDescent="0.25">
      <c r="A1243" s="73">
        <v>3</v>
      </c>
      <c r="B1243" s="33">
        <f>Mall!B1243</f>
        <v>0</v>
      </c>
      <c r="C1243" s="10" t="str">
        <f>TEXT(B1241, "dddd")</f>
        <v>onsdag</v>
      </c>
      <c r="D1243" s="21"/>
      <c r="F1243" s="19" t="s">
        <v>660</v>
      </c>
      <c r="G1243" s="30"/>
      <c r="H1243" s="23" t="s">
        <v>659</v>
      </c>
      <c r="I1243" s="28"/>
      <c r="K1243" s="107"/>
      <c r="L1243" s="108"/>
    </row>
    <row r="1244" spans="1:12" ht="12.95" customHeight="1" x14ac:dyDescent="0.25">
      <c r="A1244" s="73">
        <v>4</v>
      </c>
      <c r="B1244" s="33" t="str">
        <f>Mall!B1244</f>
        <v>Germund</v>
      </c>
      <c r="C1244" s="1" t="str">
        <f>B1244</f>
        <v>Germund</v>
      </c>
      <c r="D1244" s="21"/>
      <c r="F1244" s="94"/>
      <c r="G1244" s="95"/>
      <c r="H1244" s="95"/>
      <c r="I1244" s="96"/>
      <c r="K1244" s="109"/>
      <c r="L1244" s="110"/>
    </row>
    <row r="1245" spans="1:12" ht="12.95" customHeight="1" x14ac:dyDescent="0.25">
      <c r="A1245" s="73">
        <v>5</v>
      </c>
      <c r="B1245" s="33" t="str">
        <f>Mall!B1245</f>
        <v>Görel</v>
      </c>
      <c r="C1245" s="1" t="str">
        <f>B1245</f>
        <v>Görel</v>
      </c>
      <c r="D1245" s="21"/>
      <c r="F1245" s="97"/>
      <c r="G1245" s="98"/>
      <c r="H1245" s="98"/>
      <c r="I1245" s="99"/>
      <c r="K1245" s="107"/>
      <c r="L1245" s="108"/>
    </row>
    <row r="1246" spans="1:12" ht="12.95" customHeight="1" thickBot="1" x14ac:dyDescent="0.3">
      <c r="A1246" s="73">
        <v>6</v>
      </c>
      <c r="B1246" s="33">
        <f>Mall!B1246</f>
        <v>0</v>
      </c>
      <c r="C1246" s="12">
        <f>B1246</f>
        <v>0</v>
      </c>
      <c r="D1246" s="22"/>
      <c r="F1246" s="19" t="s">
        <v>660</v>
      </c>
      <c r="G1246" s="30"/>
      <c r="H1246" s="23" t="s">
        <v>659</v>
      </c>
      <c r="I1246" s="28"/>
      <c r="K1246" s="109"/>
      <c r="L1246" s="110"/>
    </row>
    <row r="1247" spans="1:12" ht="12.95" hidden="1" customHeight="1" thickBot="1" x14ac:dyDescent="0.25">
      <c r="A1247" s="74"/>
      <c r="B1247" s="43"/>
      <c r="C1247" s="60"/>
      <c r="D1247" s="46"/>
      <c r="E1247" s="47"/>
      <c r="F1247" s="61"/>
      <c r="G1247" s="62"/>
      <c r="H1247" s="47"/>
      <c r="I1247" s="63"/>
      <c r="J1247" s="47"/>
      <c r="K1247" s="71"/>
      <c r="L1247" s="72"/>
    </row>
    <row r="1248" spans="1:12" ht="12.95" customHeight="1" x14ac:dyDescent="0.25">
      <c r="A1248" s="73">
        <v>1</v>
      </c>
      <c r="B1248" s="34">
        <f>B1241+1</f>
        <v>45463</v>
      </c>
      <c r="C1248" s="123">
        <f t="shared" ref="C1248:C1249" si="71">IF(DAY(B1248)&lt;10,"  "&amp;DAY(B1248),DAY(B1248))</f>
        <v>20</v>
      </c>
      <c r="D1248" s="20"/>
      <c r="E1248" s="9"/>
      <c r="F1248" s="94"/>
      <c r="G1248" s="95"/>
      <c r="H1248" s="95"/>
      <c r="I1248" s="96"/>
      <c r="J1248" s="9"/>
      <c r="K1248" s="107"/>
      <c r="L1248" s="108"/>
    </row>
    <row r="1249" spans="1:12" ht="12.95" customHeight="1" x14ac:dyDescent="0.25">
      <c r="A1249" s="73">
        <v>2</v>
      </c>
      <c r="B1249" s="33">
        <f>Mall!B1249</f>
        <v>0</v>
      </c>
      <c r="C1249" s="124" t="str">
        <f t="shared" si="71"/>
        <v xml:space="preserve">  0</v>
      </c>
      <c r="D1249" s="21"/>
      <c r="E1249" s="9"/>
      <c r="F1249" s="97"/>
      <c r="G1249" s="98"/>
      <c r="H1249" s="98"/>
      <c r="I1249" s="99"/>
      <c r="J1249" s="9"/>
      <c r="K1249" s="109"/>
      <c r="L1249" s="110"/>
    </row>
    <row r="1250" spans="1:12" ht="12.95" customHeight="1" x14ac:dyDescent="0.25">
      <c r="A1250" s="73">
        <v>3</v>
      </c>
      <c r="B1250" s="33">
        <f>Mall!B1250</f>
        <v>0</v>
      </c>
      <c r="C1250" s="10" t="str">
        <f>TEXT(B1248, "dddd")</f>
        <v>torsdag</v>
      </c>
      <c r="D1250" s="21"/>
      <c r="F1250" s="19" t="s">
        <v>660</v>
      </c>
      <c r="G1250" s="30"/>
      <c r="H1250" s="23" t="s">
        <v>659</v>
      </c>
      <c r="I1250" s="28"/>
      <c r="K1250" s="107"/>
      <c r="L1250" s="108"/>
    </row>
    <row r="1251" spans="1:12" ht="12.95" customHeight="1" x14ac:dyDescent="0.25">
      <c r="A1251" s="73">
        <v>4</v>
      </c>
      <c r="B1251" s="33" t="str">
        <f>Mall!B1251</f>
        <v>Linda</v>
      </c>
      <c r="C1251" s="1" t="str">
        <f>B1251</f>
        <v>Linda</v>
      </c>
      <c r="D1251" s="21"/>
      <c r="F1251" s="94"/>
      <c r="G1251" s="95"/>
      <c r="H1251" s="95"/>
      <c r="I1251" s="96"/>
      <c r="K1251" s="109"/>
      <c r="L1251" s="110"/>
    </row>
    <row r="1252" spans="1:12" ht="12.95" customHeight="1" x14ac:dyDescent="0.25">
      <c r="A1252" s="73">
        <v>5</v>
      </c>
      <c r="B1252" s="33">
        <f>Mall!B1252</f>
        <v>0</v>
      </c>
      <c r="C1252" s="1">
        <f>B1252</f>
        <v>0</v>
      </c>
      <c r="D1252" s="21"/>
      <c r="F1252" s="97"/>
      <c r="G1252" s="98"/>
      <c r="H1252" s="98"/>
      <c r="I1252" s="99"/>
      <c r="K1252" s="107"/>
      <c r="L1252" s="108"/>
    </row>
    <row r="1253" spans="1:12" ht="12.95" customHeight="1" thickBot="1" x14ac:dyDescent="0.3">
      <c r="A1253" s="73">
        <v>6</v>
      </c>
      <c r="B1253" s="33" t="str">
        <f>Mall!B1253</f>
        <v>Sommarsolstånd</v>
      </c>
      <c r="C1253" s="12" t="str">
        <f>B1253</f>
        <v>Sommarsolstånd</v>
      </c>
      <c r="D1253" s="22"/>
      <c r="K1253" s="109"/>
      <c r="L1253" s="110"/>
    </row>
    <row r="1254" spans="1:12" ht="12.95" hidden="1" customHeight="1" thickBot="1" x14ac:dyDescent="0.25">
      <c r="A1254" s="74"/>
      <c r="B1254" s="43"/>
      <c r="C1254" s="60"/>
      <c r="D1254" s="46"/>
      <c r="E1254" s="47"/>
      <c r="F1254" s="47"/>
      <c r="G1254" s="55"/>
      <c r="H1254" s="47"/>
      <c r="I1254" s="55"/>
      <c r="J1254" s="47"/>
      <c r="K1254" s="71"/>
      <c r="L1254" s="72"/>
    </row>
    <row r="1255" spans="1:12" ht="12.95" customHeight="1" x14ac:dyDescent="0.25">
      <c r="A1255" s="73">
        <v>1</v>
      </c>
      <c r="B1255" s="34">
        <f>B1248+1</f>
        <v>45464</v>
      </c>
      <c r="C1255" s="129">
        <f t="shared" ref="C1255:C1256" si="72">IF(DAY(B1255)&lt;10,"  "&amp;DAY(B1255),DAY(B1255))</f>
        <v>21</v>
      </c>
      <c r="D1255" s="20"/>
      <c r="E1255" s="9"/>
      <c r="F1255" s="9"/>
      <c r="G1255" s="26"/>
      <c r="H1255" s="9"/>
      <c r="I1255" s="26"/>
      <c r="J1255" s="9"/>
      <c r="K1255" s="107"/>
      <c r="L1255" s="108"/>
    </row>
    <row r="1256" spans="1:12" ht="12.95" customHeight="1" thickBot="1" x14ac:dyDescent="0.3">
      <c r="A1256" s="73">
        <v>2</v>
      </c>
      <c r="B1256" s="33">
        <f>Mall!B1256</f>
        <v>0</v>
      </c>
      <c r="C1256" s="130" t="str">
        <f t="shared" si="72"/>
        <v xml:space="preserve">  0</v>
      </c>
      <c r="D1256" s="21"/>
      <c r="E1256" s="9"/>
      <c r="F1256" s="9"/>
      <c r="G1256" s="26"/>
      <c r="H1256" s="9"/>
      <c r="I1256" s="26"/>
      <c r="J1256" s="9"/>
      <c r="K1256" s="111"/>
      <c r="L1256" s="112"/>
    </row>
    <row r="1257" spans="1:12" ht="12.95" customHeight="1" x14ac:dyDescent="0.25">
      <c r="A1257" s="73">
        <v>3</v>
      </c>
      <c r="B1257" s="33">
        <f>Mall!B1257</f>
        <v>0</v>
      </c>
      <c r="C1257" s="81" t="str">
        <f>TEXT(B1255, "dddd")</f>
        <v>fredag</v>
      </c>
      <c r="D1257" s="21"/>
      <c r="K1257" s="117"/>
      <c r="L1257" s="118"/>
    </row>
    <row r="1258" spans="1:12" ht="12.95" customHeight="1" x14ac:dyDescent="0.25">
      <c r="A1258" s="73">
        <v>4</v>
      </c>
      <c r="B1258" s="33" t="str">
        <f>Mall!B1258</f>
        <v>Alf</v>
      </c>
      <c r="C1258" s="1" t="str">
        <f>B1258</f>
        <v>Alf</v>
      </c>
      <c r="D1258" s="21"/>
      <c r="F1258" s="104" t="s">
        <v>537</v>
      </c>
      <c r="G1258" s="104"/>
      <c r="H1258" s="104"/>
      <c r="I1258" s="101"/>
    </row>
    <row r="1259" spans="1:12" ht="12.95" customHeight="1" thickBot="1" x14ac:dyDescent="0.3">
      <c r="A1259" s="73">
        <v>5</v>
      </c>
      <c r="B1259" s="33" t="str">
        <f>Mall!B1259</f>
        <v>Alvar</v>
      </c>
      <c r="C1259" s="1" t="str">
        <f>B1259</f>
        <v>Alvar</v>
      </c>
      <c r="D1259" s="21"/>
      <c r="F1259" s="105"/>
      <c r="G1259" s="105"/>
      <c r="H1259" s="105"/>
      <c r="I1259" s="106"/>
    </row>
    <row r="1260" spans="1:12" ht="12.95" customHeight="1" thickBot="1" x14ac:dyDescent="0.3">
      <c r="A1260" s="73">
        <v>6</v>
      </c>
      <c r="B1260" s="33" t="str">
        <f>Mall!B1260</f>
        <v>Midsommarafton</v>
      </c>
      <c r="C1260" s="12" t="str">
        <f>B1260</f>
        <v>Midsommarafton</v>
      </c>
      <c r="D1260" s="22"/>
      <c r="F1260" s="90"/>
      <c r="G1260" s="91"/>
      <c r="H1260" s="91"/>
      <c r="I1260" s="92"/>
      <c r="J1260" s="92"/>
      <c r="K1260" s="92"/>
      <c r="L1260" s="93"/>
    </row>
    <row r="1261" spans="1:12" ht="12.95" hidden="1" customHeight="1" thickBot="1" x14ac:dyDescent="0.3">
      <c r="A1261" s="74"/>
      <c r="B1261" s="41"/>
      <c r="C1261" s="76"/>
      <c r="D1261" s="46"/>
      <c r="E1261" s="47"/>
      <c r="F1261" s="48"/>
      <c r="G1261" s="49"/>
      <c r="H1261" s="49"/>
      <c r="I1261" s="50"/>
      <c r="J1261" s="50"/>
      <c r="K1261" s="50"/>
      <c r="L1261" s="51"/>
    </row>
    <row r="1262" spans="1:12" ht="12.95" customHeight="1" x14ac:dyDescent="0.25">
      <c r="A1262" s="73">
        <v>1</v>
      </c>
      <c r="B1262" s="34">
        <f>B1255+1</f>
        <v>45465</v>
      </c>
      <c r="C1262" s="123">
        <f t="shared" ref="C1262:C1263" si="73">IF(DAY(B1262)&lt;10,"  "&amp;DAY(B1262),DAY(B1262))</f>
        <v>22</v>
      </c>
      <c r="D1262" s="20"/>
      <c r="E1262" s="9"/>
      <c r="F1262" s="82"/>
      <c r="G1262" s="83"/>
      <c r="H1262" s="83"/>
      <c r="I1262" s="84"/>
      <c r="J1262" s="84"/>
      <c r="K1262" s="84"/>
      <c r="L1262" s="85"/>
    </row>
    <row r="1263" spans="1:12" ht="12.95" customHeight="1" x14ac:dyDescent="0.25">
      <c r="A1263" s="73">
        <v>2</v>
      </c>
      <c r="B1263" s="33">
        <f>Mall!B1263</f>
        <v>0</v>
      </c>
      <c r="C1263" s="124" t="str">
        <f t="shared" si="73"/>
        <v xml:space="preserve">  0</v>
      </c>
      <c r="D1263" s="21"/>
      <c r="E1263" s="9"/>
      <c r="F1263" s="82"/>
      <c r="G1263" s="83"/>
      <c r="H1263" s="83"/>
      <c r="I1263" s="84"/>
      <c r="J1263" s="84"/>
      <c r="K1263" s="84"/>
      <c r="L1263" s="85"/>
    </row>
    <row r="1264" spans="1:12" ht="12.95" customHeight="1" x14ac:dyDescent="0.25">
      <c r="A1264" s="73">
        <v>3</v>
      </c>
      <c r="B1264" s="33">
        <f>Mall!B1264</f>
        <v>0</v>
      </c>
      <c r="C1264" s="10" t="str">
        <f>TEXT(B1262, "dddd")</f>
        <v>lördag</v>
      </c>
      <c r="D1264" s="21"/>
      <c r="F1264" s="82"/>
      <c r="G1264" s="83"/>
      <c r="H1264" s="83"/>
      <c r="I1264" s="84"/>
      <c r="J1264" s="84"/>
      <c r="K1264" s="84"/>
      <c r="L1264" s="85"/>
    </row>
    <row r="1265" spans="1:12" ht="12.95" customHeight="1" x14ac:dyDescent="0.25">
      <c r="A1265" s="73">
        <v>4</v>
      </c>
      <c r="B1265" s="33" t="str">
        <f>Mall!B1265</f>
        <v>Paulina</v>
      </c>
      <c r="C1265" s="1" t="str">
        <f>B1265</f>
        <v>Paulina</v>
      </c>
      <c r="D1265" s="21"/>
      <c r="F1265" s="82"/>
      <c r="G1265" s="83"/>
      <c r="H1265" s="83"/>
      <c r="I1265" s="84"/>
      <c r="J1265" s="84"/>
      <c r="K1265" s="84"/>
      <c r="L1265" s="85"/>
    </row>
    <row r="1266" spans="1:12" ht="12.95" customHeight="1" x14ac:dyDescent="0.25">
      <c r="A1266" s="73">
        <v>5</v>
      </c>
      <c r="B1266" s="33" t="str">
        <f>Mall!B1266</f>
        <v>Paula</v>
      </c>
      <c r="C1266" s="1" t="str">
        <f>B1266</f>
        <v>Paula</v>
      </c>
      <c r="D1266" s="21"/>
      <c r="F1266" s="82"/>
      <c r="G1266" s="83"/>
      <c r="H1266" s="83"/>
      <c r="I1266" s="84"/>
      <c r="J1266" s="84"/>
      <c r="K1266" s="84"/>
      <c r="L1266" s="85"/>
    </row>
    <row r="1267" spans="1:12" ht="12.95" customHeight="1" thickBot="1" x14ac:dyDescent="0.3">
      <c r="A1267" s="73">
        <v>6</v>
      </c>
      <c r="B1267" s="33" t="str">
        <f>Mall!B1267</f>
        <v>Midsommardagen</v>
      </c>
      <c r="C1267" s="13" t="str">
        <f>B1267</f>
        <v>Midsommardagen</v>
      </c>
      <c r="D1267" s="22"/>
      <c r="F1267" s="82"/>
      <c r="G1267" s="83"/>
      <c r="H1267" s="83"/>
      <c r="I1267" s="84"/>
      <c r="J1267" s="84"/>
      <c r="K1267" s="84"/>
      <c r="L1267" s="85"/>
    </row>
    <row r="1268" spans="1:12" ht="12.95" hidden="1" customHeight="1" thickBot="1" x14ac:dyDescent="0.25">
      <c r="A1268" s="74"/>
      <c r="B1268" s="43"/>
      <c r="C1268" s="45"/>
      <c r="D1268" s="46"/>
      <c r="E1268" s="47"/>
      <c r="F1268" s="48"/>
      <c r="G1268" s="49"/>
      <c r="H1268" s="49"/>
      <c r="I1268" s="50"/>
      <c r="J1268" s="50"/>
      <c r="K1268" s="50"/>
      <c r="L1268" s="51"/>
    </row>
    <row r="1269" spans="1:12" ht="12.95" customHeight="1" x14ac:dyDescent="0.25">
      <c r="A1269" s="73">
        <v>1</v>
      </c>
      <c r="B1269" s="34">
        <f>B1262+1</f>
        <v>45466</v>
      </c>
      <c r="C1269" s="123">
        <f t="shared" ref="C1269:C1270" si="74">IF(DAY(B1269)&lt;10,"  "&amp;DAY(B1269),DAY(B1269))</f>
        <v>23</v>
      </c>
      <c r="D1269" s="4"/>
      <c r="E1269" s="9"/>
      <c r="F1269" s="82"/>
      <c r="G1269" s="83"/>
      <c r="H1269" s="83"/>
      <c r="I1269" s="84"/>
      <c r="J1269" s="84"/>
      <c r="K1269" s="84"/>
      <c r="L1269" s="85"/>
    </row>
    <row r="1270" spans="1:12" ht="12.95" customHeight="1" x14ac:dyDescent="0.25">
      <c r="A1270" s="73">
        <v>2</v>
      </c>
      <c r="B1270" s="33">
        <f>Mall!B1270</f>
        <v>0</v>
      </c>
      <c r="C1270" s="124" t="str">
        <f t="shared" si="74"/>
        <v xml:space="preserve">  0</v>
      </c>
      <c r="D1270" s="5"/>
      <c r="E1270" s="9"/>
      <c r="F1270" s="82"/>
      <c r="G1270" s="83"/>
      <c r="H1270" s="83"/>
      <c r="I1270" s="84"/>
      <c r="J1270" s="84"/>
      <c r="K1270" s="84"/>
      <c r="L1270" s="85"/>
    </row>
    <row r="1271" spans="1:12" ht="12.95" customHeight="1" x14ac:dyDescent="0.25">
      <c r="A1271" s="73">
        <v>3</v>
      </c>
      <c r="B1271" s="33">
        <f>Mall!B1271</f>
        <v>0</v>
      </c>
      <c r="C1271" s="10" t="str">
        <f>TEXT(B1269, "dddd")</f>
        <v>söndag</v>
      </c>
      <c r="D1271" s="5"/>
      <c r="F1271" s="82"/>
      <c r="G1271" s="83"/>
      <c r="H1271" s="83"/>
      <c r="I1271" s="84"/>
      <c r="J1271" s="84"/>
      <c r="K1271" s="84"/>
      <c r="L1271" s="85"/>
    </row>
    <row r="1272" spans="1:12" ht="12.95" customHeight="1" x14ac:dyDescent="0.25">
      <c r="A1272" s="73">
        <v>4</v>
      </c>
      <c r="B1272" s="33" t="str">
        <f>Mall!B1272</f>
        <v>Adolf</v>
      </c>
      <c r="C1272" s="1" t="str">
        <f>B1272</f>
        <v>Adolf</v>
      </c>
      <c r="D1272" s="5"/>
      <c r="F1272" s="82"/>
      <c r="G1272" s="83"/>
      <c r="H1272" s="83"/>
      <c r="I1272" s="84"/>
      <c r="J1272" s="84"/>
      <c r="K1272" s="84"/>
      <c r="L1272" s="85"/>
    </row>
    <row r="1273" spans="1:12" ht="12.95" customHeight="1" thickBot="1" x14ac:dyDescent="0.3">
      <c r="A1273" s="73">
        <v>5</v>
      </c>
      <c r="B1273" s="33" t="str">
        <f>Mall!B1273</f>
        <v>Alice</v>
      </c>
      <c r="C1273" s="1" t="str">
        <f>B1273</f>
        <v>Alice</v>
      </c>
      <c r="D1273" s="5"/>
      <c r="F1273" s="86"/>
      <c r="G1273" s="87"/>
      <c r="H1273" s="87"/>
      <c r="I1273" s="88"/>
      <c r="J1273" s="88"/>
      <c r="K1273" s="88"/>
      <c r="L1273" s="89"/>
    </row>
    <row r="1274" spans="1:12" ht="12.95" customHeight="1" thickBot="1" x14ac:dyDescent="0.3">
      <c r="A1274" s="73">
        <v>6</v>
      </c>
      <c r="B1274" s="33">
        <f>Mall!B1274</f>
        <v>0</v>
      </c>
      <c r="C1274" s="13"/>
      <c r="D1274" s="6"/>
    </row>
    <row r="1275" spans="1:12" ht="20.100000000000001" customHeight="1" thickBot="1" x14ac:dyDescent="0.25">
      <c r="A1275" s="74" t="s">
        <v>665</v>
      </c>
      <c r="B1275" s="43"/>
      <c r="C1275" s="3" t="str">
        <f>"JUNI   "&amp;"Vecka "&amp;IF(C1278="måndag",WEEKNUM(B1276,21),"")</f>
        <v>JUNI   Vecka 26</v>
      </c>
      <c r="D1275" s="3"/>
    </row>
    <row r="1276" spans="1:12" ht="12.95" customHeight="1" x14ac:dyDescent="0.25">
      <c r="A1276" s="73">
        <v>1</v>
      </c>
      <c r="B1276" s="34">
        <f>B1269+1</f>
        <v>45467</v>
      </c>
      <c r="C1276" s="123">
        <f>IF(DAY(B1276)&lt;10,"  "&amp;DAY(B1276),DAY(B1276))</f>
        <v>24</v>
      </c>
      <c r="D1276" s="20"/>
      <c r="E1276" s="9"/>
      <c r="F1276" s="100" t="s">
        <v>540</v>
      </c>
      <c r="G1276" s="101"/>
      <c r="H1276" s="101"/>
      <c r="I1276" s="101"/>
      <c r="J1276" s="9"/>
      <c r="K1276" s="125" t="str">
        <f t="shared" ref="K1276" si="75">"Prio vecka "&amp;WEEKNUM(B1276,21)&amp;":  📎📎"</f>
        <v>Prio vecka 26:  📎📎</v>
      </c>
      <c r="L1276" s="126"/>
    </row>
    <row r="1277" spans="1:12" ht="12.95" customHeight="1" thickBot="1" x14ac:dyDescent="0.3">
      <c r="A1277" s="73">
        <v>2</v>
      </c>
      <c r="B1277" s="33">
        <f>Mall!B1277</f>
        <v>0</v>
      </c>
      <c r="C1277" s="124"/>
      <c r="D1277" s="21"/>
      <c r="E1277" s="9"/>
      <c r="F1277" s="102"/>
      <c r="G1277" s="103"/>
      <c r="H1277" s="103"/>
      <c r="I1277" s="103"/>
      <c r="J1277" s="9"/>
      <c r="K1277" s="126"/>
      <c r="L1277" s="126"/>
    </row>
    <row r="1278" spans="1:12" ht="12.95" customHeight="1" x14ac:dyDescent="0.25">
      <c r="A1278" s="73">
        <v>3</v>
      </c>
      <c r="B1278" s="33">
        <f>Mall!B1278</f>
        <v>0</v>
      </c>
      <c r="C1278" s="10" t="str">
        <f>TEXT(B1276, "dddd")</f>
        <v>måndag</v>
      </c>
      <c r="D1278" s="21"/>
      <c r="F1278" s="18" t="s">
        <v>660</v>
      </c>
      <c r="G1278" s="29"/>
      <c r="H1278" s="24" t="s">
        <v>659</v>
      </c>
      <c r="I1278" s="27"/>
      <c r="K1278" s="14" t="s">
        <v>12</v>
      </c>
      <c r="L1278" s="113"/>
    </row>
    <row r="1279" spans="1:12" ht="12.95" customHeight="1" x14ac:dyDescent="0.25">
      <c r="A1279" s="73">
        <v>4</v>
      </c>
      <c r="B1279" s="33" t="str">
        <f>Mall!B1279</f>
        <v>Johannes döparens dag</v>
      </c>
      <c r="C1279" s="1" t="str">
        <f>B1279</f>
        <v>Johannes döparens dag</v>
      </c>
      <c r="D1279" s="21"/>
      <c r="F1279" s="94"/>
      <c r="G1279" s="95"/>
      <c r="H1279" s="95"/>
      <c r="I1279" s="96"/>
      <c r="K1279" s="15"/>
      <c r="L1279" s="114"/>
    </row>
    <row r="1280" spans="1:12" ht="12.95" customHeight="1" x14ac:dyDescent="0.25">
      <c r="A1280" s="73">
        <v>5</v>
      </c>
      <c r="B1280" s="33">
        <f>Mall!B1280</f>
        <v>0</v>
      </c>
      <c r="C1280" s="1">
        <f>B1280</f>
        <v>0</v>
      </c>
      <c r="D1280" s="21"/>
      <c r="F1280" s="97"/>
      <c r="G1280" s="98"/>
      <c r="H1280" s="98"/>
      <c r="I1280" s="99"/>
      <c r="K1280" s="16" t="s">
        <v>13</v>
      </c>
      <c r="L1280" s="115"/>
    </row>
    <row r="1281" spans="1:12" ht="12.95" customHeight="1" thickBot="1" x14ac:dyDescent="0.3">
      <c r="A1281" s="73">
        <v>6</v>
      </c>
      <c r="B1281" s="33">
        <f>Mall!B1281</f>
        <v>0</v>
      </c>
      <c r="C1281" s="12">
        <f>B1281</f>
        <v>0</v>
      </c>
      <c r="D1281" s="22"/>
      <c r="F1281" s="19" t="s">
        <v>660</v>
      </c>
      <c r="G1281" s="30"/>
      <c r="H1281" s="23" t="s">
        <v>659</v>
      </c>
      <c r="I1281" s="28"/>
      <c r="K1281" s="15"/>
      <c r="L1281" s="114"/>
    </row>
    <row r="1282" spans="1:12" ht="12.95" hidden="1" customHeight="1" thickBot="1" x14ac:dyDescent="0.25">
      <c r="A1282" s="74"/>
      <c r="B1282" s="43"/>
      <c r="C1282" s="60"/>
      <c r="D1282" s="46"/>
      <c r="E1282" s="47"/>
      <c r="F1282" s="61"/>
      <c r="G1282" s="62"/>
      <c r="H1282" s="47"/>
      <c r="I1282" s="63"/>
      <c r="J1282" s="47"/>
      <c r="K1282" s="65"/>
      <c r="L1282" s="66"/>
    </row>
    <row r="1283" spans="1:12" ht="12.95" customHeight="1" x14ac:dyDescent="0.25">
      <c r="A1283" s="73">
        <v>1</v>
      </c>
      <c r="B1283" s="34">
        <f>B1276+1</f>
        <v>45468</v>
      </c>
      <c r="C1283" s="123">
        <f t="shared" ref="C1283:C1284" si="76">IF(DAY(B1283)&lt;10,"  "&amp;DAY(B1283),DAY(B1283))</f>
        <v>25</v>
      </c>
      <c r="D1283" s="20"/>
      <c r="E1283" s="9"/>
      <c r="F1283" s="94"/>
      <c r="G1283" s="95"/>
      <c r="H1283" s="95"/>
      <c r="I1283" s="96"/>
      <c r="J1283" s="9"/>
      <c r="K1283" s="16" t="s">
        <v>14</v>
      </c>
      <c r="L1283" s="115"/>
    </row>
    <row r="1284" spans="1:12" ht="12.95" customHeight="1" thickBot="1" x14ac:dyDescent="0.3">
      <c r="A1284" s="73">
        <v>2</v>
      </c>
      <c r="B1284" s="33">
        <f>Mall!B1284</f>
        <v>0</v>
      </c>
      <c r="C1284" s="124" t="str">
        <f t="shared" si="76"/>
        <v xml:space="preserve">  0</v>
      </c>
      <c r="D1284" s="21"/>
      <c r="E1284" s="9"/>
      <c r="F1284" s="97"/>
      <c r="G1284" s="98"/>
      <c r="H1284" s="98"/>
      <c r="I1284" s="99"/>
      <c r="J1284" s="9"/>
      <c r="K1284" s="17"/>
      <c r="L1284" s="116"/>
    </row>
    <row r="1285" spans="1:12" ht="12.95" customHeight="1" x14ac:dyDescent="0.25">
      <c r="A1285" s="73">
        <v>3</v>
      </c>
      <c r="B1285" s="33">
        <f>Mall!B1285</f>
        <v>0</v>
      </c>
      <c r="C1285" s="10" t="str">
        <f>TEXT(B1283, "dddd")</f>
        <v>tisdag</v>
      </c>
      <c r="D1285" s="21"/>
      <c r="F1285" s="19" t="s">
        <v>660</v>
      </c>
      <c r="G1285" s="30"/>
      <c r="H1285" s="23" t="s">
        <v>659</v>
      </c>
      <c r="I1285" s="28"/>
    </row>
    <row r="1286" spans="1:12" ht="12.95" customHeight="1" x14ac:dyDescent="0.25">
      <c r="A1286" s="73">
        <v>4</v>
      </c>
      <c r="B1286" s="33" t="str">
        <f>Mall!B1286</f>
        <v>David</v>
      </c>
      <c r="C1286" s="1" t="str">
        <f>B1286</f>
        <v>David</v>
      </c>
      <c r="D1286" s="21"/>
      <c r="F1286" s="94"/>
      <c r="G1286" s="95"/>
      <c r="H1286" s="95"/>
      <c r="I1286" s="96"/>
    </row>
    <row r="1287" spans="1:12" ht="12.95" customHeight="1" x14ac:dyDescent="0.25">
      <c r="A1287" s="73">
        <v>5</v>
      </c>
      <c r="B1287" s="33" t="str">
        <f>Mall!B1287</f>
        <v>Salomon</v>
      </c>
      <c r="C1287" s="1" t="str">
        <f>B1287</f>
        <v>Salomon</v>
      </c>
      <c r="D1287" s="21"/>
      <c r="F1287" s="97"/>
      <c r="G1287" s="98"/>
      <c r="H1287" s="98"/>
      <c r="I1287" s="99"/>
      <c r="K1287" s="127" t="s">
        <v>538</v>
      </c>
      <c r="L1287" s="128"/>
    </row>
    <row r="1288" spans="1:12" ht="12.95" customHeight="1" thickBot="1" x14ac:dyDescent="0.3">
      <c r="A1288" s="73">
        <v>6</v>
      </c>
      <c r="B1288" s="33">
        <f>Mall!B1288</f>
        <v>0</v>
      </c>
      <c r="C1288" s="12">
        <f>B1288</f>
        <v>0</v>
      </c>
      <c r="D1288" s="22"/>
      <c r="F1288" s="19" t="s">
        <v>660</v>
      </c>
      <c r="G1288" s="30"/>
      <c r="H1288" s="23" t="s">
        <v>659</v>
      </c>
      <c r="I1288" s="28"/>
      <c r="K1288" s="128"/>
      <c r="L1288" s="128"/>
    </row>
    <row r="1289" spans="1:12" ht="12.95" hidden="1" customHeight="1" thickBot="1" x14ac:dyDescent="0.25">
      <c r="A1289" s="74"/>
      <c r="B1289" s="43"/>
      <c r="C1289" s="60"/>
      <c r="D1289" s="46"/>
      <c r="E1289" s="47"/>
      <c r="F1289" s="61"/>
      <c r="G1289" s="62"/>
      <c r="H1289" s="47"/>
      <c r="I1289" s="63"/>
      <c r="J1289" s="47"/>
      <c r="K1289" s="64"/>
      <c r="L1289" s="64"/>
    </row>
    <row r="1290" spans="1:12" ht="12.95" customHeight="1" x14ac:dyDescent="0.25">
      <c r="A1290" s="73">
        <v>1</v>
      </c>
      <c r="B1290" s="34">
        <f>B1283+1</f>
        <v>45469</v>
      </c>
      <c r="C1290" s="123">
        <f t="shared" ref="C1290:C1291" si="77">IF(DAY(B1290)&lt;10,"  "&amp;DAY(B1290),DAY(B1290))</f>
        <v>26</v>
      </c>
      <c r="D1290" s="20"/>
      <c r="E1290" s="9"/>
      <c r="F1290" s="94"/>
      <c r="G1290" s="95"/>
      <c r="H1290" s="95"/>
      <c r="I1290" s="96"/>
      <c r="J1290" s="9"/>
      <c r="K1290" s="119"/>
      <c r="L1290" s="120"/>
    </row>
    <row r="1291" spans="1:12" ht="12.95" customHeight="1" x14ac:dyDescent="0.25">
      <c r="A1291" s="73">
        <v>2</v>
      </c>
      <c r="B1291" s="33">
        <f>Mall!B1291</f>
        <v>0</v>
      </c>
      <c r="C1291" s="124" t="str">
        <f t="shared" si="77"/>
        <v xml:space="preserve">  0</v>
      </c>
      <c r="D1291" s="21"/>
      <c r="E1291" s="9"/>
      <c r="F1291" s="97"/>
      <c r="G1291" s="98"/>
      <c r="H1291" s="98"/>
      <c r="I1291" s="99"/>
      <c r="J1291" s="9"/>
      <c r="K1291" s="109"/>
      <c r="L1291" s="110"/>
    </row>
    <row r="1292" spans="1:12" ht="12.95" customHeight="1" x14ac:dyDescent="0.25">
      <c r="A1292" s="73">
        <v>3</v>
      </c>
      <c r="B1292" s="33">
        <f>Mall!B1292</f>
        <v>0</v>
      </c>
      <c r="C1292" s="10" t="str">
        <f>TEXT(B1290, "dddd")</f>
        <v>onsdag</v>
      </c>
      <c r="D1292" s="21"/>
      <c r="F1292" s="19" t="s">
        <v>660</v>
      </c>
      <c r="G1292" s="30"/>
      <c r="H1292" s="23" t="s">
        <v>659</v>
      </c>
      <c r="I1292" s="28"/>
      <c r="K1292" s="107"/>
      <c r="L1292" s="108"/>
    </row>
    <row r="1293" spans="1:12" ht="12.95" customHeight="1" x14ac:dyDescent="0.25">
      <c r="A1293" s="73">
        <v>4</v>
      </c>
      <c r="B1293" s="33" t="str">
        <f>Mall!B1293</f>
        <v>Rakel</v>
      </c>
      <c r="C1293" s="1" t="str">
        <f>B1293</f>
        <v>Rakel</v>
      </c>
      <c r="D1293" s="21"/>
      <c r="F1293" s="94"/>
      <c r="G1293" s="95"/>
      <c r="H1293" s="95"/>
      <c r="I1293" s="96"/>
      <c r="K1293" s="109"/>
      <c r="L1293" s="110"/>
    </row>
    <row r="1294" spans="1:12" ht="12.95" customHeight="1" x14ac:dyDescent="0.25">
      <c r="A1294" s="73">
        <v>5</v>
      </c>
      <c r="B1294" s="33" t="str">
        <f>Mall!B1294</f>
        <v>Lea</v>
      </c>
      <c r="C1294" s="1" t="str">
        <f>B1294</f>
        <v>Lea</v>
      </c>
      <c r="D1294" s="21"/>
      <c r="F1294" s="97"/>
      <c r="G1294" s="98"/>
      <c r="H1294" s="98"/>
      <c r="I1294" s="99"/>
      <c r="K1294" s="107"/>
      <c r="L1294" s="108"/>
    </row>
    <row r="1295" spans="1:12" ht="12.95" customHeight="1" thickBot="1" x14ac:dyDescent="0.3">
      <c r="A1295" s="73">
        <v>6</v>
      </c>
      <c r="B1295" s="33">
        <f>Mall!B1295</f>
        <v>0</v>
      </c>
      <c r="C1295" s="12">
        <f>B1295</f>
        <v>0</v>
      </c>
      <c r="D1295" s="22"/>
      <c r="F1295" s="19" t="s">
        <v>660</v>
      </c>
      <c r="G1295" s="30"/>
      <c r="H1295" s="23" t="s">
        <v>659</v>
      </c>
      <c r="I1295" s="28"/>
      <c r="K1295" s="109"/>
      <c r="L1295" s="110"/>
    </row>
    <row r="1296" spans="1:12" ht="12.95" hidden="1" customHeight="1" thickBot="1" x14ac:dyDescent="0.25">
      <c r="A1296" s="74"/>
      <c r="B1296" s="43"/>
      <c r="C1296" s="60"/>
      <c r="D1296" s="46"/>
      <c r="E1296" s="47"/>
      <c r="F1296" s="61"/>
      <c r="G1296" s="62"/>
      <c r="H1296" s="47"/>
      <c r="I1296" s="63"/>
      <c r="J1296" s="47"/>
      <c r="K1296" s="71"/>
      <c r="L1296" s="72"/>
    </row>
    <row r="1297" spans="1:12" ht="12.95" customHeight="1" x14ac:dyDescent="0.25">
      <c r="A1297" s="73">
        <v>1</v>
      </c>
      <c r="B1297" s="34">
        <f>B1290+1</f>
        <v>45470</v>
      </c>
      <c r="C1297" s="123">
        <f t="shared" ref="C1297:C1298" si="78">IF(DAY(B1297)&lt;10,"  "&amp;DAY(B1297),DAY(B1297))</f>
        <v>27</v>
      </c>
      <c r="D1297" s="20"/>
      <c r="E1297" s="9"/>
      <c r="F1297" s="94"/>
      <c r="G1297" s="95"/>
      <c r="H1297" s="95"/>
      <c r="I1297" s="96"/>
      <c r="J1297" s="9"/>
      <c r="K1297" s="107"/>
      <c r="L1297" s="108"/>
    </row>
    <row r="1298" spans="1:12" ht="12.95" customHeight="1" x14ac:dyDescent="0.25">
      <c r="A1298" s="73">
        <v>2</v>
      </c>
      <c r="B1298" s="33">
        <f>Mall!B1298</f>
        <v>0</v>
      </c>
      <c r="C1298" s="124" t="str">
        <f t="shared" si="78"/>
        <v xml:space="preserve">  0</v>
      </c>
      <c r="D1298" s="21"/>
      <c r="E1298" s="9"/>
      <c r="F1298" s="97"/>
      <c r="G1298" s="98"/>
      <c r="H1298" s="98"/>
      <c r="I1298" s="99"/>
      <c r="J1298" s="9"/>
      <c r="K1298" s="109"/>
      <c r="L1298" s="110"/>
    </row>
    <row r="1299" spans="1:12" ht="12.95" customHeight="1" x14ac:dyDescent="0.25">
      <c r="A1299" s="73">
        <v>3</v>
      </c>
      <c r="B1299" s="33">
        <f>Mall!B1299</f>
        <v>0</v>
      </c>
      <c r="C1299" s="10" t="str">
        <f>TEXT(B1297, "dddd")</f>
        <v>torsdag</v>
      </c>
      <c r="D1299" s="21"/>
      <c r="F1299" s="19" t="s">
        <v>660</v>
      </c>
      <c r="G1299" s="30"/>
      <c r="H1299" s="23" t="s">
        <v>659</v>
      </c>
      <c r="I1299" s="28"/>
      <c r="K1299" s="107"/>
      <c r="L1299" s="108"/>
    </row>
    <row r="1300" spans="1:12" ht="12.95" customHeight="1" x14ac:dyDescent="0.25">
      <c r="A1300" s="73">
        <v>4</v>
      </c>
      <c r="B1300" s="33" t="str">
        <f>Mall!B1300</f>
        <v>Selma</v>
      </c>
      <c r="C1300" s="1" t="str">
        <f>B1300</f>
        <v>Selma</v>
      </c>
      <c r="D1300" s="21"/>
      <c r="F1300" s="94"/>
      <c r="G1300" s="95"/>
      <c r="H1300" s="95"/>
      <c r="I1300" s="96"/>
      <c r="K1300" s="109"/>
      <c r="L1300" s="110"/>
    </row>
    <row r="1301" spans="1:12" ht="12.95" customHeight="1" x14ac:dyDescent="0.25">
      <c r="A1301" s="73">
        <v>5</v>
      </c>
      <c r="B1301" s="33" t="str">
        <f>Mall!B1301</f>
        <v>Fingal</v>
      </c>
      <c r="C1301" s="1" t="str">
        <f>B1301</f>
        <v>Fingal</v>
      </c>
      <c r="D1301" s="21"/>
      <c r="F1301" s="97"/>
      <c r="G1301" s="98"/>
      <c r="H1301" s="98"/>
      <c r="I1301" s="99"/>
      <c r="K1301" s="107"/>
      <c r="L1301" s="108"/>
    </row>
    <row r="1302" spans="1:12" ht="12.95" customHeight="1" thickBot="1" x14ac:dyDescent="0.3">
      <c r="A1302" s="73">
        <v>6</v>
      </c>
      <c r="B1302" s="33">
        <f>Mall!B1302</f>
        <v>0</v>
      </c>
      <c r="C1302" s="12">
        <f>B1302</f>
        <v>0</v>
      </c>
      <c r="D1302" s="22"/>
      <c r="K1302" s="109"/>
      <c r="L1302" s="110"/>
    </row>
    <row r="1303" spans="1:12" ht="12.95" hidden="1" customHeight="1" thickBot="1" x14ac:dyDescent="0.25">
      <c r="A1303" s="74"/>
      <c r="B1303" s="43"/>
      <c r="C1303" s="60"/>
      <c r="D1303" s="46"/>
      <c r="E1303" s="47"/>
      <c r="F1303" s="47"/>
      <c r="G1303" s="55"/>
      <c r="H1303" s="47"/>
      <c r="I1303" s="55"/>
      <c r="J1303" s="47"/>
      <c r="K1303" s="71"/>
      <c r="L1303" s="72"/>
    </row>
    <row r="1304" spans="1:12" ht="12.95" customHeight="1" x14ac:dyDescent="0.25">
      <c r="A1304" s="73">
        <v>1</v>
      </c>
      <c r="B1304" s="34">
        <f>B1297+1</f>
        <v>45471</v>
      </c>
      <c r="C1304" s="123">
        <f t="shared" ref="C1304:C1305" si="79">IF(DAY(B1304)&lt;10,"  "&amp;DAY(B1304),DAY(B1304))</f>
        <v>28</v>
      </c>
      <c r="D1304" s="20"/>
      <c r="E1304" s="9"/>
      <c r="F1304" s="9"/>
      <c r="G1304" s="26"/>
      <c r="H1304" s="9"/>
      <c r="I1304" s="26"/>
      <c r="J1304" s="9"/>
      <c r="K1304" s="107"/>
      <c r="L1304" s="108"/>
    </row>
    <row r="1305" spans="1:12" ht="12.95" customHeight="1" thickBot="1" x14ac:dyDescent="0.3">
      <c r="A1305" s="73">
        <v>2</v>
      </c>
      <c r="B1305" s="33">
        <f>Mall!B1305</f>
        <v>0</v>
      </c>
      <c r="C1305" s="124" t="str">
        <f t="shared" si="79"/>
        <v xml:space="preserve">  0</v>
      </c>
      <c r="D1305" s="21"/>
      <c r="E1305" s="9"/>
      <c r="F1305" s="9"/>
      <c r="G1305" s="26"/>
      <c r="H1305" s="9"/>
      <c r="I1305" s="26"/>
      <c r="J1305" s="9"/>
      <c r="K1305" s="111"/>
      <c r="L1305" s="112"/>
    </row>
    <row r="1306" spans="1:12" ht="12.95" customHeight="1" x14ac:dyDescent="0.25">
      <c r="A1306" s="73">
        <v>3</v>
      </c>
      <c r="B1306" s="33">
        <f>Mall!B1306</f>
        <v>0</v>
      </c>
      <c r="C1306" s="10" t="str">
        <f>TEXT(B1304, "dddd")</f>
        <v>fredag</v>
      </c>
      <c r="D1306" s="21"/>
      <c r="K1306" s="117"/>
      <c r="L1306" s="118"/>
    </row>
    <row r="1307" spans="1:12" ht="12.95" customHeight="1" x14ac:dyDescent="0.25">
      <c r="A1307" s="73">
        <v>4</v>
      </c>
      <c r="B1307" s="33" t="str">
        <f>Mall!B1307</f>
        <v>Leo</v>
      </c>
      <c r="C1307" s="1" t="str">
        <f>B1307</f>
        <v>Leo</v>
      </c>
      <c r="D1307" s="21"/>
      <c r="F1307" s="104" t="s">
        <v>537</v>
      </c>
      <c r="G1307" s="104"/>
      <c r="H1307" s="104"/>
      <c r="I1307" s="101"/>
    </row>
    <row r="1308" spans="1:12" ht="12.95" customHeight="1" thickBot="1" x14ac:dyDescent="0.3">
      <c r="A1308" s="73">
        <v>5</v>
      </c>
      <c r="B1308" s="33">
        <f>Mall!B1308</f>
        <v>0</v>
      </c>
      <c r="C1308" s="1">
        <f>B1308</f>
        <v>0</v>
      </c>
      <c r="D1308" s="21"/>
      <c r="F1308" s="105"/>
      <c r="G1308" s="105"/>
      <c r="H1308" s="105"/>
      <c r="I1308" s="106"/>
    </row>
    <row r="1309" spans="1:12" ht="12.95" customHeight="1" thickBot="1" x14ac:dyDescent="0.3">
      <c r="A1309" s="73">
        <v>6</v>
      </c>
      <c r="B1309" s="33">
        <f>Mall!B1309</f>
        <v>0</v>
      </c>
      <c r="C1309" s="12">
        <f>B1309</f>
        <v>0</v>
      </c>
      <c r="D1309" s="22"/>
      <c r="F1309" s="90"/>
      <c r="G1309" s="91"/>
      <c r="H1309" s="91"/>
      <c r="I1309" s="92"/>
      <c r="J1309" s="92"/>
      <c r="K1309" s="92"/>
      <c r="L1309" s="93"/>
    </row>
    <row r="1310" spans="1:12" ht="12.95" hidden="1" customHeight="1" thickBot="1" x14ac:dyDescent="0.3">
      <c r="A1310" s="74"/>
      <c r="B1310" s="41"/>
      <c r="C1310" s="60"/>
      <c r="D1310" s="46"/>
      <c r="E1310" s="47"/>
      <c r="F1310" s="48"/>
      <c r="G1310" s="49"/>
      <c r="H1310" s="49"/>
      <c r="I1310" s="50"/>
      <c r="J1310" s="50"/>
      <c r="K1310" s="50"/>
      <c r="L1310" s="51"/>
    </row>
    <row r="1311" spans="1:12" ht="12.95" customHeight="1" x14ac:dyDescent="0.25">
      <c r="A1311" s="73">
        <v>1</v>
      </c>
      <c r="B1311" s="34">
        <f>B1304+1</f>
        <v>45472</v>
      </c>
      <c r="C1311" s="123">
        <f t="shared" ref="C1311:C1312" si="80">IF(DAY(B1311)&lt;10,"  "&amp;DAY(B1311),DAY(B1311))</f>
        <v>29</v>
      </c>
      <c r="D1311" s="20"/>
      <c r="E1311" s="9"/>
      <c r="F1311" s="82"/>
      <c r="G1311" s="83"/>
      <c r="H1311" s="83"/>
      <c r="I1311" s="84"/>
      <c r="J1311" s="84"/>
      <c r="K1311" s="84"/>
      <c r="L1311" s="85"/>
    </row>
    <row r="1312" spans="1:12" ht="12.95" customHeight="1" x14ac:dyDescent="0.25">
      <c r="A1312" s="73">
        <v>2</v>
      </c>
      <c r="B1312" s="33">
        <f>Mall!B1312</f>
        <v>0</v>
      </c>
      <c r="C1312" s="124" t="str">
        <f t="shared" si="80"/>
        <v xml:space="preserve">  0</v>
      </c>
      <c r="D1312" s="21"/>
      <c r="E1312" s="9"/>
      <c r="F1312" s="82"/>
      <c r="G1312" s="83"/>
      <c r="H1312" s="83"/>
      <c r="I1312" s="84"/>
      <c r="J1312" s="84"/>
      <c r="K1312" s="84"/>
      <c r="L1312" s="85"/>
    </row>
    <row r="1313" spans="1:12" ht="12.95" customHeight="1" x14ac:dyDescent="0.25">
      <c r="A1313" s="73">
        <v>3</v>
      </c>
      <c r="B1313" s="33">
        <f>Mall!B1313</f>
        <v>0</v>
      </c>
      <c r="C1313" s="10" t="str">
        <f>TEXT(B1311, "dddd")</f>
        <v>lördag</v>
      </c>
      <c r="D1313" s="21"/>
      <c r="F1313" s="82"/>
      <c r="G1313" s="83"/>
      <c r="H1313" s="83"/>
      <c r="I1313" s="84"/>
      <c r="J1313" s="84"/>
      <c r="K1313" s="84"/>
      <c r="L1313" s="85"/>
    </row>
    <row r="1314" spans="1:12" ht="12.95" customHeight="1" x14ac:dyDescent="0.25">
      <c r="A1314" s="73">
        <v>4</v>
      </c>
      <c r="B1314" s="33" t="str">
        <f>Mall!B1314</f>
        <v>Peter</v>
      </c>
      <c r="C1314" s="1" t="str">
        <f>B1314</f>
        <v>Peter</v>
      </c>
      <c r="D1314" s="21"/>
      <c r="F1314" s="82"/>
      <c r="G1314" s="83"/>
      <c r="H1314" s="83"/>
      <c r="I1314" s="84"/>
      <c r="J1314" s="84"/>
      <c r="K1314" s="84"/>
      <c r="L1314" s="85"/>
    </row>
    <row r="1315" spans="1:12" ht="12.95" customHeight="1" x14ac:dyDescent="0.25">
      <c r="A1315" s="73">
        <v>5</v>
      </c>
      <c r="B1315" s="33" t="str">
        <f>Mall!B1315</f>
        <v>Petra</v>
      </c>
      <c r="C1315" s="1" t="str">
        <f>B1315</f>
        <v>Petra</v>
      </c>
      <c r="D1315" s="21"/>
      <c r="F1315" s="82"/>
      <c r="G1315" s="83"/>
      <c r="H1315" s="83"/>
      <c r="I1315" s="84"/>
      <c r="J1315" s="84"/>
      <c r="K1315" s="84"/>
      <c r="L1315" s="85"/>
    </row>
    <row r="1316" spans="1:12" ht="12.95" customHeight="1" thickBot="1" x14ac:dyDescent="0.3">
      <c r="A1316" s="73">
        <v>6</v>
      </c>
      <c r="B1316" s="33">
        <f>Mall!B1316</f>
        <v>0</v>
      </c>
      <c r="C1316" s="12">
        <f>B1316</f>
        <v>0</v>
      </c>
      <c r="D1316" s="22"/>
      <c r="F1316" s="82"/>
      <c r="G1316" s="83"/>
      <c r="H1316" s="83"/>
      <c r="I1316" s="84"/>
      <c r="J1316" s="84"/>
      <c r="K1316" s="84"/>
      <c r="L1316" s="85"/>
    </row>
    <row r="1317" spans="1:12" ht="12.95" hidden="1" customHeight="1" thickBot="1" x14ac:dyDescent="0.25">
      <c r="A1317" s="74"/>
      <c r="B1317" s="43"/>
      <c r="C1317" s="60"/>
      <c r="D1317" s="46"/>
      <c r="E1317" s="47"/>
      <c r="F1317" s="48"/>
      <c r="G1317" s="49"/>
      <c r="H1317" s="49"/>
      <c r="I1317" s="50"/>
      <c r="J1317" s="50"/>
      <c r="K1317" s="50"/>
      <c r="L1317" s="51"/>
    </row>
    <row r="1318" spans="1:12" ht="12.95" customHeight="1" x14ac:dyDescent="0.25">
      <c r="A1318" s="73">
        <v>1</v>
      </c>
      <c r="B1318" s="34">
        <f>B1311+1</f>
        <v>45473</v>
      </c>
      <c r="C1318" s="123">
        <f t="shared" ref="C1318:C1319" si="81">IF(DAY(B1318)&lt;10,"  "&amp;DAY(B1318),DAY(B1318))</f>
        <v>30</v>
      </c>
      <c r="D1318" s="4"/>
      <c r="E1318" s="9"/>
      <c r="F1318" s="82"/>
      <c r="G1318" s="83"/>
      <c r="H1318" s="83"/>
      <c r="I1318" s="84"/>
      <c r="J1318" s="84"/>
      <c r="K1318" s="84"/>
      <c r="L1318" s="85"/>
    </row>
    <row r="1319" spans="1:12" ht="12.95" customHeight="1" x14ac:dyDescent="0.25">
      <c r="A1319" s="73">
        <v>2</v>
      </c>
      <c r="B1319" s="33">
        <f>Mall!B1319</f>
        <v>0</v>
      </c>
      <c r="C1319" s="124" t="str">
        <f t="shared" si="81"/>
        <v xml:space="preserve">  0</v>
      </c>
      <c r="D1319" s="5"/>
      <c r="E1319" s="9"/>
      <c r="F1319" s="82"/>
      <c r="G1319" s="83"/>
      <c r="H1319" s="83"/>
      <c r="I1319" s="84"/>
      <c r="J1319" s="84"/>
      <c r="K1319" s="84"/>
      <c r="L1319" s="85"/>
    </row>
    <row r="1320" spans="1:12" ht="12.95" customHeight="1" x14ac:dyDescent="0.25">
      <c r="A1320" s="73">
        <v>3</v>
      </c>
      <c r="B1320" s="33">
        <f>Mall!B1320</f>
        <v>0</v>
      </c>
      <c r="C1320" s="10" t="str">
        <f>TEXT(B1318, "dddd")</f>
        <v>söndag</v>
      </c>
      <c r="D1320" s="5"/>
      <c r="F1320" s="82"/>
      <c r="G1320" s="83"/>
      <c r="H1320" s="83"/>
      <c r="I1320" s="84"/>
      <c r="J1320" s="84"/>
      <c r="K1320" s="84"/>
      <c r="L1320" s="85"/>
    </row>
    <row r="1321" spans="1:12" ht="12.95" customHeight="1" x14ac:dyDescent="0.25">
      <c r="A1321" s="73">
        <v>4</v>
      </c>
      <c r="B1321" s="33" t="str">
        <f>Mall!B1321</f>
        <v>Elof</v>
      </c>
      <c r="C1321" s="1" t="str">
        <f>B1321</f>
        <v>Elof</v>
      </c>
      <c r="D1321" s="5"/>
      <c r="F1321" s="82"/>
      <c r="G1321" s="83"/>
      <c r="H1321" s="83"/>
      <c r="I1321" s="84"/>
      <c r="J1321" s="84"/>
      <c r="K1321" s="84"/>
      <c r="L1321" s="85"/>
    </row>
    <row r="1322" spans="1:12" ht="12.95" customHeight="1" thickBot="1" x14ac:dyDescent="0.3">
      <c r="A1322" s="73">
        <v>5</v>
      </c>
      <c r="B1322" s="33" t="str">
        <f>Mall!B1322</f>
        <v>Leif</v>
      </c>
      <c r="C1322" s="1" t="str">
        <f>B1322</f>
        <v>Leif</v>
      </c>
      <c r="D1322" s="5"/>
      <c r="F1322" s="86"/>
      <c r="G1322" s="87"/>
      <c r="H1322" s="87"/>
      <c r="I1322" s="88"/>
      <c r="J1322" s="88"/>
      <c r="K1322" s="88"/>
      <c r="L1322" s="89"/>
    </row>
    <row r="1323" spans="1:12" ht="12.95" customHeight="1" thickBot="1" x14ac:dyDescent="0.3">
      <c r="A1323" s="73">
        <v>6</v>
      </c>
      <c r="B1323" s="33">
        <f>Mall!B1323</f>
        <v>0</v>
      </c>
      <c r="C1323" s="12">
        <f>B1323</f>
        <v>0</v>
      </c>
      <c r="D1323" s="6"/>
    </row>
    <row r="1324" spans="1:12" ht="20.100000000000001" customHeight="1" thickBot="1" x14ac:dyDescent="0.3">
      <c r="A1324" s="74" t="s">
        <v>665</v>
      </c>
      <c r="B1324" s="75"/>
      <c r="C1324" s="3" t="str">
        <f>"JULI   "&amp;"Vecka "&amp;IF(C1327="måndag",WEEKNUM(B1325,21),"")</f>
        <v>JULI   Vecka 27</v>
      </c>
      <c r="D1324" s="3"/>
    </row>
    <row r="1325" spans="1:12" ht="12.95" customHeight="1" x14ac:dyDescent="0.25">
      <c r="A1325" s="73">
        <v>1</v>
      </c>
      <c r="B1325" s="34">
        <f>B1318+1</f>
        <v>45474</v>
      </c>
      <c r="C1325" s="123" t="str">
        <f>IF(DAY(B1325)&lt;10,"  "&amp;DAY(B1325),DAY(B1325))</f>
        <v xml:space="preserve">  1</v>
      </c>
      <c r="D1325" s="20"/>
      <c r="E1325" s="9"/>
      <c r="F1325" s="100" t="s">
        <v>540</v>
      </c>
      <c r="G1325" s="101"/>
      <c r="H1325" s="101"/>
      <c r="I1325" s="101"/>
      <c r="J1325" s="9"/>
      <c r="K1325" s="125" t="str">
        <f t="shared" ref="K1325" si="82">"Prio vecka "&amp;WEEKNUM(B1325,21)&amp;":  📎📎"</f>
        <v>Prio vecka 27:  📎📎</v>
      </c>
      <c r="L1325" s="126"/>
    </row>
    <row r="1326" spans="1:12" ht="12.95" customHeight="1" thickBot="1" x14ac:dyDescent="0.3">
      <c r="A1326" s="73">
        <v>2</v>
      </c>
      <c r="B1326" s="33">
        <f>Mall!B1326</f>
        <v>0</v>
      </c>
      <c r="C1326" s="124"/>
      <c r="D1326" s="21"/>
      <c r="E1326" s="9"/>
      <c r="F1326" s="102"/>
      <c r="G1326" s="103"/>
      <c r="H1326" s="103"/>
      <c r="I1326" s="103"/>
      <c r="J1326" s="9"/>
      <c r="K1326" s="126"/>
      <c r="L1326" s="126"/>
    </row>
    <row r="1327" spans="1:12" ht="12.95" customHeight="1" x14ac:dyDescent="0.25">
      <c r="A1327" s="73">
        <v>3</v>
      </c>
      <c r="B1327" s="33">
        <f>Mall!B1327</f>
        <v>0</v>
      </c>
      <c r="C1327" s="10" t="str">
        <f>TEXT(B1325, "dddd")</f>
        <v>måndag</v>
      </c>
      <c r="D1327" s="21"/>
      <c r="F1327" s="18" t="s">
        <v>660</v>
      </c>
      <c r="G1327" s="29"/>
      <c r="H1327" s="24" t="s">
        <v>659</v>
      </c>
      <c r="I1327" s="27"/>
      <c r="K1327" s="14" t="s">
        <v>12</v>
      </c>
      <c r="L1327" s="113"/>
    </row>
    <row r="1328" spans="1:12" ht="12.95" customHeight="1" x14ac:dyDescent="0.25">
      <c r="A1328" s="73">
        <v>4</v>
      </c>
      <c r="B1328" s="33" t="str">
        <f>Mall!B1328</f>
        <v>Aron</v>
      </c>
      <c r="C1328" s="1" t="str">
        <f>B1328</f>
        <v>Aron</v>
      </c>
      <c r="D1328" s="21"/>
      <c r="F1328" s="94"/>
      <c r="G1328" s="95"/>
      <c r="H1328" s="95"/>
      <c r="I1328" s="96"/>
      <c r="K1328" s="15"/>
      <c r="L1328" s="114"/>
    </row>
    <row r="1329" spans="1:12" ht="12.95" customHeight="1" x14ac:dyDescent="0.25">
      <c r="A1329" s="73">
        <v>5</v>
      </c>
      <c r="B1329" s="33" t="str">
        <f>Mall!B1329</f>
        <v>Mirjam</v>
      </c>
      <c r="C1329" s="1" t="str">
        <f>B1329</f>
        <v>Mirjam</v>
      </c>
      <c r="D1329" s="21"/>
      <c r="F1329" s="97"/>
      <c r="G1329" s="98"/>
      <c r="H1329" s="98"/>
      <c r="I1329" s="99"/>
      <c r="K1329" s="16" t="s">
        <v>13</v>
      </c>
      <c r="L1329" s="115"/>
    </row>
    <row r="1330" spans="1:12" ht="12.95" customHeight="1" thickBot="1" x14ac:dyDescent="0.3">
      <c r="A1330" s="73">
        <v>6</v>
      </c>
      <c r="B1330" s="33">
        <f>Mall!B1330</f>
        <v>0</v>
      </c>
      <c r="C1330" s="12">
        <f>B1330</f>
        <v>0</v>
      </c>
      <c r="D1330" s="22"/>
      <c r="F1330" s="19" t="s">
        <v>660</v>
      </c>
      <c r="G1330" s="30"/>
      <c r="H1330" s="23" t="s">
        <v>659</v>
      </c>
      <c r="I1330" s="28"/>
      <c r="K1330" s="15"/>
      <c r="L1330" s="114"/>
    </row>
    <row r="1331" spans="1:12" ht="12.95" hidden="1" customHeight="1" thickBot="1" x14ac:dyDescent="0.25">
      <c r="A1331" s="74"/>
      <c r="B1331" s="43"/>
      <c r="C1331" s="60"/>
      <c r="D1331" s="46"/>
      <c r="E1331" s="47"/>
      <c r="F1331" s="61"/>
      <c r="G1331" s="62"/>
      <c r="H1331" s="47"/>
      <c r="I1331" s="63"/>
      <c r="J1331" s="47"/>
      <c r="K1331" s="65"/>
      <c r="L1331" s="66"/>
    </row>
    <row r="1332" spans="1:12" ht="12.95" customHeight="1" x14ac:dyDescent="0.25">
      <c r="A1332" s="73">
        <v>1</v>
      </c>
      <c r="B1332" s="34">
        <f>B1325+1</f>
        <v>45475</v>
      </c>
      <c r="C1332" s="123" t="str">
        <f t="shared" ref="C1332:C1333" si="83">IF(DAY(B1332)&lt;10,"  "&amp;DAY(B1332),DAY(B1332))</f>
        <v xml:space="preserve">  2</v>
      </c>
      <c r="D1332" s="20"/>
      <c r="E1332" s="9"/>
      <c r="F1332" s="94"/>
      <c r="G1332" s="95"/>
      <c r="H1332" s="95"/>
      <c r="I1332" s="96"/>
      <c r="J1332" s="9"/>
      <c r="K1332" s="16" t="s">
        <v>14</v>
      </c>
      <c r="L1332" s="115"/>
    </row>
    <row r="1333" spans="1:12" ht="12.95" customHeight="1" thickBot="1" x14ac:dyDescent="0.3">
      <c r="A1333" s="73">
        <v>2</v>
      </c>
      <c r="B1333" s="33">
        <f>Mall!B1333</f>
        <v>0</v>
      </c>
      <c r="C1333" s="124" t="str">
        <f t="shared" si="83"/>
        <v xml:space="preserve">  0</v>
      </c>
      <c r="D1333" s="21"/>
      <c r="E1333" s="9"/>
      <c r="F1333" s="97"/>
      <c r="G1333" s="98"/>
      <c r="H1333" s="98"/>
      <c r="I1333" s="99"/>
      <c r="J1333" s="9"/>
      <c r="K1333" s="17"/>
      <c r="L1333" s="116"/>
    </row>
    <row r="1334" spans="1:12" ht="12.95" customHeight="1" x14ac:dyDescent="0.25">
      <c r="A1334" s="73">
        <v>3</v>
      </c>
      <c r="B1334" s="33">
        <f>Mall!B1334</f>
        <v>0</v>
      </c>
      <c r="C1334" s="10" t="str">
        <f>TEXT(B1332, "dddd")</f>
        <v>tisdag</v>
      </c>
      <c r="D1334" s="21"/>
      <c r="F1334" s="19" t="s">
        <v>660</v>
      </c>
      <c r="G1334" s="30"/>
      <c r="H1334" s="23" t="s">
        <v>659</v>
      </c>
      <c r="I1334" s="28"/>
    </row>
    <row r="1335" spans="1:12" ht="12.95" customHeight="1" x14ac:dyDescent="0.25">
      <c r="A1335" s="73">
        <v>4</v>
      </c>
      <c r="B1335" s="33" t="str">
        <f>Mall!B1335</f>
        <v>Rosa</v>
      </c>
      <c r="C1335" s="1" t="str">
        <f>B1335</f>
        <v>Rosa</v>
      </c>
      <c r="D1335" s="21"/>
      <c r="F1335" s="94"/>
      <c r="G1335" s="95"/>
      <c r="H1335" s="95"/>
      <c r="I1335" s="96"/>
    </row>
    <row r="1336" spans="1:12" ht="12.95" customHeight="1" x14ac:dyDescent="0.25">
      <c r="A1336" s="73">
        <v>5</v>
      </c>
      <c r="B1336" s="33" t="str">
        <f>Mall!B1336</f>
        <v>Rosita</v>
      </c>
      <c r="C1336" s="1" t="str">
        <f>B1336</f>
        <v>Rosita</v>
      </c>
      <c r="D1336" s="21"/>
      <c r="F1336" s="97"/>
      <c r="G1336" s="98"/>
      <c r="H1336" s="98"/>
      <c r="I1336" s="99"/>
      <c r="K1336" s="127" t="s">
        <v>538</v>
      </c>
      <c r="L1336" s="128"/>
    </row>
    <row r="1337" spans="1:12" ht="12.95" customHeight="1" thickBot="1" x14ac:dyDescent="0.3">
      <c r="A1337" s="73">
        <v>6</v>
      </c>
      <c r="B1337" s="33">
        <f>Mall!B1337</f>
        <v>0</v>
      </c>
      <c r="C1337" s="12">
        <f>B1337</f>
        <v>0</v>
      </c>
      <c r="D1337" s="22"/>
      <c r="F1337" s="19" t="s">
        <v>660</v>
      </c>
      <c r="G1337" s="30"/>
      <c r="H1337" s="23" t="s">
        <v>659</v>
      </c>
      <c r="I1337" s="28"/>
      <c r="K1337" s="128"/>
      <c r="L1337" s="128"/>
    </row>
    <row r="1338" spans="1:12" ht="12.95" hidden="1" customHeight="1" thickBot="1" x14ac:dyDescent="0.25">
      <c r="A1338" s="74"/>
      <c r="B1338" s="43"/>
      <c r="C1338" s="60"/>
      <c r="D1338" s="46"/>
      <c r="E1338" s="47"/>
      <c r="F1338" s="61"/>
      <c r="G1338" s="62"/>
      <c r="H1338" s="47"/>
      <c r="I1338" s="63"/>
      <c r="J1338" s="47"/>
      <c r="K1338" s="64"/>
      <c r="L1338" s="64"/>
    </row>
    <row r="1339" spans="1:12" ht="12.95" customHeight="1" x14ac:dyDescent="0.25">
      <c r="A1339" s="73">
        <v>1</v>
      </c>
      <c r="B1339" s="34">
        <f>B1332+1</f>
        <v>45476</v>
      </c>
      <c r="C1339" s="123" t="str">
        <f t="shared" ref="C1339:C1340" si="84">IF(DAY(B1339)&lt;10,"  "&amp;DAY(B1339),DAY(B1339))</f>
        <v xml:space="preserve">  3</v>
      </c>
      <c r="D1339" s="20"/>
      <c r="E1339" s="9"/>
      <c r="F1339" s="94"/>
      <c r="G1339" s="95"/>
      <c r="H1339" s="95"/>
      <c r="I1339" s="96"/>
      <c r="J1339" s="9"/>
      <c r="K1339" s="119"/>
      <c r="L1339" s="120"/>
    </row>
    <row r="1340" spans="1:12" ht="12.95" customHeight="1" x14ac:dyDescent="0.25">
      <c r="A1340" s="73">
        <v>2</v>
      </c>
      <c r="B1340" s="33">
        <f>Mall!B1340</f>
        <v>0</v>
      </c>
      <c r="C1340" s="124" t="str">
        <f t="shared" si="84"/>
        <v xml:space="preserve">  0</v>
      </c>
      <c r="D1340" s="21"/>
      <c r="E1340" s="9"/>
      <c r="F1340" s="97"/>
      <c r="G1340" s="98"/>
      <c r="H1340" s="98"/>
      <c r="I1340" s="99"/>
      <c r="J1340" s="9"/>
      <c r="K1340" s="109"/>
      <c r="L1340" s="110"/>
    </row>
    <row r="1341" spans="1:12" ht="12.95" customHeight="1" x14ac:dyDescent="0.25">
      <c r="A1341" s="73">
        <v>3</v>
      </c>
      <c r="B1341" s="33">
        <f>Mall!B1341</f>
        <v>0</v>
      </c>
      <c r="C1341" s="10" t="str">
        <f>TEXT(B1339, "dddd")</f>
        <v>onsdag</v>
      </c>
      <c r="D1341" s="21"/>
      <c r="F1341" s="19" t="s">
        <v>660</v>
      </c>
      <c r="G1341" s="30"/>
      <c r="H1341" s="23" t="s">
        <v>659</v>
      </c>
      <c r="I1341" s="28"/>
      <c r="K1341" s="107"/>
      <c r="L1341" s="108"/>
    </row>
    <row r="1342" spans="1:12" ht="12.95" customHeight="1" x14ac:dyDescent="0.25">
      <c r="A1342" s="73">
        <v>4</v>
      </c>
      <c r="B1342" s="33" t="str">
        <f>Mall!B1342</f>
        <v>Aurora</v>
      </c>
      <c r="C1342" s="1" t="str">
        <f>B1342</f>
        <v>Aurora</v>
      </c>
      <c r="D1342" s="21"/>
      <c r="F1342" s="94"/>
      <c r="G1342" s="95"/>
      <c r="H1342" s="95"/>
      <c r="I1342" s="96"/>
      <c r="K1342" s="109"/>
      <c r="L1342" s="110"/>
    </row>
    <row r="1343" spans="1:12" ht="12.95" customHeight="1" x14ac:dyDescent="0.25">
      <c r="A1343" s="73">
        <v>5</v>
      </c>
      <c r="B1343" s="33">
        <f>Mall!B1343</f>
        <v>0</v>
      </c>
      <c r="C1343" s="1">
        <f>B1343</f>
        <v>0</v>
      </c>
      <c r="D1343" s="21"/>
      <c r="F1343" s="97"/>
      <c r="G1343" s="98"/>
      <c r="H1343" s="98"/>
      <c r="I1343" s="99"/>
      <c r="K1343" s="107"/>
      <c r="L1343" s="108"/>
    </row>
    <row r="1344" spans="1:12" ht="12.95" customHeight="1" thickBot="1" x14ac:dyDescent="0.3">
      <c r="A1344" s="73">
        <v>6</v>
      </c>
      <c r="B1344" s="33">
        <f>Mall!B1344</f>
        <v>0</v>
      </c>
      <c r="C1344" s="12">
        <f>B1344</f>
        <v>0</v>
      </c>
      <c r="D1344" s="22"/>
      <c r="F1344" s="19" t="s">
        <v>660</v>
      </c>
      <c r="G1344" s="30"/>
      <c r="H1344" s="23" t="s">
        <v>659</v>
      </c>
      <c r="I1344" s="28"/>
      <c r="K1344" s="109"/>
      <c r="L1344" s="110"/>
    </row>
    <row r="1345" spans="1:12" ht="12.95" hidden="1" customHeight="1" thickBot="1" x14ac:dyDescent="0.25">
      <c r="A1345" s="74"/>
      <c r="B1345" s="43"/>
      <c r="C1345" s="60"/>
      <c r="D1345" s="46"/>
      <c r="E1345" s="47"/>
      <c r="F1345" s="61"/>
      <c r="G1345" s="62"/>
      <c r="H1345" s="47"/>
      <c r="I1345" s="63"/>
      <c r="J1345" s="47"/>
      <c r="K1345" s="71"/>
      <c r="L1345" s="72"/>
    </row>
    <row r="1346" spans="1:12" ht="12.95" customHeight="1" x14ac:dyDescent="0.25">
      <c r="A1346" s="73">
        <v>1</v>
      </c>
      <c r="B1346" s="34">
        <f>B1339+1</f>
        <v>45477</v>
      </c>
      <c r="C1346" s="123" t="str">
        <f t="shared" ref="C1346:C1347" si="85">IF(DAY(B1346)&lt;10,"  "&amp;DAY(B1346),DAY(B1346))</f>
        <v xml:space="preserve">  4</v>
      </c>
      <c r="D1346" s="20"/>
      <c r="E1346" s="9"/>
      <c r="F1346" s="94"/>
      <c r="G1346" s="95"/>
      <c r="H1346" s="95"/>
      <c r="I1346" s="96"/>
      <c r="J1346" s="9"/>
      <c r="K1346" s="107"/>
      <c r="L1346" s="108"/>
    </row>
    <row r="1347" spans="1:12" ht="12.95" customHeight="1" x14ac:dyDescent="0.25">
      <c r="A1347" s="73">
        <v>2</v>
      </c>
      <c r="B1347" s="33">
        <f>Mall!B1347</f>
        <v>0</v>
      </c>
      <c r="C1347" s="124" t="str">
        <f t="shared" si="85"/>
        <v xml:space="preserve">  0</v>
      </c>
      <c r="D1347" s="21"/>
      <c r="E1347" s="9"/>
      <c r="F1347" s="97"/>
      <c r="G1347" s="98"/>
      <c r="H1347" s="98"/>
      <c r="I1347" s="99"/>
      <c r="J1347" s="9"/>
      <c r="K1347" s="109"/>
      <c r="L1347" s="110"/>
    </row>
    <row r="1348" spans="1:12" ht="12.95" customHeight="1" x14ac:dyDescent="0.25">
      <c r="A1348" s="73">
        <v>3</v>
      </c>
      <c r="B1348" s="33">
        <f>Mall!B1348</f>
        <v>0</v>
      </c>
      <c r="C1348" s="10" t="str">
        <f>TEXT(B1346, "dddd")</f>
        <v>torsdag</v>
      </c>
      <c r="D1348" s="21"/>
      <c r="F1348" s="19" t="s">
        <v>660</v>
      </c>
      <c r="G1348" s="30"/>
      <c r="H1348" s="23" t="s">
        <v>659</v>
      </c>
      <c r="I1348" s="28"/>
      <c r="K1348" s="107"/>
      <c r="L1348" s="108"/>
    </row>
    <row r="1349" spans="1:12" ht="12.95" customHeight="1" x14ac:dyDescent="0.25">
      <c r="A1349" s="73">
        <v>4</v>
      </c>
      <c r="B1349" s="33" t="str">
        <f>Mall!B1349</f>
        <v>Ulrika</v>
      </c>
      <c r="C1349" s="1" t="str">
        <f>B1349</f>
        <v>Ulrika</v>
      </c>
      <c r="D1349" s="21"/>
      <c r="F1349" s="94"/>
      <c r="G1349" s="95"/>
      <c r="H1349" s="95"/>
      <c r="I1349" s="96"/>
      <c r="K1349" s="109"/>
      <c r="L1349" s="110"/>
    </row>
    <row r="1350" spans="1:12" ht="12.95" customHeight="1" x14ac:dyDescent="0.25">
      <c r="A1350" s="73">
        <v>5</v>
      </c>
      <c r="B1350" s="33" t="str">
        <f>Mall!B1350</f>
        <v>Ulla</v>
      </c>
      <c r="C1350" s="1" t="str">
        <f>B1350</f>
        <v>Ulla</v>
      </c>
      <c r="D1350" s="21"/>
      <c r="F1350" s="97"/>
      <c r="G1350" s="98"/>
      <c r="H1350" s="98"/>
      <c r="I1350" s="99"/>
      <c r="K1350" s="107"/>
      <c r="L1350" s="108"/>
    </row>
    <row r="1351" spans="1:12" ht="12.95" customHeight="1" thickBot="1" x14ac:dyDescent="0.3">
      <c r="A1351" s="73">
        <v>6</v>
      </c>
      <c r="B1351" s="33">
        <f>Mall!B1351</f>
        <v>0</v>
      </c>
      <c r="C1351" s="12">
        <f>B1351</f>
        <v>0</v>
      </c>
      <c r="D1351" s="22"/>
      <c r="K1351" s="109"/>
      <c r="L1351" s="110"/>
    </row>
    <row r="1352" spans="1:12" ht="12.95" hidden="1" customHeight="1" thickBot="1" x14ac:dyDescent="0.25">
      <c r="A1352" s="74"/>
      <c r="B1352" s="43"/>
      <c r="C1352" s="60"/>
      <c r="D1352" s="46"/>
      <c r="E1352" s="47"/>
      <c r="F1352" s="47"/>
      <c r="G1352" s="55"/>
      <c r="H1352" s="47"/>
      <c r="I1352" s="55"/>
      <c r="J1352" s="47"/>
      <c r="K1352" s="71"/>
      <c r="L1352" s="72"/>
    </row>
    <row r="1353" spans="1:12" ht="12.95" customHeight="1" x14ac:dyDescent="0.25">
      <c r="A1353" s="73">
        <v>1</v>
      </c>
      <c r="B1353" s="34">
        <f>B1346+1</f>
        <v>45478</v>
      </c>
      <c r="C1353" s="123" t="str">
        <f t="shared" ref="C1353:C1354" si="86">IF(DAY(B1353)&lt;10,"  "&amp;DAY(B1353),DAY(B1353))</f>
        <v xml:space="preserve">  5</v>
      </c>
      <c r="D1353" s="20"/>
      <c r="E1353" s="9"/>
      <c r="F1353" s="9"/>
      <c r="G1353" s="26"/>
      <c r="H1353" s="9"/>
      <c r="I1353" s="26"/>
      <c r="J1353" s="9"/>
      <c r="K1353" s="107"/>
      <c r="L1353" s="108"/>
    </row>
    <row r="1354" spans="1:12" ht="12.95" customHeight="1" thickBot="1" x14ac:dyDescent="0.3">
      <c r="A1354" s="73">
        <v>2</v>
      </c>
      <c r="B1354" s="33">
        <f>Mall!B1354</f>
        <v>0</v>
      </c>
      <c r="C1354" s="124" t="str">
        <f t="shared" si="86"/>
        <v xml:space="preserve">  0</v>
      </c>
      <c r="D1354" s="21"/>
      <c r="E1354" s="9"/>
      <c r="F1354" s="9"/>
      <c r="G1354" s="26"/>
      <c r="H1354" s="9"/>
      <c r="I1354" s="26"/>
      <c r="J1354" s="9"/>
      <c r="K1354" s="111"/>
      <c r="L1354" s="112"/>
    </row>
    <row r="1355" spans="1:12" ht="12.95" customHeight="1" x14ac:dyDescent="0.25">
      <c r="A1355" s="73">
        <v>3</v>
      </c>
      <c r="B1355" s="33">
        <f>Mall!B1355</f>
        <v>0</v>
      </c>
      <c r="C1355" s="10" t="str">
        <f>TEXT(B1353, "dddd")</f>
        <v>fredag</v>
      </c>
      <c r="D1355" s="21"/>
      <c r="K1355" s="117"/>
      <c r="L1355" s="118"/>
    </row>
    <row r="1356" spans="1:12" ht="12.95" customHeight="1" x14ac:dyDescent="0.25">
      <c r="A1356" s="73">
        <v>4</v>
      </c>
      <c r="B1356" s="33" t="str">
        <f>Mall!B1356</f>
        <v>Laila</v>
      </c>
      <c r="C1356" s="1" t="str">
        <f>B1356</f>
        <v>Laila</v>
      </c>
      <c r="D1356" s="21"/>
      <c r="F1356" s="104" t="s">
        <v>537</v>
      </c>
      <c r="G1356" s="104"/>
      <c r="H1356" s="104"/>
      <c r="I1356" s="101"/>
    </row>
    <row r="1357" spans="1:12" ht="12.95" customHeight="1" thickBot="1" x14ac:dyDescent="0.3">
      <c r="A1357" s="73">
        <v>5</v>
      </c>
      <c r="B1357" s="33" t="str">
        <f>Mall!B1357</f>
        <v>Ritva</v>
      </c>
      <c r="C1357" s="1" t="str">
        <f>B1357</f>
        <v>Ritva</v>
      </c>
      <c r="D1357" s="21"/>
      <c r="F1357" s="105"/>
      <c r="G1357" s="105"/>
      <c r="H1357" s="105"/>
      <c r="I1357" s="106"/>
    </row>
    <row r="1358" spans="1:12" ht="12.95" customHeight="1" thickBot="1" x14ac:dyDescent="0.3">
      <c r="A1358" s="73">
        <v>6</v>
      </c>
      <c r="B1358" s="33">
        <f>Mall!B1358</f>
        <v>0</v>
      </c>
      <c r="C1358" s="12">
        <f>B1358</f>
        <v>0</v>
      </c>
      <c r="D1358" s="22"/>
      <c r="F1358" s="90"/>
      <c r="G1358" s="91"/>
      <c r="H1358" s="91"/>
      <c r="I1358" s="92"/>
      <c r="J1358" s="92"/>
      <c r="K1358" s="92"/>
      <c r="L1358" s="93"/>
    </row>
    <row r="1359" spans="1:12" ht="12.95" hidden="1" customHeight="1" thickBot="1" x14ac:dyDescent="0.3">
      <c r="A1359" s="74"/>
      <c r="B1359" s="41"/>
      <c r="C1359" s="60"/>
      <c r="D1359" s="46"/>
      <c r="E1359" s="47"/>
      <c r="F1359" s="48"/>
      <c r="G1359" s="49"/>
      <c r="H1359" s="49"/>
      <c r="I1359" s="50"/>
      <c r="J1359" s="50"/>
      <c r="K1359" s="50"/>
      <c r="L1359" s="51"/>
    </row>
    <row r="1360" spans="1:12" ht="12.95" customHeight="1" x14ac:dyDescent="0.25">
      <c r="A1360" s="73">
        <v>1</v>
      </c>
      <c r="B1360" s="34">
        <f>B1353+1</f>
        <v>45479</v>
      </c>
      <c r="C1360" s="123" t="str">
        <f t="shared" ref="C1360:C1361" si="87">IF(DAY(B1360)&lt;10,"  "&amp;DAY(B1360),DAY(B1360))</f>
        <v xml:space="preserve">  6</v>
      </c>
      <c r="D1360" s="20"/>
      <c r="E1360" s="9"/>
      <c r="F1360" s="82"/>
      <c r="G1360" s="83"/>
      <c r="H1360" s="83"/>
      <c r="I1360" s="84"/>
      <c r="J1360" s="84"/>
      <c r="K1360" s="84"/>
      <c r="L1360" s="85"/>
    </row>
    <row r="1361" spans="1:12" ht="12.95" customHeight="1" x14ac:dyDescent="0.25">
      <c r="A1361" s="73">
        <v>2</v>
      </c>
      <c r="B1361" s="33">
        <f>Mall!B1361</f>
        <v>0</v>
      </c>
      <c r="C1361" s="124" t="str">
        <f t="shared" si="87"/>
        <v xml:space="preserve">  0</v>
      </c>
      <c r="D1361" s="21"/>
      <c r="E1361" s="9"/>
      <c r="F1361" s="82"/>
      <c r="G1361" s="83"/>
      <c r="H1361" s="83"/>
      <c r="I1361" s="84"/>
      <c r="J1361" s="84"/>
      <c r="K1361" s="84"/>
      <c r="L1361" s="85"/>
    </row>
    <row r="1362" spans="1:12" ht="12.95" customHeight="1" x14ac:dyDescent="0.25">
      <c r="A1362" s="73">
        <v>3</v>
      </c>
      <c r="B1362" s="33">
        <f>Mall!B1362</f>
        <v>0</v>
      </c>
      <c r="C1362" s="10" t="str">
        <f>TEXT(B1360, "dddd")</f>
        <v>lördag</v>
      </c>
      <c r="D1362" s="21"/>
      <c r="F1362" s="82"/>
      <c r="G1362" s="83"/>
      <c r="H1362" s="83"/>
      <c r="I1362" s="84"/>
      <c r="J1362" s="84"/>
      <c r="K1362" s="84"/>
      <c r="L1362" s="85"/>
    </row>
    <row r="1363" spans="1:12" ht="12.95" customHeight="1" x14ac:dyDescent="0.25">
      <c r="A1363" s="73">
        <v>4</v>
      </c>
      <c r="B1363" s="33" t="str">
        <f>Mall!B1363</f>
        <v>Esaias</v>
      </c>
      <c r="C1363" s="1" t="str">
        <f>B1363</f>
        <v>Esaias</v>
      </c>
      <c r="D1363" s="21"/>
      <c r="F1363" s="82"/>
      <c r="G1363" s="83"/>
      <c r="H1363" s="83"/>
      <c r="I1363" s="84"/>
      <c r="J1363" s="84"/>
      <c r="K1363" s="84"/>
      <c r="L1363" s="85"/>
    </row>
    <row r="1364" spans="1:12" ht="12.95" customHeight="1" x14ac:dyDescent="0.25">
      <c r="A1364" s="73">
        <v>5</v>
      </c>
      <c r="B1364" s="33" t="str">
        <f>Mall!B1364</f>
        <v>Jessika</v>
      </c>
      <c r="C1364" s="1" t="str">
        <f>B1364</f>
        <v>Jessika</v>
      </c>
      <c r="D1364" s="21"/>
      <c r="F1364" s="82"/>
      <c r="G1364" s="83"/>
      <c r="H1364" s="83"/>
      <c r="I1364" s="84"/>
      <c r="J1364" s="84"/>
      <c r="K1364" s="84"/>
      <c r="L1364" s="85"/>
    </row>
    <row r="1365" spans="1:12" ht="12.95" customHeight="1" thickBot="1" x14ac:dyDescent="0.3">
      <c r="A1365" s="73">
        <v>6</v>
      </c>
      <c r="B1365" s="33">
        <f>Mall!B1365</f>
        <v>0</v>
      </c>
      <c r="C1365" s="12">
        <f>B1365</f>
        <v>0</v>
      </c>
      <c r="D1365" s="22"/>
      <c r="F1365" s="82"/>
      <c r="G1365" s="83"/>
      <c r="H1365" s="83"/>
      <c r="I1365" s="84"/>
      <c r="J1365" s="84"/>
      <c r="K1365" s="84"/>
      <c r="L1365" s="85"/>
    </row>
    <row r="1366" spans="1:12" ht="12.95" hidden="1" customHeight="1" thickBot="1" x14ac:dyDescent="0.25">
      <c r="A1366" s="74"/>
      <c r="B1366" s="43"/>
      <c r="C1366" s="60"/>
      <c r="D1366" s="46"/>
      <c r="E1366" s="47"/>
      <c r="F1366" s="48"/>
      <c r="G1366" s="49"/>
      <c r="H1366" s="49"/>
      <c r="I1366" s="50"/>
      <c r="J1366" s="50"/>
      <c r="K1366" s="50"/>
      <c r="L1366" s="51"/>
    </row>
    <row r="1367" spans="1:12" ht="12.95" customHeight="1" x14ac:dyDescent="0.25">
      <c r="A1367" s="73">
        <v>1</v>
      </c>
      <c r="B1367" s="34">
        <f>B1360+1</f>
        <v>45480</v>
      </c>
      <c r="C1367" s="123" t="str">
        <f t="shared" ref="C1367:C1368" si="88">IF(DAY(B1367)&lt;10,"  "&amp;DAY(B1367),DAY(B1367))</f>
        <v xml:space="preserve">  7</v>
      </c>
      <c r="D1367" s="4"/>
      <c r="E1367" s="9"/>
      <c r="F1367" s="82"/>
      <c r="G1367" s="83"/>
      <c r="H1367" s="83"/>
      <c r="I1367" s="84"/>
      <c r="J1367" s="84"/>
      <c r="K1367" s="84"/>
      <c r="L1367" s="85"/>
    </row>
    <row r="1368" spans="1:12" ht="12.95" customHeight="1" x14ac:dyDescent="0.25">
      <c r="A1368" s="73">
        <v>2</v>
      </c>
      <c r="B1368" s="33">
        <f>Mall!B1368</f>
        <v>0</v>
      </c>
      <c r="C1368" s="124" t="str">
        <f t="shared" si="88"/>
        <v xml:space="preserve">  0</v>
      </c>
      <c r="D1368" s="5"/>
      <c r="E1368" s="9"/>
      <c r="F1368" s="82"/>
      <c r="G1368" s="83"/>
      <c r="H1368" s="83"/>
      <c r="I1368" s="84"/>
      <c r="J1368" s="84"/>
      <c r="K1368" s="84"/>
      <c r="L1368" s="85"/>
    </row>
    <row r="1369" spans="1:12" ht="12.95" customHeight="1" x14ac:dyDescent="0.25">
      <c r="A1369" s="73">
        <v>3</v>
      </c>
      <c r="B1369" s="33">
        <f>Mall!B1369</f>
        <v>0</v>
      </c>
      <c r="C1369" s="10" t="str">
        <f>TEXT(B1367, "dddd")</f>
        <v>söndag</v>
      </c>
      <c r="D1369" s="5"/>
      <c r="F1369" s="82"/>
      <c r="G1369" s="83"/>
      <c r="H1369" s="83"/>
      <c r="I1369" s="84"/>
      <c r="J1369" s="84"/>
      <c r="K1369" s="84"/>
      <c r="L1369" s="85"/>
    </row>
    <row r="1370" spans="1:12" ht="12.95" customHeight="1" x14ac:dyDescent="0.25">
      <c r="A1370" s="73">
        <v>4</v>
      </c>
      <c r="B1370" s="33" t="str">
        <f>Mall!B1370</f>
        <v>Klas</v>
      </c>
      <c r="C1370" s="1" t="str">
        <f>B1370</f>
        <v>Klas</v>
      </c>
      <c r="D1370" s="5"/>
      <c r="F1370" s="82"/>
      <c r="G1370" s="83"/>
      <c r="H1370" s="83"/>
      <c r="I1370" s="84"/>
      <c r="J1370" s="84"/>
      <c r="K1370" s="84"/>
      <c r="L1370" s="85"/>
    </row>
    <row r="1371" spans="1:12" ht="12.95" customHeight="1" thickBot="1" x14ac:dyDescent="0.3">
      <c r="A1371" s="73">
        <v>5</v>
      </c>
      <c r="B1371" s="33">
        <f>Mall!B1371</f>
        <v>0</v>
      </c>
      <c r="C1371" s="1">
        <f>B1371</f>
        <v>0</v>
      </c>
      <c r="D1371" s="5"/>
      <c r="F1371" s="86"/>
      <c r="G1371" s="87"/>
      <c r="H1371" s="87"/>
      <c r="I1371" s="88"/>
      <c r="J1371" s="88"/>
      <c r="K1371" s="88"/>
      <c r="L1371" s="89"/>
    </row>
    <row r="1372" spans="1:12" ht="12.95" customHeight="1" thickBot="1" x14ac:dyDescent="0.3">
      <c r="A1372" s="73">
        <v>6</v>
      </c>
      <c r="B1372" s="33">
        <f>Mall!B1372</f>
        <v>0</v>
      </c>
      <c r="C1372" s="12">
        <f>B1372</f>
        <v>0</v>
      </c>
      <c r="D1372" s="6"/>
    </row>
    <row r="1373" spans="1:12" ht="20.100000000000001" customHeight="1" thickBot="1" x14ac:dyDescent="0.25">
      <c r="A1373" s="74" t="s">
        <v>665</v>
      </c>
      <c r="B1373" s="43"/>
      <c r="C1373" s="3" t="str">
        <f>"JULI   "&amp;"Vecka "&amp;IF(C1376="måndag",WEEKNUM(B1374,21),"")</f>
        <v>JULI   Vecka 28</v>
      </c>
      <c r="D1373" s="3"/>
    </row>
    <row r="1374" spans="1:12" ht="12.95" customHeight="1" x14ac:dyDescent="0.25">
      <c r="A1374" s="73">
        <v>1</v>
      </c>
      <c r="B1374" s="34">
        <f>B1367+1</f>
        <v>45481</v>
      </c>
      <c r="C1374" s="123" t="str">
        <f>IF(DAY(B1374)&lt;10,"  "&amp;DAY(B1374),DAY(B1374))</f>
        <v xml:space="preserve">  8</v>
      </c>
      <c r="D1374" s="20"/>
      <c r="E1374" s="9"/>
      <c r="F1374" s="100" t="s">
        <v>540</v>
      </c>
      <c r="G1374" s="101"/>
      <c r="H1374" s="101"/>
      <c r="I1374" s="101"/>
      <c r="J1374" s="9"/>
      <c r="K1374" s="125" t="str">
        <f t="shared" ref="K1374" si="89">"Prio vecka "&amp;WEEKNUM(B1374,21)&amp;":  📎📎"</f>
        <v>Prio vecka 28:  📎📎</v>
      </c>
      <c r="L1374" s="126"/>
    </row>
    <row r="1375" spans="1:12" ht="12.95" customHeight="1" thickBot="1" x14ac:dyDescent="0.3">
      <c r="A1375" s="73">
        <v>2</v>
      </c>
      <c r="B1375" s="33">
        <f>Mall!B1375</f>
        <v>0</v>
      </c>
      <c r="C1375" s="124"/>
      <c r="D1375" s="21"/>
      <c r="E1375" s="9"/>
      <c r="F1375" s="102"/>
      <c r="G1375" s="103"/>
      <c r="H1375" s="103"/>
      <c r="I1375" s="103"/>
      <c r="J1375" s="9"/>
      <c r="K1375" s="126"/>
      <c r="L1375" s="126"/>
    </row>
    <row r="1376" spans="1:12" ht="12.95" customHeight="1" x14ac:dyDescent="0.25">
      <c r="A1376" s="73">
        <v>3</v>
      </c>
      <c r="B1376" s="33">
        <f>Mall!B1376</f>
        <v>0</v>
      </c>
      <c r="C1376" s="10" t="str">
        <f>TEXT(B1374, "dddd")</f>
        <v>måndag</v>
      </c>
      <c r="D1376" s="21"/>
      <c r="F1376" s="18" t="s">
        <v>660</v>
      </c>
      <c r="G1376" s="29"/>
      <c r="H1376" s="24" t="s">
        <v>659</v>
      </c>
      <c r="I1376" s="27"/>
      <c r="K1376" s="14" t="s">
        <v>12</v>
      </c>
      <c r="L1376" s="113"/>
    </row>
    <row r="1377" spans="1:12" ht="12.95" customHeight="1" x14ac:dyDescent="0.25">
      <c r="A1377" s="73">
        <v>4</v>
      </c>
      <c r="B1377" s="33" t="str">
        <f>Mall!B1377</f>
        <v>Kjell</v>
      </c>
      <c r="C1377" s="1" t="str">
        <f>B1377</f>
        <v>Kjell</v>
      </c>
      <c r="D1377" s="21"/>
      <c r="F1377" s="94"/>
      <c r="G1377" s="95"/>
      <c r="H1377" s="95"/>
      <c r="I1377" s="96"/>
      <c r="K1377" s="15"/>
      <c r="L1377" s="114"/>
    </row>
    <row r="1378" spans="1:12" ht="12.95" customHeight="1" x14ac:dyDescent="0.25">
      <c r="A1378" s="73">
        <v>5</v>
      </c>
      <c r="B1378" s="33">
        <f>Mall!B1378</f>
        <v>0</v>
      </c>
      <c r="C1378" s="1">
        <f>B1378</f>
        <v>0</v>
      </c>
      <c r="D1378" s="21"/>
      <c r="F1378" s="97"/>
      <c r="G1378" s="98"/>
      <c r="H1378" s="98"/>
      <c r="I1378" s="99"/>
      <c r="K1378" s="16" t="s">
        <v>13</v>
      </c>
      <c r="L1378" s="115"/>
    </row>
    <row r="1379" spans="1:12" ht="12.95" customHeight="1" thickBot="1" x14ac:dyDescent="0.3">
      <c r="A1379" s="73">
        <v>6</v>
      </c>
      <c r="B1379" s="33">
        <f>Mall!B1379</f>
        <v>0</v>
      </c>
      <c r="C1379" s="12">
        <f>B1379</f>
        <v>0</v>
      </c>
      <c r="D1379" s="22"/>
      <c r="F1379" s="19" t="s">
        <v>660</v>
      </c>
      <c r="G1379" s="30"/>
      <c r="H1379" s="23" t="s">
        <v>659</v>
      </c>
      <c r="I1379" s="28"/>
      <c r="K1379" s="15"/>
      <c r="L1379" s="114"/>
    </row>
    <row r="1380" spans="1:12" ht="12.95" hidden="1" customHeight="1" thickBot="1" x14ac:dyDescent="0.25">
      <c r="A1380" s="74"/>
      <c r="B1380" s="43"/>
      <c r="C1380" s="60"/>
      <c r="D1380" s="46"/>
      <c r="E1380" s="47"/>
      <c r="F1380" s="61"/>
      <c r="G1380" s="62"/>
      <c r="H1380" s="47"/>
      <c r="I1380" s="63"/>
      <c r="J1380" s="47"/>
      <c r="K1380" s="65"/>
      <c r="L1380" s="66"/>
    </row>
    <row r="1381" spans="1:12" ht="12.95" customHeight="1" x14ac:dyDescent="0.25">
      <c r="A1381" s="73">
        <v>1</v>
      </c>
      <c r="B1381" s="34">
        <f>B1374+1</f>
        <v>45482</v>
      </c>
      <c r="C1381" s="123" t="str">
        <f t="shared" ref="C1381:C1382" si="90">IF(DAY(B1381)&lt;10,"  "&amp;DAY(B1381),DAY(B1381))</f>
        <v xml:space="preserve">  9</v>
      </c>
      <c r="D1381" s="20"/>
      <c r="E1381" s="9"/>
      <c r="F1381" s="94"/>
      <c r="G1381" s="95"/>
      <c r="H1381" s="95"/>
      <c r="I1381" s="96"/>
      <c r="J1381" s="9"/>
      <c r="K1381" s="16" t="s">
        <v>14</v>
      </c>
      <c r="L1381" s="115"/>
    </row>
    <row r="1382" spans="1:12" ht="12.95" customHeight="1" thickBot="1" x14ac:dyDescent="0.3">
      <c r="A1382" s="73">
        <v>2</v>
      </c>
      <c r="B1382" s="33">
        <f>Mall!B1382</f>
        <v>0</v>
      </c>
      <c r="C1382" s="124" t="str">
        <f t="shared" si="90"/>
        <v xml:space="preserve">  0</v>
      </c>
      <c r="D1382" s="21"/>
      <c r="E1382" s="9"/>
      <c r="F1382" s="97"/>
      <c r="G1382" s="98"/>
      <c r="H1382" s="98"/>
      <c r="I1382" s="99"/>
      <c r="J1382" s="9"/>
      <c r="K1382" s="17"/>
      <c r="L1382" s="116"/>
    </row>
    <row r="1383" spans="1:12" ht="12.95" customHeight="1" x14ac:dyDescent="0.25">
      <c r="A1383" s="73">
        <v>3</v>
      </c>
      <c r="B1383" s="33">
        <f>Mall!B1383</f>
        <v>0</v>
      </c>
      <c r="C1383" s="10" t="str">
        <f>TEXT(B1381, "dddd")</f>
        <v>tisdag</v>
      </c>
      <c r="D1383" s="21"/>
      <c r="F1383" s="19" t="s">
        <v>660</v>
      </c>
      <c r="G1383" s="30"/>
      <c r="H1383" s="23" t="s">
        <v>659</v>
      </c>
      <c r="I1383" s="28"/>
    </row>
    <row r="1384" spans="1:12" ht="12.95" customHeight="1" x14ac:dyDescent="0.25">
      <c r="A1384" s="73">
        <v>4</v>
      </c>
      <c r="B1384" s="33" t="str">
        <f>Mall!B1384</f>
        <v>Jörgen</v>
      </c>
      <c r="C1384" s="1" t="str">
        <f>B1384</f>
        <v>Jörgen</v>
      </c>
      <c r="D1384" s="21"/>
      <c r="F1384" s="94"/>
      <c r="G1384" s="95"/>
      <c r="H1384" s="95"/>
      <c r="I1384" s="96"/>
    </row>
    <row r="1385" spans="1:12" ht="12.95" customHeight="1" x14ac:dyDescent="0.25">
      <c r="A1385" s="73">
        <v>5</v>
      </c>
      <c r="B1385" s="33" t="str">
        <f>Mall!B1385</f>
        <v>Örjan</v>
      </c>
      <c r="C1385" s="1" t="str">
        <f>B1385</f>
        <v>Örjan</v>
      </c>
      <c r="D1385" s="21"/>
      <c r="F1385" s="97"/>
      <c r="G1385" s="98"/>
      <c r="H1385" s="98"/>
      <c r="I1385" s="99"/>
      <c r="K1385" s="127" t="s">
        <v>538</v>
      </c>
      <c r="L1385" s="128"/>
    </row>
    <row r="1386" spans="1:12" ht="12.95" customHeight="1" thickBot="1" x14ac:dyDescent="0.3">
      <c r="A1386" s="73">
        <v>6</v>
      </c>
      <c r="B1386" s="33">
        <f>Mall!B1386</f>
        <v>0</v>
      </c>
      <c r="C1386" s="12">
        <f>B1386</f>
        <v>0</v>
      </c>
      <c r="D1386" s="22"/>
      <c r="F1386" s="19" t="s">
        <v>660</v>
      </c>
      <c r="G1386" s="30"/>
      <c r="H1386" s="23" t="s">
        <v>659</v>
      </c>
      <c r="I1386" s="28"/>
      <c r="K1386" s="128"/>
      <c r="L1386" s="128"/>
    </row>
    <row r="1387" spans="1:12" ht="12.95" hidden="1" customHeight="1" thickBot="1" x14ac:dyDescent="0.25">
      <c r="A1387" s="74"/>
      <c r="B1387" s="43"/>
      <c r="C1387" s="60"/>
      <c r="D1387" s="46"/>
      <c r="E1387" s="47"/>
      <c r="F1387" s="61"/>
      <c r="G1387" s="62"/>
      <c r="H1387" s="47"/>
      <c r="I1387" s="63"/>
      <c r="J1387" s="47"/>
      <c r="K1387" s="64"/>
      <c r="L1387" s="64"/>
    </row>
    <row r="1388" spans="1:12" ht="12.95" customHeight="1" x14ac:dyDescent="0.25">
      <c r="A1388" s="73">
        <v>1</v>
      </c>
      <c r="B1388" s="34">
        <f>B1381+1</f>
        <v>45483</v>
      </c>
      <c r="C1388" s="123">
        <f t="shared" ref="C1388:C1389" si="91">IF(DAY(B1388)&lt;10,"  "&amp;DAY(B1388),DAY(B1388))</f>
        <v>10</v>
      </c>
      <c r="D1388" s="20"/>
      <c r="E1388" s="9"/>
      <c r="F1388" s="94"/>
      <c r="G1388" s="95"/>
      <c r="H1388" s="95"/>
      <c r="I1388" s="96"/>
      <c r="J1388" s="9"/>
      <c r="K1388" s="119"/>
      <c r="L1388" s="120"/>
    </row>
    <row r="1389" spans="1:12" ht="12.95" customHeight="1" x14ac:dyDescent="0.25">
      <c r="A1389" s="73">
        <v>2</v>
      </c>
      <c r="B1389" s="33">
        <f>Mall!B1389</f>
        <v>0</v>
      </c>
      <c r="C1389" s="124" t="str">
        <f t="shared" si="91"/>
        <v xml:space="preserve">  0</v>
      </c>
      <c r="D1389" s="21"/>
      <c r="E1389" s="9"/>
      <c r="F1389" s="97"/>
      <c r="G1389" s="98"/>
      <c r="H1389" s="98"/>
      <c r="I1389" s="99"/>
      <c r="J1389" s="9"/>
      <c r="K1389" s="109"/>
      <c r="L1389" s="110"/>
    </row>
    <row r="1390" spans="1:12" ht="12.95" customHeight="1" x14ac:dyDescent="0.25">
      <c r="A1390" s="73">
        <v>3</v>
      </c>
      <c r="B1390" s="33">
        <f>Mall!B1390</f>
        <v>0</v>
      </c>
      <c r="C1390" s="10" t="str">
        <f>TEXT(B1388, "dddd")</f>
        <v>onsdag</v>
      </c>
      <c r="D1390" s="21"/>
      <c r="F1390" s="19" t="s">
        <v>660</v>
      </c>
      <c r="G1390" s="30"/>
      <c r="H1390" s="23" t="s">
        <v>659</v>
      </c>
      <c r="I1390" s="28"/>
      <c r="K1390" s="107"/>
      <c r="L1390" s="108"/>
    </row>
    <row r="1391" spans="1:12" ht="12.95" customHeight="1" x14ac:dyDescent="0.25">
      <c r="A1391" s="73">
        <v>4</v>
      </c>
      <c r="B1391" s="33" t="str">
        <f>Mall!B1391</f>
        <v>André</v>
      </c>
      <c r="C1391" s="1" t="str">
        <f>B1391</f>
        <v>André</v>
      </c>
      <c r="D1391" s="21"/>
      <c r="F1391" s="94"/>
      <c r="G1391" s="95"/>
      <c r="H1391" s="95"/>
      <c r="I1391" s="96"/>
      <c r="K1391" s="109"/>
      <c r="L1391" s="110"/>
    </row>
    <row r="1392" spans="1:12" ht="12.95" customHeight="1" x14ac:dyDescent="0.25">
      <c r="A1392" s="73">
        <v>5</v>
      </c>
      <c r="B1392" s="33" t="str">
        <f>Mall!B1392</f>
        <v>Andrea</v>
      </c>
      <c r="C1392" s="1" t="str">
        <f>B1392</f>
        <v>Andrea</v>
      </c>
      <c r="D1392" s="21"/>
      <c r="F1392" s="97"/>
      <c r="G1392" s="98"/>
      <c r="H1392" s="98"/>
      <c r="I1392" s="99"/>
      <c r="K1392" s="107"/>
      <c r="L1392" s="108"/>
    </row>
    <row r="1393" spans="1:12" ht="12.95" customHeight="1" thickBot="1" x14ac:dyDescent="0.3">
      <c r="A1393" s="73">
        <v>6</v>
      </c>
      <c r="B1393" s="33">
        <f>Mall!B1393</f>
        <v>0</v>
      </c>
      <c r="C1393" s="12">
        <f>B1393</f>
        <v>0</v>
      </c>
      <c r="D1393" s="22"/>
      <c r="F1393" s="19" t="s">
        <v>660</v>
      </c>
      <c r="G1393" s="30"/>
      <c r="H1393" s="23" t="s">
        <v>659</v>
      </c>
      <c r="I1393" s="28"/>
      <c r="K1393" s="109"/>
      <c r="L1393" s="110"/>
    </row>
    <row r="1394" spans="1:12" ht="12.95" hidden="1" customHeight="1" thickBot="1" x14ac:dyDescent="0.25">
      <c r="A1394" s="74"/>
      <c r="B1394" s="43"/>
      <c r="C1394" s="60"/>
      <c r="D1394" s="46"/>
      <c r="E1394" s="47"/>
      <c r="F1394" s="61"/>
      <c r="G1394" s="62"/>
      <c r="H1394" s="47"/>
      <c r="I1394" s="63"/>
      <c r="J1394" s="47"/>
      <c r="K1394" s="71"/>
      <c r="L1394" s="72"/>
    </row>
    <row r="1395" spans="1:12" ht="12.95" customHeight="1" x14ac:dyDescent="0.25">
      <c r="A1395" s="73">
        <v>1</v>
      </c>
      <c r="B1395" s="34">
        <f>B1388+1</f>
        <v>45484</v>
      </c>
      <c r="C1395" s="123">
        <f t="shared" ref="C1395:C1396" si="92">IF(DAY(B1395)&lt;10,"  "&amp;DAY(B1395),DAY(B1395))</f>
        <v>11</v>
      </c>
      <c r="D1395" s="20"/>
      <c r="E1395" s="9"/>
      <c r="F1395" s="94"/>
      <c r="G1395" s="95"/>
      <c r="H1395" s="95"/>
      <c r="I1395" s="96"/>
      <c r="J1395" s="9"/>
      <c r="K1395" s="107"/>
      <c r="L1395" s="108"/>
    </row>
    <row r="1396" spans="1:12" ht="12.95" customHeight="1" x14ac:dyDescent="0.25">
      <c r="A1396" s="73">
        <v>2</v>
      </c>
      <c r="B1396" s="33">
        <f>Mall!B1396</f>
        <v>0</v>
      </c>
      <c r="C1396" s="124" t="str">
        <f t="shared" si="92"/>
        <v xml:space="preserve">  0</v>
      </c>
      <c r="D1396" s="21"/>
      <c r="E1396" s="9"/>
      <c r="F1396" s="97"/>
      <c r="G1396" s="98"/>
      <c r="H1396" s="98"/>
      <c r="I1396" s="99"/>
      <c r="J1396" s="9"/>
      <c r="K1396" s="109"/>
      <c r="L1396" s="110"/>
    </row>
    <row r="1397" spans="1:12" ht="12.95" customHeight="1" x14ac:dyDescent="0.25">
      <c r="A1397" s="73">
        <v>3</v>
      </c>
      <c r="B1397" s="33">
        <f>Mall!B1397</f>
        <v>0</v>
      </c>
      <c r="C1397" s="10" t="str">
        <f>TEXT(B1395, "dddd")</f>
        <v>torsdag</v>
      </c>
      <c r="D1397" s="21"/>
      <c r="F1397" s="19" t="s">
        <v>660</v>
      </c>
      <c r="G1397" s="30"/>
      <c r="H1397" s="23" t="s">
        <v>659</v>
      </c>
      <c r="I1397" s="28"/>
      <c r="K1397" s="107"/>
      <c r="L1397" s="108"/>
    </row>
    <row r="1398" spans="1:12" ht="12.95" customHeight="1" x14ac:dyDescent="0.25">
      <c r="A1398" s="73">
        <v>4</v>
      </c>
      <c r="B1398" s="33" t="str">
        <f>Mall!B1398</f>
        <v>Eleonora</v>
      </c>
      <c r="C1398" s="1" t="str">
        <f>B1398</f>
        <v>Eleonora</v>
      </c>
      <c r="D1398" s="21"/>
      <c r="F1398" s="94"/>
      <c r="G1398" s="95"/>
      <c r="H1398" s="95"/>
      <c r="I1398" s="96"/>
      <c r="K1398" s="109"/>
      <c r="L1398" s="110"/>
    </row>
    <row r="1399" spans="1:12" ht="12.95" customHeight="1" x14ac:dyDescent="0.25">
      <c r="A1399" s="73">
        <v>5</v>
      </c>
      <c r="B1399" s="33" t="str">
        <f>Mall!B1399</f>
        <v>Ellinor</v>
      </c>
      <c r="C1399" s="1" t="str">
        <f>B1399</f>
        <v>Ellinor</v>
      </c>
      <c r="D1399" s="21"/>
      <c r="F1399" s="97"/>
      <c r="G1399" s="98"/>
      <c r="H1399" s="98"/>
      <c r="I1399" s="99"/>
      <c r="K1399" s="107"/>
      <c r="L1399" s="108"/>
    </row>
    <row r="1400" spans="1:12" ht="12.95" customHeight="1" thickBot="1" x14ac:dyDescent="0.3">
      <c r="A1400" s="73">
        <v>6</v>
      </c>
      <c r="B1400" s="33">
        <f>Mall!B1400</f>
        <v>0</v>
      </c>
      <c r="C1400" s="12">
        <f>B1400</f>
        <v>0</v>
      </c>
      <c r="D1400" s="22"/>
      <c r="K1400" s="109"/>
      <c r="L1400" s="110"/>
    </row>
    <row r="1401" spans="1:12" ht="12.95" hidden="1" customHeight="1" thickBot="1" x14ac:dyDescent="0.25">
      <c r="A1401" s="74"/>
      <c r="B1401" s="43"/>
      <c r="C1401" s="60"/>
      <c r="D1401" s="46"/>
      <c r="E1401" s="47"/>
      <c r="F1401" s="47"/>
      <c r="G1401" s="55"/>
      <c r="H1401" s="47"/>
      <c r="I1401" s="55"/>
      <c r="J1401" s="47"/>
      <c r="K1401" s="71"/>
      <c r="L1401" s="72"/>
    </row>
    <row r="1402" spans="1:12" ht="12.95" customHeight="1" x14ac:dyDescent="0.25">
      <c r="A1402" s="73">
        <v>1</v>
      </c>
      <c r="B1402" s="34">
        <f>B1395+1</f>
        <v>45485</v>
      </c>
      <c r="C1402" s="123">
        <f t="shared" ref="C1402:C1403" si="93">IF(DAY(B1402)&lt;10,"  "&amp;DAY(B1402),DAY(B1402))</f>
        <v>12</v>
      </c>
      <c r="D1402" s="20"/>
      <c r="E1402" s="9"/>
      <c r="F1402" s="9"/>
      <c r="G1402" s="26"/>
      <c r="H1402" s="9"/>
      <c r="I1402" s="26"/>
      <c r="J1402" s="9"/>
      <c r="K1402" s="107"/>
      <c r="L1402" s="108"/>
    </row>
    <row r="1403" spans="1:12" ht="12.95" customHeight="1" thickBot="1" x14ac:dyDescent="0.3">
      <c r="A1403" s="73">
        <v>2</v>
      </c>
      <c r="B1403" s="33">
        <f>Mall!B1403</f>
        <v>0</v>
      </c>
      <c r="C1403" s="124" t="str">
        <f t="shared" si="93"/>
        <v xml:space="preserve">  0</v>
      </c>
      <c r="D1403" s="21"/>
      <c r="E1403" s="9"/>
      <c r="F1403" s="9"/>
      <c r="G1403" s="26"/>
      <c r="H1403" s="9"/>
      <c r="I1403" s="26"/>
      <c r="J1403" s="9"/>
      <c r="K1403" s="111"/>
      <c r="L1403" s="112"/>
    </row>
    <row r="1404" spans="1:12" ht="12.95" customHeight="1" x14ac:dyDescent="0.25">
      <c r="A1404" s="73">
        <v>3</v>
      </c>
      <c r="B1404" s="33">
        <f>Mall!B1404</f>
        <v>0</v>
      </c>
      <c r="C1404" s="10" t="str">
        <f>TEXT(B1402, "dddd")</f>
        <v>fredag</v>
      </c>
      <c r="D1404" s="21"/>
      <c r="K1404" s="117"/>
      <c r="L1404" s="118"/>
    </row>
    <row r="1405" spans="1:12" ht="12.95" customHeight="1" x14ac:dyDescent="0.25">
      <c r="A1405" s="73">
        <v>4</v>
      </c>
      <c r="B1405" s="33" t="str">
        <f>Mall!B1405</f>
        <v>Herman</v>
      </c>
      <c r="C1405" s="1" t="str">
        <f>B1405</f>
        <v>Herman</v>
      </c>
      <c r="D1405" s="21"/>
      <c r="F1405" s="104" t="s">
        <v>537</v>
      </c>
      <c r="G1405" s="104"/>
      <c r="H1405" s="104"/>
      <c r="I1405" s="101"/>
    </row>
    <row r="1406" spans="1:12" ht="12.95" customHeight="1" thickBot="1" x14ac:dyDescent="0.3">
      <c r="A1406" s="73">
        <v>5</v>
      </c>
      <c r="B1406" s="33" t="str">
        <f>Mall!B1406</f>
        <v>Hermine</v>
      </c>
      <c r="C1406" s="1" t="str">
        <f>B1406</f>
        <v>Hermine</v>
      </c>
      <c r="D1406" s="21"/>
      <c r="F1406" s="105"/>
      <c r="G1406" s="105"/>
      <c r="H1406" s="105"/>
      <c r="I1406" s="106"/>
    </row>
    <row r="1407" spans="1:12" ht="12.95" customHeight="1" thickBot="1" x14ac:dyDescent="0.3">
      <c r="A1407" s="73">
        <v>6</v>
      </c>
      <c r="B1407" s="33">
        <f>Mall!B1407</f>
        <v>0</v>
      </c>
      <c r="C1407" s="12">
        <f>B1407</f>
        <v>0</v>
      </c>
      <c r="D1407" s="22"/>
      <c r="F1407" s="90"/>
      <c r="G1407" s="91"/>
      <c r="H1407" s="91"/>
      <c r="I1407" s="92"/>
      <c r="J1407" s="92"/>
      <c r="K1407" s="92"/>
      <c r="L1407" s="93"/>
    </row>
    <row r="1408" spans="1:12" ht="12.95" hidden="1" customHeight="1" thickBot="1" x14ac:dyDescent="0.3">
      <c r="A1408" s="74"/>
      <c r="B1408" s="41"/>
      <c r="C1408" s="60"/>
      <c r="D1408" s="46"/>
      <c r="E1408" s="47"/>
      <c r="F1408" s="48"/>
      <c r="G1408" s="49"/>
      <c r="H1408" s="49"/>
      <c r="I1408" s="50"/>
      <c r="J1408" s="50"/>
      <c r="K1408" s="50"/>
      <c r="L1408" s="51"/>
    </row>
    <row r="1409" spans="1:12" ht="12.95" customHeight="1" x14ac:dyDescent="0.25">
      <c r="A1409" s="73">
        <v>1</v>
      </c>
      <c r="B1409" s="34">
        <f>B1402+1</f>
        <v>45486</v>
      </c>
      <c r="C1409" s="123">
        <f t="shared" ref="C1409:C1410" si="94">IF(DAY(B1409)&lt;10,"  "&amp;DAY(B1409),DAY(B1409))</f>
        <v>13</v>
      </c>
      <c r="D1409" s="20"/>
      <c r="E1409" s="9"/>
      <c r="F1409" s="82"/>
      <c r="G1409" s="83"/>
      <c r="H1409" s="83"/>
      <c r="I1409" s="84"/>
      <c r="J1409" s="84"/>
      <c r="K1409" s="84"/>
      <c r="L1409" s="85"/>
    </row>
    <row r="1410" spans="1:12" ht="12.95" customHeight="1" x14ac:dyDescent="0.25">
      <c r="A1410" s="73">
        <v>2</v>
      </c>
      <c r="B1410" s="33">
        <f>Mall!B1410</f>
        <v>0</v>
      </c>
      <c r="C1410" s="124" t="str">
        <f t="shared" si="94"/>
        <v xml:space="preserve">  0</v>
      </c>
      <c r="D1410" s="21"/>
      <c r="E1410" s="9"/>
      <c r="F1410" s="82"/>
      <c r="G1410" s="83"/>
      <c r="H1410" s="83"/>
      <c r="I1410" s="84"/>
      <c r="J1410" s="84"/>
      <c r="K1410" s="84"/>
      <c r="L1410" s="85"/>
    </row>
    <row r="1411" spans="1:12" ht="12.95" customHeight="1" x14ac:dyDescent="0.25">
      <c r="A1411" s="73">
        <v>3</v>
      </c>
      <c r="B1411" s="33">
        <f>Mall!B1411</f>
        <v>0</v>
      </c>
      <c r="C1411" s="10" t="str">
        <f>TEXT(B1409, "dddd")</f>
        <v>lördag</v>
      </c>
      <c r="D1411" s="21"/>
      <c r="F1411" s="82"/>
      <c r="G1411" s="83"/>
      <c r="H1411" s="83"/>
      <c r="I1411" s="84"/>
      <c r="J1411" s="84"/>
      <c r="K1411" s="84"/>
      <c r="L1411" s="85"/>
    </row>
    <row r="1412" spans="1:12" ht="12.95" customHeight="1" x14ac:dyDescent="0.25">
      <c r="A1412" s="73">
        <v>4</v>
      </c>
      <c r="B1412" s="33" t="str">
        <f>Mall!B1412</f>
        <v>Joel</v>
      </c>
      <c r="C1412" s="1" t="str">
        <f>B1412</f>
        <v>Joel</v>
      </c>
      <c r="D1412" s="21"/>
      <c r="F1412" s="82"/>
      <c r="G1412" s="83"/>
      <c r="H1412" s="83"/>
      <c r="I1412" s="84"/>
      <c r="J1412" s="84"/>
      <c r="K1412" s="84"/>
      <c r="L1412" s="85"/>
    </row>
    <row r="1413" spans="1:12" ht="12.95" customHeight="1" x14ac:dyDescent="0.25">
      <c r="A1413" s="73">
        <v>5</v>
      </c>
      <c r="B1413" s="33" t="str">
        <f>Mall!B1413</f>
        <v>Judit</v>
      </c>
      <c r="C1413" s="1" t="str">
        <f>B1413</f>
        <v>Judit</v>
      </c>
      <c r="D1413" s="21"/>
      <c r="F1413" s="82"/>
      <c r="G1413" s="83"/>
      <c r="H1413" s="83"/>
      <c r="I1413" s="84"/>
      <c r="J1413" s="84"/>
      <c r="K1413" s="84"/>
      <c r="L1413" s="85"/>
    </row>
    <row r="1414" spans="1:12" ht="12.95" customHeight="1" thickBot="1" x14ac:dyDescent="0.3">
      <c r="A1414" s="73">
        <v>6</v>
      </c>
      <c r="B1414" s="33">
        <f>Mall!B1414</f>
        <v>0</v>
      </c>
      <c r="C1414" s="12">
        <f>B1414</f>
        <v>0</v>
      </c>
      <c r="D1414" s="22"/>
      <c r="F1414" s="82"/>
      <c r="G1414" s="83"/>
      <c r="H1414" s="83"/>
      <c r="I1414" s="84"/>
      <c r="J1414" s="84"/>
      <c r="K1414" s="84"/>
      <c r="L1414" s="85"/>
    </row>
    <row r="1415" spans="1:12" ht="12.95" hidden="1" customHeight="1" thickBot="1" x14ac:dyDescent="0.25">
      <c r="A1415" s="74"/>
      <c r="B1415" s="42"/>
      <c r="C1415" s="60"/>
      <c r="D1415" s="46"/>
      <c r="E1415" s="47"/>
      <c r="F1415" s="48"/>
      <c r="G1415" s="49"/>
      <c r="H1415" s="49"/>
      <c r="I1415" s="50"/>
      <c r="J1415" s="50"/>
      <c r="K1415" s="50"/>
      <c r="L1415" s="51"/>
    </row>
    <row r="1416" spans="1:12" ht="12.95" customHeight="1" x14ac:dyDescent="0.25">
      <c r="A1416" s="73">
        <v>1</v>
      </c>
      <c r="B1416" s="34">
        <f>B1409+1</f>
        <v>45487</v>
      </c>
      <c r="C1416" s="123">
        <f t="shared" ref="C1416:C1417" si="95">IF(DAY(B1416)&lt;10,"  "&amp;DAY(B1416),DAY(B1416))</f>
        <v>14</v>
      </c>
      <c r="D1416" s="4"/>
      <c r="E1416" s="9"/>
      <c r="F1416" s="82"/>
      <c r="G1416" s="83"/>
      <c r="H1416" s="83"/>
      <c r="I1416" s="84"/>
      <c r="J1416" s="84"/>
      <c r="K1416" s="84"/>
      <c r="L1416" s="85"/>
    </row>
    <row r="1417" spans="1:12" ht="12.95" customHeight="1" x14ac:dyDescent="0.25">
      <c r="A1417" s="73">
        <v>2</v>
      </c>
      <c r="B1417" s="33">
        <f>Mall!B1417</f>
        <v>0</v>
      </c>
      <c r="C1417" s="124" t="str">
        <f t="shared" si="95"/>
        <v xml:space="preserve">  0</v>
      </c>
      <c r="D1417" s="5"/>
      <c r="E1417" s="9"/>
      <c r="F1417" s="82"/>
      <c r="G1417" s="83"/>
      <c r="H1417" s="83"/>
      <c r="I1417" s="84"/>
      <c r="J1417" s="84"/>
      <c r="K1417" s="84"/>
      <c r="L1417" s="85"/>
    </row>
    <row r="1418" spans="1:12" ht="12.95" customHeight="1" x14ac:dyDescent="0.25">
      <c r="A1418" s="73">
        <v>3</v>
      </c>
      <c r="B1418" s="33">
        <f>Mall!B1418</f>
        <v>0</v>
      </c>
      <c r="C1418" s="10" t="str">
        <f>TEXT(B1416, "dddd")</f>
        <v>söndag</v>
      </c>
      <c r="D1418" s="5"/>
      <c r="F1418" s="82"/>
      <c r="G1418" s="83"/>
      <c r="H1418" s="83"/>
      <c r="I1418" s="84"/>
      <c r="J1418" s="84"/>
      <c r="K1418" s="84"/>
      <c r="L1418" s="85"/>
    </row>
    <row r="1419" spans="1:12" ht="12.95" customHeight="1" x14ac:dyDescent="0.25">
      <c r="A1419" s="73">
        <v>4</v>
      </c>
      <c r="B1419" s="33" t="str">
        <f>Mall!B1419</f>
        <v>Folke</v>
      </c>
      <c r="C1419" s="1" t="str">
        <f>B1419</f>
        <v>Folke</v>
      </c>
      <c r="D1419" s="5"/>
      <c r="F1419" s="82"/>
      <c r="G1419" s="83"/>
      <c r="H1419" s="83"/>
      <c r="I1419" s="84"/>
      <c r="J1419" s="84"/>
      <c r="K1419" s="84"/>
      <c r="L1419" s="85"/>
    </row>
    <row r="1420" spans="1:12" ht="12.95" customHeight="1" thickBot="1" x14ac:dyDescent="0.3">
      <c r="A1420" s="73">
        <v>5</v>
      </c>
      <c r="B1420" s="33">
        <f>Mall!B1420</f>
        <v>0</v>
      </c>
      <c r="C1420" s="1">
        <f>B1420</f>
        <v>0</v>
      </c>
      <c r="D1420" s="5"/>
      <c r="F1420" s="86"/>
      <c r="G1420" s="87"/>
      <c r="H1420" s="87"/>
      <c r="I1420" s="88"/>
      <c r="J1420" s="88"/>
      <c r="K1420" s="88"/>
      <c r="L1420" s="89"/>
    </row>
    <row r="1421" spans="1:12" ht="12.95" customHeight="1" thickBot="1" x14ac:dyDescent="0.3">
      <c r="A1421" s="73">
        <v>6</v>
      </c>
      <c r="B1421" s="33">
        <f>Mall!B1421</f>
        <v>0</v>
      </c>
      <c r="C1421" s="12">
        <f>B1421</f>
        <v>0</v>
      </c>
      <c r="D1421" s="6"/>
    </row>
    <row r="1422" spans="1:12" ht="20.100000000000001" customHeight="1" thickBot="1" x14ac:dyDescent="0.25">
      <c r="A1422" s="74" t="s">
        <v>665</v>
      </c>
      <c r="B1422" s="43"/>
      <c r="C1422" s="3" t="str">
        <f>"JULI   "&amp;"Vecka "&amp;IF(C1425="måndag",WEEKNUM(B1423,21),"")</f>
        <v>JULI   Vecka 29</v>
      </c>
      <c r="D1422" s="3"/>
    </row>
    <row r="1423" spans="1:12" ht="12.95" customHeight="1" x14ac:dyDescent="0.25">
      <c r="A1423" s="73">
        <v>1</v>
      </c>
      <c r="B1423" s="34">
        <f>B1416+1</f>
        <v>45488</v>
      </c>
      <c r="C1423" s="123">
        <f>IF(DAY(B1423)&lt;10,"  "&amp;DAY(B1423),DAY(B1423))</f>
        <v>15</v>
      </c>
      <c r="D1423" s="20"/>
      <c r="E1423" s="9"/>
      <c r="F1423" s="100" t="s">
        <v>540</v>
      </c>
      <c r="G1423" s="101"/>
      <c r="H1423" s="101"/>
      <c r="I1423" s="101"/>
      <c r="J1423" s="9"/>
      <c r="K1423" s="125" t="str">
        <f t="shared" ref="K1423" si="96">"Prio vecka "&amp;WEEKNUM(B1423,21)&amp;":  📎📎"</f>
        <v>Prio vecka 29:  📎📎</v>
      </c>
      <c r="L1423" s="126"/>
    </row>
    <row r="1424" spans="1:12" ht="12.95" customHeight="1" thickBot="1" x14ac:dyDescent="0.3">
      <c r="A1424" s="73">
        <v>2</v>
      </c>
      <c r="B1424" s="33">
        <f>Mall!B1424</f>
        <v>0</v>
      </c>
      <c r="C1424" s="124"/>
      <c r="D1424" s="21"/>
      <c r="E1424" s="9"/>
      <c r="F1424" s="102"/>
      <c r="G1424" s="103"/>
      <c r="H1424" s="103"/>
      <c r="I1424" s="103"/>
      <c r="J1424" s="9"/>
      <c r="K1424" s="126"/>
      <c r="L1424" s="126"/>
    </row>
    <row r="1425" spans="1:12" ht="12.95" customHeight="1" x14ac:dyDescent="0.25">
      <c r="A1425" s="73">
        <v>3</v>
      </c>
      <c r="B1425" s="33">
        <f>Mall!B1425</f>
        <v>0</v>
      </c>
      <c r="C1425" s="10" t="str">
        <f>TEXT(B1423, "dddd")</f>
        <v>måndag</v>
      </c>
      <c r="D1425" s="21"/>
      <c r="F1425" s="18" t="s">
        <v>660</v>
      </c>
      <c r="G1425" s="29"/>
      <c r="H1425" s="24" t="s">
        <v>659</v>
      </c>
      <c r="I1425" s="27"/>
      <c r="K1425" s="14" t="s">
        <v>12</v>
      </c>
      <c r="L1425" s="113"/>
    </row>
    <row r="1426" spans="1:12" ht="12.95" customHeight="1" x14ac:dyDescent="0.25">
      <c r="A1426" s="73">
        <v>4</v>
      </c>
      <c r="B1426" s="33" t="str">
        <f>Mall!B1426</f>
        <v>Ragnhild</v>
      </c>
      <c r="C1426" s="1" t="str">
        <f>B1426</f>
        <v>Ragnhild</v>
      </c>
      <c r="D1426" s="21"/>
      <c r="F1426" s="94"/>
      <c r="G1426" s="95"/>
      <c r="H1426" s="95"/>
      <c r="I1426" s="96"/>
      <c r="K1426" s="15"/>
      <c r="L1426" s="114"/>
    </row>
    <row r="1427" spans="1:12" ht="12.95" customHeight="1" x14ac:dyDescent="0.25">
      <c r="A1427" s="73">
        <v>5</v>
      </c>
      <c r="B1427" s="33" t="str">
        <f>Mall!B1427</f>
        <v>Ragnvald</v>
      </c>
      <c r="C1427" s="1" t="str">
        <f>B1427</f>
        <v>Ragnvald</v>
      </c>
      <c r="D1427" s="21"/>
      <c r="F1427" s="97"/>
      <c r="G1427" s="98"/>
      <c r="H1427" s="98"/>
      <c r="I1427" s="99"/>
      <c r="K1427" s="16" t="s">
        <v>13</v>
      </c>
      <c r="L1427" s="115"/>
    </row>
    <row r="1428" spans="1:12" ht="12.95" customHeight="1" thickBot="1" x14ac:dyDescent="0.3">
      <c r="A1428" s="73">
        <v>6</v>
      </c>
      <c r="B1428" s="33">
        <f>Mall!B1428</f>
        <v>0</v>
      </c>
      <c r="C1428" s="12">
        <f>B1428</f>
        <v>0</v>
      </c>
      <c r="D1428" s="22"/>
      <c r="F1428" s="19" t="s">
        <v>660</v>
      </c>
      <c r="G1428" s="30"/>
      <c r="H1428" s="23" t="s">
        <v>659</v>
      </c>
      <c r="I1428" s="28"/>
      <c r="K1428" s="15"/>
      <c r="L1428" s="114"/>
    </row>
    <row r="1429" spans="1:12" ht="12.95" hidden="1" customHeight="1" thickBot="1" x14ac:dyDescent="0.3">
      <c r="A1429" s="74"/>
      <c r="B1429" s="41"/>
      <c r="C1429" s="60"/>
      <c r="D1429" s="46"/>
      <c r="E1429" s="47"/>
      <c r="F1429" s="61"/>
      <c r="G1429" s="62"/>
      <c r="H1429" s="47"/>
      <c r="I1429" s="63"/>
      <c r="J1429" s="47"/>
      <c r="K1429" s="65"/>
      <c r="L1429" s="66"/>
    </row>
    <row r="1430" spans="1:12" ht="12.95" customHeight="1" x14ac:dyDescent="0.25">
      <c r="A1430" s="73">
        <v>1</v>
      </c>
      <c r="B1430" s="34">
        <f>B1423+1</f>
        <v>45489</v>
      </c>
      <c r="C1430" s="123">
        <f t="shared" ref="C1430:C1431" si="97">IF(DAY(B1430)&lt;10,"  "&amp;DAY(B1430),DAY(B1430))</f>
        <v>16</v>
      </c>
      <c r="D1430" s="20"/>
      <c r="E1430" s="9"/>
      <c r="F1430" s="94"/>
      <c r="G1430" s="95"/>
      <c r="H1430" s="95"/>
      <c r="I1430" s="96"/>
      <c r="J1430" s="9"/>
      <c r="K1430" s="16" t="s">
        <v>14</v>
      </c>
      <c r="L1430" s="115"/>
    </row>
    <row r="1431" spans="1:12" ht="12.95" customHeight="1" thickBot="1" x14ac:dyDescent="0.3">
      <c r="A1431" s="73">
        <v>2</v>
      </c>
      <c r="B1431" s="33">
        <f>Mall!B1431</f>
        <v>0</v>
      </c>
      <c r="C1431" s="124" t="str">
        <f t="shared" si="97"/>
        <v xml:space="preserve">  0</v>
      </c>
      <c r="D1431" s="21"/>
      <c r="E1431" s="9"/>
      <c r="F1431" s="97"/>
      <c r="G1431" s="98"/>
      <c r="H1431" s="98"/>
      <c r="I1431" s="99"/>
      <c r="J1431" s="9"/>
      <c r="K1431" s="17"/>
      <c r="L1431" s="116"/>
    </row>
    <row r="1432" spans="1:12" ht="12.95" customHeight="1" x14ac:dyDescent="0.25">
      <c r="A1432" s="73">
        <v>3</v>
      </c>
      <c r="B1432" s="33">
        <f>Mall!B1432</f>
        <v>0</v>
      </c>
      <c r="C1432" s="10" t="str">
        <f>TEXT(B1430, "dddd")</f>
        <v>tisdag</v>
      </c>
      <c r="D1432" s="21"/>
      <c r="F1432" s="19" t="s">
        <v>660</v>
      </c>
      <c r="G1432" s="30"/>
      <c r="H1432" s="23" t="s">
        <v>659</v>
      </c>
      <c r="I1432" s="28"/>
    </row>
    <row r="1433" spans="1:12" ht="12.95" customHeight="1" x14ac:dyDescent="0.25">
      <c r="A1433" s="73">
        <v>4</v>
      </c>
      <c r="B1433" s="33" t="str">
        <f>Mall!B1433</f>
        <v>Reinhold</v>
      </c>
      <c r="C1433" s="1" t="str">
        <f>B1433</f>
        <v>Reinhold</v>
      </c>
      <c r="D1433" s="21"/>
      <c r="F1433" s="94"/>
      <c r="G1433" s="95"/>
      <c r="H1433" s="95"/>
      <c r="I1433" s="96"/>
    </row>
    <row r="1434" spans="1:12" ht="12.95" customHeight="1" x14ac:dyDescent="0.25">
      <c r="A1434" s="73">
        <v>5</v>
      </c>
      <c r="B1434" s="33" t="str">
        <f>Mall!B1434</f>
        <v>Reine</v>
      </c>
      <c r="C1434" s="1" t="str">
        <f>B1434</f>
        <v>Reine</v>
      </c>
      <c r="D1434" s="21"/>
      <c r="F1434" s="97"/>
      <c r="G1434" s="98"/>
      <c r="H1434" s="98"/>
      <c r="I1434" s="99"/>
      <c r="K1434" s="127" t="s">
        <v>538</v>
      </c>
      <c r="L1434" s="128"/>
    </row>
    <row r="1435" spans="1:12" ht="12.95" customHeight="1" thickBot="1" x14ac:dyDescent="0.3">
      <c r="A1435" s="73">
        <v>6</v>
      </c>
      <c r="B1435" s="33">
        <f>Mall!B1435</f>
        <v>0</v>
      </c>
      <c r="C1435" s="12">
        <f>B1435</f>
        <v>0</v>
      </c>
      <c r="D1435" s="22"/>
      <c r="F1435" s="19" t="s">
        <v>660</v>
      </c>
      <c r="G1435" s="30"/>
      <c r="H1435" s="23" t="s">
        <v>659</v>
      </c>
      <c r="I1435" s="28"/>
      <c r="K1435" s="128"/>
      <c r="L1435" s="128"/>
    </row>
    <row r="1436" spans="1:12" ht="12.95" hidden="1" customHeight="1" thickBot="1" x14ac:dyDescent="0.25">
      <c r="A1436" s="74"/>
      <c r="B1436" s="43"/>
      <c r="C1436" s="60"/>
      <c r="D1436" s="46"/>
      <c r="E1436" s="47"/>
      <c r="F1436" s="61"/>
      <c r="G1436" s="62"/>
      <c r="H1436" s="47"/>
      <c r="I1436" s="63"/>
      <c r="J1436" s="47"/>
      <c r="K1436" s="64"/>
      <c r="L1436" s="64"/>
    </row>
    <row r="1437" spans="1:12" ht="12.95" customHeight="1" x14ac:dyDescent="0.25">
      <c r="A1437" s="73">
        <v>1</v>
      </c>
      <c r="B1437" s="34">
        <f>B1430+1</f>
        <v>45490</v>
      </c>
      <c r="C1437" s="123">
        <f t="shared" ref="C1437:C1438" si="98">IF(DAY(B1437)&lt;10,"  "&amp;DAY(B1437),DAY(B1437))</f>
        <v>17</v>
      </c>
      <c r="D1437" s="20"/>
      <c r="E1437" s="9"/>
      <c r="F1437" s="94"/>
      <c r="G1437" s="95"/>
      <c r="H1437" s="95"/>
      <c r="I1437" s="96"/>
      <c r="J1437" s="9"/>
      <c r="K1437" s="119"/>
      <c r="L1437" s="120"/>
    </row>
    <row r="1438" spans="1:12" ht="12.95" customHeight="1" x14ac:dyDescent="0.25">
      <c r="A1438" s="73">
        <v>2</v>
      </c>
      <c r="B1438" s="33">
        <f>Mall!B1438</f>
        <v>0</v>
      </c>
      <c r="C1438" s="124" t="str">
        <f t="shared" si="98"/>
        <v xml:space="preserve">  0</v>
      </c>
      <c r="D1438" s="21"/>
      <c r="E1438" s="9"/>
      <c r="F1438" s="97"/>
      <c r="G1438" s="98"/>
      <c r="H1438" s="98"/>
      <c r="I1438" s="99"/>
      <c r="J1438" s="9"/>
      <c r="K1438" s="109"/>
      <c r="L1438" s="110"/>
    </row>
    <row r="1439" spans="1:12" ht="12.95" customHeight="1" x14ac:dyDescent="0.25">
      <c r="A1439" s="73">
        <v>3</v>
      </c>
      <c r="B1439" s="33">
        <f>Mall!B1439</f>
        <v>0</v>
      </c>
      <c r="C1439" s="10" t="str">
        <f>TEXT(B1437, "dddd")</f>
        <v>onsdag</v>
      </c>
      <c r="D1439" s="21"/>
      <c r="F1439" s="19" t="s">
        <v>660</v>
      </c>
      <c r="G1439" s="30"/>
      <c r="H1439" s="23" t="s">
        <v>659</v>
      </c>
      <c r="I1439" s="28"/>
      <c r="K1439" s="107"/>
      <c r="L1439" s="108"/>
    </row>
    <row r="1440" spans="1:12" ht="12.95" customHeight="1" x14ac:dyDescent="0.25">
      <c r="A1440" s="73">
        <v>4</v>
      </c>
      <c r="B1440" s="33" t="str">
        <f>Mall!B1440</f>
        <v>Bruno</v>
      </c>
      <c r="C1440" s="1" t="str">
        <f>B1440</f>
        <v>Bruno</v>
      </c>
      <c r="D1440" s="21"/>
      <c r="F1440" s="94"/>
      <c r="G1440" s="95"/>
      <c r="H1440" s="95"/>
      <c r="I1440" s="96"/>
      <c r="K1440" s="109"/>
      <c r="L1440" s="110"/>
    </row>
    <row r="1441" spans="1:12" ht="12.95" customHeight="1" x14ac:dyDescent="0.25">
      <c r="A1441" s="73">
        <v>5</v>
      </c>
      <c r="B1441" s="33">
        <f>Mall!B1441</f>
        <v>0</v>
      </c>
      <c r="C1441" s="1">
        <f>B1441</f>
        <v>0</v>
      </c>
      <c r="D1441" s="21"/>
      <c r="F1441" s="97"/>
      <c r="G1441" s="98"/>
      <c r="H1441" s="98"/>
      <c r="I1441" s="99"/>
      <c r="K1441" s="107"/>
      <c r="L1441" s="108"/>
    </row>
    <row r="1442" spans="1:12" ht="12.95" customHeight="1" thickBot="1" x14ac:dyDescent="0.3">
      <c r="A1442" s="73">
        <v>6</v>
      </c>
      <c r="B1442" s="33">
        <f>Mall!B1442</f>
        <v>0</v>
      </c>
      <c r="C1442" s="12">
        <f>B1442</f>
        <v>0</v>
      </c>
      <c r="D1442" s="22"/>
      <c r="F1442" s="19" t="s">
        <v>660</v>
      </c>
      <c r="G1442" s="30"/>
      <c r="H1442" s="23" t="s">
        <v>659</v>
      </c>
      <c r="I1442" s="28"/>
      <c r="K1442" s="109"/>
      <c r="L1442" s="110"/>
    </row>
    <row r="1443" spans="1:12" ht="12.95" hidden="1" customHeight="1" thickBot="1" x14ac:dyDescent="0.25">
      <c r="A1443" s="74"/>
      <c r="B1443" s="43"/>
      <c r="C1443" s="60"/>
      <c r="D1443" s="46"/>
      <c r="E1443" s="47"/>
      <c r="F1443" s="61"/>
      <c r="G1443" s="62"/>
      <c r="H1443" s="47"/>
      <c r="I1443" s="63"/>
      <c r="J1443" s="47"/>
      <c r="K1443" s="71"/>
      <c r="L1443" s="72"/>
    </row>
    <row r="1444" spans="1:12" ht="12.95" customHeight="1" x14ac:dyDescent="0.25">
      <c r="A1444" s="73">
        <v>1</v>
      </c>
      <c r="B1444" s="34">
        <f>B1437+1</f>
        <v>45491</v>
      </c>
      <c r="C1444" s="123">
        <f t="shared" ref="C1444:C1445" si="99">IF(DAY(B1444)&lt;10,"  "&amp;DAY(B1444),DAY(B1444))</f>
        <v>18</v>
      </c>
      <c r="D1444" s="20"/>
      <c r="E1444" s="9"/>
      <c r="F1444" s="94"/>
      <c r="G1444" s="95"/>
      <c r="H1444" s="95"/>
      <c r="I1444" s="96"/>
      <c r="J1444" s="9"/>
      <c r="K1444" s="107"/>
      <c r="L1444" s="108"/>
    </row>
    <row r="1445" spans="1:12" ht="12.95" customHeight="1" x14ac:dyDescent="0.25">
      <c r="A1445" s="73">
        <v>2</v>
      </c>
      <c r="B1445" s="33">
        <f>Mall!B1445</f>
        <v>0</v>
      </c>
      <c r="C1445" s="124" t="str">
        <f t="shared" si="99"/>
        <v xml:space="preserve">  0</v>
      </c>
      <c r="D1445" s="21"/>
      <c r="E1445" s="9"/>
      <c r="F1445" s="97"/>
      <c r="G1445" s="98"/>
      <c r="H1445" s="98"/>
      <c r="I1445" s="99"/>
      <c r="J1445" s="9"/>
      <c r="K1445" s="109"/>
      <c r="L1445" s="110"/>
    </row>
    <row r="1446" spans="1:12" ht="12.95" customHeight="1" x14ac:dyDescent="0.25">
      <c r="A1446" s="73">
        <v>3</v>
      </c>
      <c r="B1446" s="33">
        <f>Mall!B1446</f>
        <v>0</v>
      </c>
      <c r="C1446" s="10" t="str">
        <f>TEXT(B1444, "dddd")</f>
        <v>torsdag</v>
      </c>
      <c r="D1446" s="21"/>
      <c r="F1446" s="19" t="s">
        <v>660</v>
      </c>
      <c r="G1446" s="30"/>
      <c r="H1446" s="23" t="s">
        <v>659</v>
      </c>
      <c r="I1446" s="28"/>
      <c r="K1446" s="107"/>
      <c r="L1446" s="108"/>
    </row>
    <row r="1447" spans="1:12" ht="12.95" customHeight="1" x14ac:dyDescent="0.25">
      <c r="A1447" s="73">
        <v>4</v>
      </c>
      <c r="B1447" s="33" t="str">
        <f>Mall!B1447</f>
        <v>Fredrik</v>
      </c>
      <c r="C1447" s="1" t="str">
        <f>B1447</f>
        <v>Fredrik</v>
      </c>
      <c r="D1447" s="21"/>
      <c r="F1447" s="94"/>
      <c r="G1447" s="95"/>
      <c r="H1447" s="95"/>
      <c r="I1447" s="96"/>
      <c r="K1447" s="109"/>
      <c r="L1447" s="110"/>
    </row>
    <row r="1448" spans="1:12" ht="12.95" customHeight="1" x14ac:dyDescent="0.25">
      <c r="A1448" s="73">
        <v>5</v>
      </c>
      <c r="B1448" s="33" t="str">
        <f>Mall!B1448</f>
        <v>Fritz</v>
      </c>
      <c r="C1448" s="1" t="str">
        <f>B1448</f>
        <v>Fritz</v>
      </c>
      <c r="D1448" s="21"/>
      <c r="F1448" s="97"/>
      <c r="G1448" s="98"/>
      <c r="H1448" s="98"/>
      <c r="I1448" s="99"/>
      <c r="K1448" s="107"/>
      <c r="L1448" s="108"/>
    </row>
    <row r="1449" spans="1:12" ht="12.95" customHeight="1" thickBot="1" x14ac:dyDescent="0.3">
      <c r="A1449" s="73">
        <v>6</v>
      </c>
      <c r="B1449" s="33">
        <f>Mall!B1449</f>
        <v>0</v>
      </c>
      <c r="C1449" s="12">
        <f>B1449</f>
        <v>0</v>
      </c>
      <c r="D1449" s="22"/>
      <c r="K1449" s="109"/>
      <c r="L1449" s="110"/>
    </row>
    <row r="1450" spans="1:12" ht="12.95" hidden="1" customHeight="1" thickBot="1" x14ac:dyDescent="0.3">
      <c r="A1450" s="74"/>
      <c r="B1450" s="41"/>
      <c r="C1450" s="60"/>
      <c r="D1450" s="46"/>
      <c r="E1450" s="47"/>
      <c r="F1450" s="47"/>
      <c r="G1450" s="55"/>
      <c r="H1450" s="47"/>
      <c r="I1450" s="55"/>
      <c r="J1450" s="47"/>
      <c r="K1450" s="71"/>
      <c r="L1450" s="72"/>
    </row>
    <row r="1451" spans="1:12" ht="12.95" customHeight="1" x14ac:dyDescent="0.25">
      <c r="A1451" s="73">
        <v>1</v>
      </c>
      <c r="B1451" s="34">
        <f>B1444+1</f>
        <v>45492</v>
      </c>
      <c r="C1451" s="123">
        <f t="shared" ref="C1451:C1452" si="100">IF(DAY(B1451)&lt;10,"  "&amp;DAY(B1451),DAY(B1451))</f>
        <v>19</v>
      </c>
      <c r="D1451" s="20"/>
      <c r="E1451" s="9"/>
      <c r="F1451" s="9"/>
      <c r="G1451" s="26"/>
      <c r="H1451" s="9"/>
      <c r="I1451" s="26"/>
      <c r="J1451" s="9"/>
      <c r="K1451" s="107"/>
      <c r="L1451" s="108"/>
    </row>
    <row r="1452" spans="1:12" ht="12.95" customHeight="1" thickBot="1" x14ac:dyDescent="0.3">
      <c r="A1452" s="73">
        <v>2</v>
      </c>
      <c r="B1452" s="33">
        <f>Mall!B1452</f>
        <v>0</v>
      </c>
      <c r="C1452" s="124" t="str">
        <f t="shared" si="100"/>
        <v xml:space="preserve">  0</v>
      </c>
      <c r="D1452" s="21"/>
      <c r="E1452" s="9"/>
      <c r="F1452" s="9"/>
      <c r="G1452" s="26"/>
      <c r="H1452" s="9"/>
      <c r="I1452" s="26"/>
      <c r="J1452" s="9"/>
      <c r="K1452" s="111"/>
      <c r="L1452" s="112"/>
    </row>
    <row r="1453" spans="1:12" ht="12.95" customHeight="1" x14ac:dyDescent="0.25">
      <c r="A1453" s="73">
        <v>3</v>
      </c>
      <c r="B1453" s="33">
        <f>Mall!B1453</f>
        <v>0</v>
      </c>
      <c r="C1453" s="10" t="str">
        <f>TEXT(B1451, "dddd")</f>
        <v>fredag</v>
      </c>
      <c r="D1453" s="21"/>
      <c r="K1453" s="117"/>
      <c r="L1453" s="118"/>
    </row>
    <row r="1454" spans="1:12" ht="12.95" customHeight="1" x14ac:dyDescent="0.25">
      <c r="A1454" s="73">
        <v>4</v>
      </c>
      <c r="B1454" s="33" t="str">
        <f>Mall!B1454</f>
        <v>Sara</v>
      </c>
      <c r="C1454" s="1" t="str">
        <f>B1454</f>
        <v>Sara</v>
      </c>
      <c r="D1454" s="21"/>
      <c r="F1454" s="104" t="s">
        <v>537</v>
      </c>
      <c r="G1454" s="104"/>
      <c r="H1454" s="104"/>
      <c r="I1454" s="101"/>
    </row>
    <row r="1455" spans="1:12" ht="12.95" customHeight="1" thickBot="1" x14ac:dyDescent="0.3">
      <c r="A1455" s="73">
        <v>5</v>
      </c>
      <c r="B1455" s="33">
        <f>Mall!B1455</f>
        <v>0</v>
      </c>
      <c r="C1455" s="1">
        <f>B1455</f>
        <v>0</v>
      </c>
      <c r="D1455" s="21"/>
      <c r="F1455" s="105"/>
      <c r="G1455" s="105"/>
      <c r="H1455" s="105"/>
      <c r="I1455" s="106"/>
    </row>
    <row r="1456" spans="1:12" ht="12.95" customHeight="1" thickBot="1" x14ac:dyDescent="0.3">
      <c r="A1456" s="73">
        <v>6</v>
      </c>
      <c r="B1456" s="33">
        <f>Mall!B1456</f>
        <v>0</v>
      </c>
      <c r="C1456" s="12">
        <f>B1456</f>
        <v>0</v>
      </c>
      <c r="D1456" s="22"/>
      <c r="F1456" s="90"/>
      <c r="G1456" s="91"/>
      <c r="H1456" s="91"/>
      <c r="I1456" s="92"/>
      <c r="J1456" s="92"/>
      <c r="K1456" s="92"/>
      <c r="L1456" s="93"/>
    </row>
    <row r="1457" spans="1:12" ht="12.95" hidden="1" customHeight="1" thickBot="1" x14ac:dyDescent="0.25">
      <c r="A1457" s="74"/>
      <c r="B1457" s="43"/>
      <c r="C1457" s="60"/>
      <c r="D1457" s="46"/>
      <c r="E1457" s="47"/>
      <c r="F1457" s="48"/>
      <c r="G1457" s="49"/>
      <c r="H1457" s="49"/>
      <c r="I1457" s="50"/>
      <c r="J1457" s="50"/>
      <c r="K1457" s="50"/>
      <c r="L1457" s="51"/>
    </row>
    <row r="1458" spans="1:12" ht="12.95" customHeight="1" x14ac:dyDescent="0.25">
      <c r="A1458" s="73">
        <v>1</v>
      </c>
      <c r="B1458" s="34">
        <f>B1451+1</f>
        <v>45493</v>
      </c>
      <c r="C1458" s="123">
        <f t="shared" ref="C1458:C1459" si="101">IF(DAY(B1458)&lt;10,"  "&amp;DAY(B1458),DAY(B1458))</f>
        <v>20</v>
      </c>
      <c r="D1458" s="20"/>
      <c r="E1458" s="9"/>
      <c r="F1458" s="82"/>
      <c r="G1458" s="83"/>
      <c r="H1458" s="83"/>
      <c r="I1458" s="84"/>
      <c r="J1458" s="84"/>
      <c r="K1458" s="84"/>
      <c r="L1458" s="85"/>
    </row>
    <row r="1459" spans="1:12" ht="12.95" customHeight="1" x14ac:dyDescent="0.25">
      <c r="A1459" s="73">
        <v>2</v>
      </c>
      <c r="B1459" s="33">
        <f>Mall!B1459</f>
        <v>0</v>
      </c>
      <c r="C1459" s="124" t="str">
        <f t="shared" si="101"/>
        <v xml:space="preserve">  0</v>
      </c>
      <c r="D1459" s="21"/>
      <c r="E1459" s="9"/>
      <c r="F1459" s="82"/>
      <c r="G1459" s="83"/>
      <c r="H1459" s="83"/>
      <c r="I1459" s="84"/>
      <c r="J1459" s="84"/>
      <c r="K1459" s="84"/>
      <c r="L1459" s="85"/>
    </row>
    <row r="1460" spans="1:12" ht="12.95" customHeight="1" x14ac:dyDescent="0.25">
      <c r="A1460" s="73">
        <v>3</v>
      </c>
      <c r="B1460" s="33">
        <f>Mall!B1460</f>
        <v>0</v>
      </c>
      <c r="C1460" s="10" t="str">
        <f>TEXT(B1458, "dddd")</f>
        <v>lördag</v>
      </c>
      <c r="D1460" s="21"/>
      <c r="F1460" s="82"/>
      <c r="G1460" s="83"/>
      <c r="H1460" s="83"/>
      <c r="I1460" s="84"/>
      <c r="J1460" s="84"/>
      <c r="K1460" s="84"/>
      <c r="L1460" s="85"/>
    </row>
    <row r="1461" spans="1:12" ht="12.95" customHeight="1" x14ac:dyDescent="0.25">
      <c r="A1461" s="73">
        <v>4</v>
      </c>
      <c r="B1461" s="33" t="str">
        <f>Mall!B1461</f>
        <v>Margareta</v>
      </c>
      <c r="C1461" s="1" t="str">
        <f>B1461</f>
        <v>Margareta</v>
      </c>
      <c r="D1461" s="21"/>
      <c r="F1461" s="82"/>
      <c r="G1461" s="83"/>
      <c r="H1461" s="83"/>
      <c r="I1461" s="84"/>
      <c r="J1461" s="84"/>
      <c r="K1461" s="84"/>
      <c r="L1461" s="85"/>
    </row>
    <row r="1462" spans="1:12" ht="12.95" customHeight="1" x14ac:dyDescent="0.25">
      <c r="A1462" s="73">
        <v>5</v>
      </c>
      <c r="B1462" s="33" t="str">
        <f>Mall!B1462</f>
        <v>Greta</v>
      </c>
      <c r="C1462" s="1" t="str">
        <f>B1462</f>
        <v>Greta</v>
      </c>
      <c r="D1462" s="21"/>
      <c r="F1462" s="82"/>
      <c r="G1462" s="83"/>
      <c r="H1462" s="83"/>
      <c r="I1462" s="84"/>
      <c r="J1462" s="84"/>
      <c r="K1462" s="84"/>
      <c r="L1462" s="85"/>
    </row>
    <row r="1463" spans="1:12" ht="12.95" customHeight="1" thickBot="1" x14ac:dyDescent="0.3">
      <c r="A1463" s="73">
        <v>6</v>
      </c>
      <c r="B1463" s="33">
        <f>Mall!B1463</f>
        <v>0</v>
      </c>
      <c r="C1463" s="12">
        <f>B1463</f>
        <v>0</v>
      </c>
      <c r="D1463" s="22"/>
      <c r="F1463" s="82"/>
      <c r="G1463" s="83"/>
      <c r="H1463" s="83"/>
      <c r="I1463" s="84"/>
      <c r="J1463" s="84"/>
      <c r="K1463" s="84"/>
      <c r="L1463" s="85"/>
    </row>
    <row r="1464" spans="1:12" ht="12.95" hidden="1" customHeight="1" thickBot="1" x14ac:dyDescent="0.25">
      <c r="A1464" s="74"/>
      <c r="B1464" s="43"/>
      <c r="C1464" s="60"/>
      <c r="D1464" s="46"/>
      <c r="E1464" s="47"/>
      <c r="F1464" s="48"/>
      <c r="G1464" s="49"/>
      <c r="H1464" s="49"/>
      <c r="I1464" s="50"/>
      <c r="J1464" s="50"/>
      <c r="K1464" s="50"/>
      <c r="L1464" s="51"/>
    </row>
    <row r="1465" spans="1:12" ht="12.95" customHeight="1" x14ac:dyDescent="0.25">
      <c r="A1465" s="73">
        <v>1</v>
      </c>
      <c r="B1465" s="34">
        <f>B1458+1</f>
        <v>45494</v>
      </c>
      <c r="C1465" s="123">
        <f t="shared" ref="C1465:C1466" si="102">IF(DAY(B1465)&lt;10,"  "&amp;DAY(B1465),DAY(B1465))</f>
        <v>21</v>
      </c>
      <c r="D1465" s="4"/>
      <c r="E1465" s="9"/>
      <c r="F1465" s="82"/>
      <c r="G1465" s="83"/>
      <c r="H1465" s="83"/>
      <c r="I1465" s="84"/>
      <c r="J1465" s="84"/>
      <c r="K1465" s="84"/>
      <c r="L1465" s="85"/>
    </row>
    <row r="1466" spans="1:12" ht="12.95" customHeight="1" x14ac:dyDescent="0.25">
      <c r="A1466" s="73">
        <v>2</v>
      </c>
      <c r="B1466" s="33">
        <f>Mall!B1466</f>
        <v>0</v>
      </c>
      <c r="C1466" s="124" t="str">
        <f t="shared" si="102"/>
        <v xml:space="preserve">  0</v>
      </c>
      <c r="D1466" s="5"/>
      <c r="E1466" s="9"/>
      <c r="F1466" s="82"/>
      <c r="G1466" s="83"/>
      <c r="H1466" s="83"/>
      <c r="I1466" s="84"/>
      <c r="J1466" s="84"/>
      <c r="K1466" s="84"/>
      <c r="L1466" s="85"/>
    </row>
    <row r="1467" spans="1:12" ht="12.95" customHeight="1" x14ac:dyDescent="0.25">
      <c r="A1467" s="73">
        <v>3</v>
      </c>
      <c r="B1467" s="33">
        <f>Mall!B1467</f>
        <v>0</v>
      </c>
      <c r="C1467" s="10" t="str">
        <f>TEXT(B1465, "dddd")</f>
        <v>söndag</v>
      </c>
      <c r="D1467" s="5"/>
      <c r="F1467" s="82"/>
      <c r="G1467" s="83"/>
      <c r="H1467" s="83"/>
      <c r="I1467" s="84"/>
      <c r="J1467" s="84"/>
      <c r="K1467" s="84"/>
      <c r="L1467" s="85"/>
    </row>
    <row r="1468" spans="1:12" ht="12.95" customHeight="1" x14ac:dyDescent="0.25">
      <c r="A1468" s="73">
        <v>4</v>
      </c>
      <c r="B1468" s="33" t="str">
        <f>Mall!B1468</f>
        <v>Johanna</v>
      </c>
      <c r="C1468" s="1" t="str">
        <f>B1468</f>
        <v>Johanna</v>
      </c>
      <c r="D1468" s="5"/>
      <c r="F1468" s="82"/>
      <c r="G1468" s="83"/>
      <c r="H1468" s="83"/>
      <c r="I1468" s="84"/>
      <c r="J1468" s="84"/>
      <c r="K1468" s="84"/>
      <c r="L1468" s="85"/>
    </row>
    <row r="1469" spans="1:12" ht="12.95" customHeight="1" thickBot="1" x14ac:dyDescent="0.3">
      <c r="A1469" s="73">
        <v>5</v>
      </c>
      <c r="B1469" s="33">
        <f>Mall!B1469</f>
        <v>0</v>
      </c>
      <c r="C1469" s="1">
        <f>B1469</f>
        <v>0</v>
      </c>
      <c r="D1469" s="5"/>
      <c r="F1469" s="86"/>
      <c r="G1469" s="87"/>
      <c r="H1469" s="87"/>
      <c r="I1469" s="88"/>
      <c r="J1469" s="88"/>
      <c r="K1469" s="88"/>
      <c r="L1469" s="89"/>
    </row>
    <row r="1470" spans="1:12" ht="12.95" customHeight="1" thickBot="1" x14ac:dyDescent="0.3">
      <c r="A1470" s="73">
        <v>6</v>
      </c>
      <c r="B1470" s="33">
        <f>Mall!B1470</f>
        <v>0</v>
      </c>
      <c r="C1470" s="12">
        <f>B1470</f>
        <v>0</v>
      </c>
      <c r="D1470" s="6"/>
    </row>
    <row r="1471" spans="1:12" ht="20.100000000000001" customHeight="1" thickBot="1" x14ac:dyDescent="0.25">
      <c r="A1471" s="74" t="s">
        <v>665</v>
      </c>
      <c r="B1471" s="43"/>
      <c r="C1471" s="3" t="str">
        <f>"JULI   "&amp;"Vecka "&amp;IF(C1474="måndag",WEEKNUM(B1472,21),"")</f>
        <v>JULI   Vecka 30</v>
      </c>
      <c r="D1471" s="3"/>
    </row>
    <row r="1472" spans="1:12" ht="12.95" customHeight="1" x14ac:dyDescent="0.25">
      <c r="A1472" s="73">
        <v>1</v>
      </c>
      <c r="B1472" s="34">
        <f>B1465+1</f>
        <v>45495</v>
      </c>
      <c r="C1472" s="123">
        <f t="shared" ref="C1472:C1473" si="103">IF(DAY(B1472)&lt;10,"  "&amp;DAY(B1472),DAY(B1472))</f>
        <v>22</v>
      </c>
      <c r="D1472" s="20"/>
      <c r="E1472" s="9"/>
      <c r="F1472" s="100" t="s">
        <v>540</v>
      </c>
      <c r="G1472" s="101"/>
      <c r="H1472" s="101"/>
      <c r="I1472" s="101"/>
      <c r="J1472" s="9"/>
      <c r="K1472" s="125" t="str">
        <f t="shared" ref="K1472" si="104">"Prio vecka "&amp;WEEKNUM(B1472,21)&amp;":  📎📎"</f>
        <v>Prio vecka 30:  📎📎</v>
      </c>
      <c r="L1472" s="126"/>
    </row>
    <row r="1473" spans="1:12" ht="12.95" customHeight="1" thickBot="1" x14ac:dyDescent="0.3">
      <c r="A1473" s="73">
        <v>2</v>
      </c>
      <c r="B1473" s="33">
        <f>Mall!B1473</f>
        <v>0</v>
      </c>
      <c r="C1473" s="124" t="str">
        <f t="shared" si="103"/>
        <v xml:space="preserve">  0</v>
      </c>
      <c r="D1473" s="21"/>
      <c r="E1473" s="9"/>
      <c r="F1473" s="102"/>
      <c r="G1473" s="103"/>
      <c r="H1473" s="103"/>
      <c r="I1473" s="103"/>
      <c r="J1473" s="9"/>
      <c r="K1473" s="126"/>
      <c r="L1473" s="126"/>
    </row>
    <row r="1474" spans="1:12" ht="12.95" customHeight="1" x14ac:dyDescent="0.25">
      <c r="A1474" s="73">
        <v>3</v>
      </c>
      <c r="B1474" s="33">
        <f>Mall!B1474</f>
        <v>0</v>
      </c>
      <c r="C1474" s="10" t="str">
        <f>TEXT(B1472, "dddd")</f>
        <v>måndag</v>
      </c>
      <c r="D1474" s="21"/>
      <c r="F1474" s="18" t="s">
        <v>660</v>
      </c>
      <c r="G1474" s="29"/>
      <c r="H1474" s="24" t="s">
        <v>659</v>
      </c>
      <c r="I1474" s="27"/>
      <c r="K1474" s="14" t="s">
        <v>12</v>
      </c>
      <c r="L1474" s="113"/>
    </row>
    <row r="1475" spans="1:12" ht="12.95" customHeight="1" x14ac:dyDescent="0.25">
      <c r="A1475" s="73">
        <v>4</v>
      </c>
      <c r="B1475" s="33" t="str">
        <f>Mall!B1475</f>
        <v>Magdalena</v>
      </c>
      <c r="C1475" s="1" t="str">
        <f>B1475</f>
        <v>Magdalena</v>
      </c>
      <c r="D1475" s="21"/>
      <c r="F1475" s="94"/>
      <c r="G1475" s="95"/>
      <c r="H1475" s="95"/>
      <c r="I1475" s="96"/>
      <c r="K1475" s="15"/>
      <c r="L1475" s="114"/>
    </row>
    <row r="1476" spans="1:12" ht="12.95" customHeight="1" x14ac:dyDescent="0.25">
      <c r="A1476" s="73">
        <v>5</v>
      </c>
      <c r="B1476" s="33" t="str">
        <f>Mall!B1476</f>
        <v>Madeleine</v>
      </c>
      <c r="C1476" s="1" t="str">
        <f>B1476</f>
        <v>Madeleine</v>
      </c>
      <c r="D1476" s="21"/>
      <c r="F1476" s="97"/>
      <c r="G1476" s="98"/>
      <c r="H1476" s="98"/>
      <c r="I1476" s="99"/>
      <c r="K1476" s="16" t="s">
        <v>13</v>
      </c>
      <c r="L1476" s="115"/>
    </row>
    <row r="1477" spans="1:12" ht="12.95" customHeight="1" thickBot="1" x14ac:dyDescent="0.3">
      <c r="A1477" s="73">
        <v>6</v>
      </c>
      <c r="B1477" s="33">
        <f>Mall!B1477</f>
        <v>0</v>
      </c>
      <c r="C1477" s="12">
        <f>B1477</f>
        <v>0</v>
      </c>
      <c r="D1477" s="22"/>
      <c r="F1477" s="19" t="s">
        <v>660</v>
      </c>
      <c r="G1477" s="30"/>
      <c r="H1477" s="23" t="s">
        <v>659</v>
      </c>
      <c r="I1477" s="28"/>
      <c r="K1477" s="15"/>
      <c r="L1477" s="114"/>
    </row>
    <row r="1478" spans="1:12" ht="12.95" hidden="1" customHeight="1" thickBot="1" x14ac:dyDescent="0.25">
      <c r="A1478" s="74"/>
      <c r="B1478" s="43"/>
      <c r="C1478" s="60"/>
      <c r="D1478" s="46"/>
      <c r="E1478" s="47"/>
      <c r="F1478" s="61"/>
      <c r="G1478" s="62"/>
      <c r="H1478" s="47"/>
      <c r="I1478" s="63"/>
      <c r="J1478" s="47"/>
      <c r="K1478" s="65"/>
      <c r="L1478" s="66"/>
    </row>
    <row r="1479" spans="1:12" ht="12.95" customHeight="1" x14ac:dyDescent="0.25">
      <c r="A1479" s="73">
        <v>1</v>
      </c>
      <c r="B1479" s="34">
        <f>B1472+1</f>
        <v>45496</v>
      </c>
      <c r="C1479" s="123">
        <f t="shared" ref="C1479:C1480" si="105">IF(DAY(B1479)&lt;10,"  "&amp;DAY(B1479),DAY(B1479))</f>
        <v>23</v>
      </c>
      <c r="D1479" s="20"/>
      <c r="E1479" s="9"/>
      <c r="F1479" s="94"/>
      <c r="G1479" s="95"/>
      <c r="H1479" s="95"/>
      <c r="I1479" s="96"/>
      <c r="J1479" s="9"/>
      <c r="K1479" s="16" t="s">
        <v>14</v>
      </c>
      <c r="L1479" s="115"/>
    </row>
    <row r="1480" spans="1:12" ht="12.95" customHeight="1" thickBot="1" x14ac:dyDescent="0.3">
      <c r="A1480" s="73">
        <v>2</v>
      </c>
      <c r="B1480" s="33">
        <f>Mall!B1480</f>
        <v>0</v>
      </c>
      <c r="C1480" s="124" t="str">
        <f t="shared" si="105"/>
        <v xml:space="preserve">  0</v>
      </c>
      <c r="D1480" s="21"/>
      <c r="E1480" s="9"/>
      <c r="F1480" s="97"/>
      <c r="G1480" s="98"/>
      <c r="H1480" s="98"/>
      <c r="I1480" s="99"/>
      <c r="J1480" s="9"/>
      <c r="K1480" s="17"/>
      <c r="L1480" s="116"/>
    </row>
    <row r="1481" spans="1:12" ht="12.95" customHeight="1" x14ac:dyDescent="0.25">
      <c r="A1481" s="73">
        <v>3</v>
      </c>
      <c r="B1481" s="33">
        <f>Mall!B1481</f>
        <v>0</v>
      </c>
      <c r="C1481" s="10" t="str">
        <f>TEXT(B1479, "dddd")</f>
        <v>tisdag</v>
      </c>
      <c r="D1481" s="21"/>
      <c r="F1481" s="19" t="s">
        <v>660</v>
      </c>
      <c r="G1481" s="30"/>
      <c r="H1481" s="23" t="s">
        <v>659</v>
      </c>
      <c r="I1481" s="28"/>
    </row>
    <row r="1482" spans="1:12" ht="12.95" customHeight="1" x14ac:dyDescent="0.25">
      <c r="A1482" s="73">
        <v>4</v>
      </c>
      <c r="B1482" s="33" t="str">
        <f>Mall!B1482</f>
        <v>Emma</v>
      </c>
      <c r="C1482" s="1" t="str">
        <f>B1482</f>
        <v>Emma</v>
      </c>
      <c r="D1482" s="21"/>
      <c r="F1482" s="94"/>
      <c r="G1482" s="95"/>
      <c r="H1482" s="95"/>
      <c r="I1482" s="96"/>
    </row>
    <row r="1483" spans="1:12" ht="12.95" customHeight="1" x14ac:dyDescent="0.25">
      <c r="A1483" s="73">
        <v>5</v>
      </c>
      <c r="B1483" s="33" t="str">
        <f>Mall!B1483</f>
        <v>Emmy</v>
      </c>
      <c r="C1483" s="1" t="str">
        <f>B1483</f>
        <v>Emmy</v>
      </c>
      <c r="D1483" s="21"/>
      <c r="F1483" s="97"/>
      <c r="G1483" s="98"/>
      <c r="H1483" s="98"/>
      <c r="I1483" s="99"/>
      <c r="K1483" s="127" t="s">
        <v>538</v>
      </c>
      <c r="L1483" s="128"/>
    </row>
    <row r="1484" spans="1:12" ht="12.95" customHeight="1" thickBot="1" x14ac:dyDescent="0.3">
      <c r="A1484" s="73">
        <v>6</v>
      </c>
      <c r="B1484" s="33">
        <f>Mall!B1484</f>
        <v>0</v>
      </c>
      <c r="C1484" s="12">
        <f>B1484</f>
        <v>0</v>
      </c>
      <c r="D1484" s="22"/>
      <c r="F1484" s="19" t="s">
        <v>660</v>
      </c>
      <c r="G1484" s="30"/>
      <c r="H1484" s="23" t="s">
        <v>659</v>
      </c>
      <c r="I1484" s="28"/>
      <c r="K1484" s="128"/>
      <c r="L1484" s="128"/>
    </row>
    <row r="1485" spans="1:12" ht="12.95" hidden="1" customHeight="1" thickBot="1" x14ac:dyDescent="0.25">
      <c r="A1485" s="74"/>
      <c r="B1485" s="43"/>
      <c r="C1485" s="60"/>
      <c r="D1485" s="46"/>
      <c r="E1485" s="47"/>
      <c r="F1485" s="61"/>
      <c r="G1485" s="62"/>
      <c r="H1485" s="47"/>
      <c r="I1485" s="63"/>
      <c r="J1485" s="47"/>
      <c r="K1485" s="64"/>
      <c r="L1485" s="64"/>
    </row>
    <row r="1486" spans="1:12" ht="12.95" customHeight="1" x14ac:dyDescent="0.25">
      <c r="A1486" s="73">
        <v>1</v>
      </c>
      <c r="B1486" s="34">
        <f>B1479+1</f>
        <v>45497</v>
      </c>
      <c r="C1486" s="123">
        <f>IF(DAY(B1486)&lt;10,"  "&amp;DAY(B1486),DAY(B1486))</f>
        <v>24</v>
      </c>
      <c r="D1486" s="20"/>
      <c r="E1486" s="9"/>
      <c r="F1486" s="94"/>
      <c r="G1486" s="95"/>
      <c r="H1486" s="95"/>
      <c r="I1486" s="96"/>
      <c r="J1486" s="9"/>
      <c r="K1486" s="119"/>
      <c r="L1486" s="120"/>
    </row>
    <row r="1487" spans="1:12" ht="12.95" customHeight="1" x14ac:dyDescent="0.25">
      <c r="A1487" s="73">
        <v>2</v>
      </c>
      <c r="B1487" s="33">
        <f>Mall!B1487</f>
        <v>0</v>
      </c>
      <c r="C1487" s="124"/>
      <c r="D1487" s="21"/>
      <c r="E1487" s="9"/>
      <c r="F1487" s="97"/>
      <c r="G1487" s="98"/>
      <c r="H1487" s="98"/>
      <c r="I1487" s="99"/>
      <c r="J1487" s="9"/>
      <c r="K1487" s="109"/>
      <c r="L1487" s="110"/>
    </row>
    <row r="1488" spans="1:12" ht="12.95" customHeight="1" x14ac:dyDescent="0.25">
      <c r="A1488" s="73">
        <v>3</v>
      </c>
      <c r="B1488" s="33">
        <f>Mall!B1488</f>
        <v>0</v>
      </c>
      <c r="C1488" s="10" t="str">
        <f>TEXT(B1486, "dddd")</f>
        <v>onsdag</v>
      </c>
      <c r="D1488" s="21"/>
      <c r="F1488" s="19" t="s">
        <v>660</v>
      </c>
      <c r="G1488" s="30"/>
      <c r="H1488" s="23" t="s">
        <v>659</v>
      </c>
      <c r="I1488" s="28"/>
      <c r="K1488" s="107"/>
      <c r="L1488" s="108"/>
    </row>
    <row r="1489" spans="1:12" ht="12.95" customHeight="1" x14ac:dyDescent="0.25">
      <c r="A1489" s="73">
        <v>4</v>
      </c>
      <c r="B1489" s="33" t="str">
        <f>Mall!B1489</f>
        <v>Kristina</v>
      </c>
      <c r="C1489" s="1" t="str">
        <f>B1489</f>
        <v>Kristina</v>
      </c>
      <c r="D1489" s="21"/>
      <c r="F1489" s="94"/>
      <c r="G1489" s="95"/>
      <c r="H1489" s="95"/>
      <c r="I1489" s="96"/>
      <c r="K1489" s="109"/>
      <c r="L1489" s="110"/>
    </row>
    <row r="1490" spans="1:12" ht="12.95" customHeight="1" x14ac:dyDescent="0.25">
      <c r="A1490" s="73">
        <v>5</v>
      </c>
      <c r="B1490" s="33" t="str">
        <f>Mall!B1490</f>
        <v>Kerstin</v>
      </c>
      <c r="C1490" s="1" t="str">
        <f>B1490</f>
        <v>Kerstin</v>
      </c>
      <c r="D1490" s="21"/>
      <c r="F1490" s="97"/>
      <c r="G1490" s="98"/>
      <c r="H1490" s="98"/>
      <c r="I1490" s="99"/>
      <c r="K1490" s="107"/>
      <c r="L1490" s="108"/>
    </row>
    <row r="1491" spans="1:12" ht="12.95" customHeight="1" thickBot="1" x14ac:dyDescent="0.3">
      <c r="A1491" s="73">
        <v>6</v>
      </c>
      <c r="B1491" s="33">
        <f>Mall!B1491</f>
        <v>0</v>
      </c>
      <c r="C1491" s="12">
        <f>B1491</f>
        <v>0</v>
      </c>
      <c r="D1491" s="22"/>
      <c r="F1491" s="19" t="s">
        <v>660</v>
      </c>
      <c r="G1491" s="30"/>
      <c r="H1491" s="23" t="s">
        <v>659</v>
      </c>
      <c r="I1491" s="28"/>
      <c r="K1491" s="109"/>
      <c r="L1491" s="110"/>
    </row>
    <row r="1492" spans="1:12" ht="12.95" hidden="1" customHeight="1" thickBot="1" x14ac:dyDescent="0.25">
      <c r="A1492" s="74"/>
      <c r="B1492" s="43"/>
      <c r="C1492" s="60"/>
      <c r="D1492" s="46"/>
      <c r="E1492" s="47"/>
      <c r="F1492" s="61"/>
      <c r="G1492" s="62"/>
      <c r="H1492" s="47"/>
      <c r="I1492" s="63"/>
      <c r="J1492" s="47"/>
      <c r="K1492" s="71"/>
      <c r="L1492" s="72"/>
    </row>
    <row r="1493" spans="1:12" ht="12.95" customHeight="1" x14ac:dyDescent="0.25">
      <c r="A1493" s="73">
        <v>1</v>
      </c>
      <c r="B1493" s="34">
        <f>B1486+1</f>
        <v>45498</v>
      </c>
      <c r="C1493" s="123">
        <f t="shared" ref="C1493:C1494" si="106">IF(DAY(B1493)&lt;10,"  "&amp;DAY(B1493),DAY(B1493))</f>
        <v>25</v>
      </c>
      <c r="D1493" s="20"/>
      <c r="E1493" s="9"/>
      <c r="F1493" s="94"/>
      <c r="G1493" s="95"/>
      <c r="H1493" s="95"/>
      <c r="I1493" s="96"/>
      <c r="J1493" s="9"/>
      <c r="K1493" s="107"/>
      <c r="L1493" s="108"/>
    </row>
    <row r="1494" spans="1:12" ht="12.95" customHeight="1" x14ac:dyDescent="0.25">
      <c r="A1494" s="73">
        <v>2</v>
      </c>
      <c r="B1494" s="33">
        <f>Mall!B1494</f>
        <v>0</v>
      </c>
      <c r="C1494" s="124" t="str">
        <f t="shared" si="106"/>
        <v xml:space="preserve">  0</v>
      </c>
      <c r="D1494" s="21"/>
      <c r="E1494" s="9"/>
      <c r="F1494" s="97"/>
      <c r="G1494" s="98"/>
      <c r="H1494" s="98"/>
      <c r="I1494" s="99"/>
      <c r="J1494" s="9"/>
      <c r="K1494" s="109"/>
      <c r="L1494" s="110"/>
    </row>
    <row r="1495" spans="1:12" ht="12.95" customHeight="1" x14ac:dyDescent="0.25">
      <c r="A1495" s="73">
        <v>3</v>
      </c>
      <c r="B1495" s="33">
        <f>Mall!B1495</f>
        <v>0</v>
      </c>
      <c r="C1495" s="10" t="str">
        <f>TEXT(B1493, "dddd")</f>
        <v>torsdag</v>
      </c>
      <c r="D1495" s="21"/>
      <c r="F1495" s="19" t="s">
        <v>660</v>
      </c>
      <c r="G1495" s="30"/>
      <c r="H1495" s="23" t="s">
        <v>659</v>
      </c>
      <c r="I1495" s="28"/>
      <c r="K1495" s="107"/>
      <c r="L1495" s="108"/>
    </row>
    <row r="1496" spans="1:12" ht="12.95" customHeight="1" x14ac:dyDescent="0.25">
      <c r="A1496" s="73">
        <v>4</v>
      </c>
      <c r="B1496" s="33" t="str">
        <f>Mall!B1496</f>
        <v>Jakob</v>
      </c>
      <c r="C1496" s="1" t="str">
        <f>B1496</f>
        <v>Jakob</v>
      </c>
      <c r="D1496" s="21"/>
      <c r="F1496" s="94"/>
      <c r="G1496" s="95"/>
      <c r="H1496" s="95"/>
      <c r="I1496" s="96"/>
      <c r="K1496" s="109"/>
      <c r="L1496" s="110"/>
    </row>
    <row r="1497" spans="1:12" ht="12.95" customHeight="1" x14ac:dyDescent="0.25">
      <c r="A1497" s="73">
        <v>5</v>
      </c>
      <c r="B1497" s="33">
        <f>Mall!B1497</f>
        <v>0</v>
      </c>
      <c r="C1497" s="1">
        <f>B1497</f>
        <v>0</v>
      </c>
      <c r="D1497" s="21"/>
      <c r="F1497" s="97"/>
      <c r="G1497" s="98"/>
      <c r="H1497" s="98"/>
      <c r="I1497" s="99"/>
      <c r="K1497" s="107"/>
      <c r="L1497" s="108"/>
    </row>
    <row r="1498" spans="1:12" ht="12.95" customHeight="1" thickBot="1" x14ac:dyDescent="0.3">
      <c r="A1498" s="73">
        <v>6</v>
      </c>
      <c r="B1498" s="33">
        <f>Mall!B1498</f>
        <v>0</v>
      </c>
      <c r="C1498" s="12">
        <f>B1498</f>
        <v>0</v>
      </c>
      <c r="D1498" s="22"/>
      <c r="K1498" s="109"/>
      <c r="L1498" s="110"/>
    </row>
    <row r="1499" spans="1:12" ht="12.95" hidden="1" customHeight="1" thickBot="1" x14ac:dyDescent="0.3">
      <c r="A1499" s="74"/>
      <c r="B1499" s="41"/>
      <c r="C1499" s="60"/>
      <c r="D1499" s="46"/>
      <c r="E1499" s="47"/>
      <c r="F1499" s="47"/>
      <c r="G1499" s="55"/>
      <c r="H1499" s="47"/>
      <c r="I1499" s="55"/>
      <c r="J1499" s="47"/>
      <c r="K1499" s="71"/>
      <c r="L1499" s="72"/>
    </row>
    <row r="1500" spans="1:12" ht="12.95" customHeight="1" x14ac:dyDescent="0.25">
      <c r="A1500" s="73">
        <v>1</v>
      </c>
      <c r="B1500" s="34">
        <f>B1493+1</f>
        <v>45499</v>
      </c>
      <c r="C1500" s="123">
        <f t="shared" ref="C1500:C1501" si="107">IF(DAY(B1500)&lt;10,"  "&amp;DAY(B1500),DAY(B1500))</f>
        <v>26</v>
      </c>
      <c r="D1500" s="20"/>
      <c r="E1500" s="9"/>
      <c r="F1500" s="9"/>
      <c r="G1500" s="26"/>
      <c r="H1500" s="9"/>
      <c r="I1500" s="26"/>
      <c r="J1500" s="9"/>
      <c r="K1500" s="107"/>
      <c r="L1500" s="108"/>
    </row>
    <row r="1501" spans="1:12" ht="12.95" customHeight="1" thickBot="1" x14ac:dyDescent="0.3">
      <c r="A1501" s="73">
        <v>2</v>
      </c>
      <c r="B1501" s="33">
        <f>Mall!B1501</f>
        <v>0</v>
      </c>
      <c r="C1501" s="124" t="str">
        <f t="shared" si="107"/>
        <v xml:space="preserve">  0</v>
      </c>
      <c r="D1501" s="21"/>
      <c r="E1501" s="9"/>
      <c r="F1501" s="9"/>
      <c r="G1501" s="26"/>
      <c r="H1501" s="9"/>
      <c r="I1501" s="26"/>
      <c r="J1501" s="9"/>
      <c r="K1501" s="111"/>
      <c r="L1501" s="112"/>
    </row>
    <row r="1502" spans="1:12" ht="12.95" customHeight="1" x14ac:dyDescent="0.25">
      <c r="A1502" s="73">
        <v>3</v>
      </c>
      <c r="B1502" s="33">
        <f>Mall!B1502</f>
        <v>0</v>
      </c>
      <c r="C1502" s="10" t="str">
        <f>TEXT(B1500, "dddd")</f>
        <v>fredag</v>
      </c>
      <c r="D1502" s="21"/>
      <c r="K1502" s="117"/>
      <c r="L1502" s="118"/>
    </row>
    <row r="1503" spans="1:12" ht="12.95" customHeight="1" x14ac:dyDescent="0.25">
      <c r="A1503" s="73">
        <v>4</v>
      </c>
      <c r="B1503" s="33" t="str">
        <f>Mall!B1503</f>
        <v>Jesper</v>
      </c>
      <c r="C1503" s="1" t="str">
        <f>B1503</f>
        <v>Jesper</v>
      </c>
      <c r="D1503" s="21"/>
      <c r="F1503" s="104" t="s">
        <v>537</v>
      </c>
      <c r="G1503" s="104"/>
      <c r="H1503" s="104"/>
      <c r="I1503" s="101"/>
    </row>
    <row r="1504" spans="1:12" ht="12.95" customHeight="1" thickBot="1" x14ac:dyDescent="0.3">
      <c r="A1504" s="73">
        <v>5</v>
      </c>
      <c r="B1504" s="33" t="str">
        <f>Mall!B1504</f>
        <v>Jasmine</v>
      </c>
      <c r="C1504" s="1" t="str">
        <f>B1504</f>
        <v>Jasmine</v>
      </c>
      <c r="D1504" s="21"/>
      <c r="F1504" s="105"/>
      <c r="G1504" s="105"/>
      <c r="H1504" s="105"/>
      <c r="I1504" s="106"/>
    </row>
    <row r="1505" spans="1:12" ht="12.95" customHeight="1" thickBot="1" x14ac:dyDescent="0.3">
      <c r="A1505" s="73">
        <v>6</v>
      </c>
      <c r="B1505" s="33">
        <f>Mall!B1505</f>
        <v>0</v>
      </c>
      <c r="C1505" s="12">
        <f>B1505</f>
        <v>0</v>
      </c>
      <c r="D1505" s="22"/>
      <c r="F1505" s="90"/>
      <c r="G1505" s="91"/>
      <c r="H1505" s="91"/>
      <c r="I1505" s="92"/>
      <c r="J1505" s="92"/>
      <c r="K1505" s="92"/>
      <c r="L1505" s="93"/>
    </row>
    <row r="1506" spans="1:12" ht="12.95" hidden="1" customHeight="1" thickBot="1" x14ac:dyDescent="0.25">
      <c r="A1506" s="74"/>
      <c r="B1506" s="43"/>
      <c r="C1506" s="60"/>
      <c r="D1506" s="46"/>
      <c r="E1506" s="47"/>
      <c r="F1506" s="48"/>
      <c r="G1506" s="49"/>
      <c r="H1506" s="49"/>
      <c r="I1506" s="50"/>
      <c r="J1506" s="50"/>
      <c r="K1506" s="50"/>
      <c r="L1506" s="51"/>
    </row>
    <row r="1507" spans="1:12" ht="12.95" customHeight="1" x14ac:dyDescent="0.25">
      <c r="A1507" s="73">
        <v>1</v>
      </c>
      <c r="B1507" s="34">
        <f>B1500+1</f>
        <v>45500</v>
      </c>
      <c r="C1507" s="123">
        <f t="shared" ref="C1507:C1508" si="108">IF(DAY(B1507)&lt;10,"  "&amp;DAY(B1507),DAY(B1507))</f>
        <v>27</v>
      </c>
      <c r="D1507" s="20"/>
      <c r="E1507" s="9"/>
      <c r="F1507" s="82"/>
      <c r="G1507" s="83"/>
      <c r="H1507" s="83"/>
      <c r="I1507" s="84"/>
      <c r="J1507" s="84"/>
      <c r="K1507" s="84"/>
      <c r="L1507" s="85"/>
    </row>
    <row r="1508" spans="1:12" ht="12.95" customHeight="1" x14ac:dyDescent="0.25">
      <c r="A1508" s="73">
        <v>2</v>
      </c>
      <c r="B1508" s="33">
        <f>Mall!B1508</f>
        <v>0</v>
      </c>
      <c r="C1508" s="124" t="str">
        <f t="shared" si="108"/>
        <v xml:space="preserve">  0</v>
      </c>
      <c r="D1508" s="21"/>
      <c r="E1508" s="9"/>
      <c r="F1508" s="82"/>
      <c r="G1508" s="83"/>
      <c r="H1508" s="83"/>
      <c r="I1508" s="84"/>
      <c r="J1508" s="84"/>
      <c r="K1508" s="84"/>
      <c r="L1508" s="85"/>
    </row>
    <row r="1509" spans="1:12" ht="12.95" customHeight="1" x14ac:dyDescent="0.25">
      <c r="A1509" s="73">
        <v>3</v>
      </c>
      <c r="B1509" s="33">
        <f>Mall!B1509</f>
        <v>0</v>
      </c>
      <c r="C1509" s="10" t="str">
        <f>TEXT(B1507, "dddd")</f>
        <v>lördag</v>
      </c>
      <c r="D1509" s="21"/>
      <c r="F1509" s="82"/>
      <c r="G1509" s="83"/>
      <c r="H1509" s="83"/>
      <c r="I1509" s="84"/>
      <c r="J1509" s="84"/>
      <c r="K1509" s="84"/>
      <c r="L1509" s="85"/>
    </row>
    <row r="1510" spans="1:12" ht="12.95" customHeight="1" x14ac:dyDescent="0.25">
      <c r="A1510" s="73">
        <v>4</v>
      </c>
      <c r="B1510" s="33" t="str">
        <f>Mall!B1510</f>
        <v>Marta</v>
      </c>
      <c r="C1510" s="1" t="str">
        <f>B1510</f>
        <v>Marta</v>
      </c>
      <c r="D1510" s="21"/>
      <c r="F1510" s="82"/>
      <c r="G1510" s="83"/>
      <c r="H1510" s="83"/>
      <c r="I1510" s="84"/>
      <c r="J1510" s="84"/>
      <c r="K1510" s="84"/>
      <c r="L1510" s="85"/>
    </row>
    <row r="1511" spans="1:12" ht="12.95" customHeight="1" x14ac:dyDescent="0.25">
      <c r="A1511" s="73">
        <v>5</v>
      </c>
      <c r="B1511" s="33">
        <f>Mall!B1511</f>
        <v>0</v>
      </c>
      <c r="C1511" s="1">
        <f>B1511</f>
        <v>0</v>
      </c>
      <c r="D1511" s="21"/>
      <c r="F1511" s="82"/>
      <c r="G1511" s="83"/>
      <c r="H1511" s="83"/>
      <c r="I1511" s="84"/>
      <c r="J1511" s="84"/>
      <c r="K1511" s="84"/>
      <c r="L1511" s="85"/>
    </row>
    <row r="1512" spans="1:12" ht="12.95" customHeight="1" thickBot="1" x14ac:dyDescent="0.3">
      <c r="A1512" s="73">
        <v>6</v>
      </c>
      <c r="B1512" s="33">
        <f>Mall!B1512</f>
        <v>0</v>
      </c>
      <c r="C1512" s="12">
        <f>B1512</f>
        <v>0</v>
      </c>
      <c r="D1512" s="22"/>
      <c r="F1512" s="82"/>
      <c r="G1512" s="83"/>
      <c r="H1512" s="83"/>
      <c r="I1512" s="84"/>
      <c r="J1512" s="84"/>
      <c r="K1512" s="84"/>
      <c r="L1512" s="85"/>
    </row>
    <row r="1513" spans="1:12" ht="12.95" hidden="1" customHeight="1" thickBot="1" x14ac:dyDescent="0.3">
      <c r="A1513" s="74"/>
      <c r="B1513" s="75"/>
      <c r="C1513" s="60"/>
      <c r="D1513" s="46"/>
      <c r="E1513" s="47"/>
      <c r="F1513" s="48"/>
      <c r="G1513" s="49"/>
      <c r="H1513" s="49"/>
      <c r="I1513" s="50"/>
      <c r="J1513" s="50"/>
      <c r="K1513" s="50"/>
      <c r="L1513" s="51"/>
    </row>
    <row r="1514" spans="1:12" ht="12.95" customHeight="1" x14ac:dyDescent="0.25">
      <c r="A1514" s="73">
        <v>1</v>
      </c>
      <c r="B1514" s="34">
        <f>B1507+1</f>
        <v>45501</v>
      </c>
      <c r="C1514" s="123">
        <f t="shared" ref="C1514:C1515" si="109">IF(DAY(B1514)&lt;10,"  "&amp;DAY(B1514),DAY(B1514))</f>
        <v>28</v>
      </c>
      <c r="D1514" s="4"/>
      <c r="E1514" s="9"/>
      <c r="F1514" s="82"/>
      <c r="G1514" s="83"/>
      <c r="H1514" s="83"/>
      <c r="I1514" s="84"/>
      <c r="J1514" s="84"/>
      <c r="K1514" s="84"/>
      <c r="L1514" s="85"/>
    </row>
    <row r="1515" spans="1:12" ht="12.95" customHeight="1" x14ac:dyDescent="0.25">
      <c r="A1515" s="73">
        <v>2</v>
      </c>
      <c r="B1515" s="33">
        <f>Mall!B1515</f>
        <v>0</v>
      </c>
      <c r="C1515" s="124" t="str">
        <f t="shared" si="109"/>
        <v xml:space="preserve">  0</v>
      </c>
      <c r="D1515" s="5"/>
      <c r="E1515" s="9"/>
      <c r="F1515" s="82"/>
      <c r="G1515" s="83"/>
      <c r="H1515" s="83"/>
      <c r="I1515" s="84"/>
      <c r="J1515" s="84"/>
      <c r="K1515" s="84"/>
      <c r="L1515" s="85"/>
    </row>
    <row r="1516" spans="1:12" ht="12.95" customHeight="1" x14ac:dyDescent="0.25">
      <c r="A1516" s="73">
        <v>3</v>
      </c>
      <c r="B1516" s="33">
        <f>Mall!B1516</f>
        <v>0</v>
      </c>
      <c r="C1516" s="10" t="str">
        <f>TEXT(B1514, "dddd")</f>
        <v>söndag</v>
      </c>
      <c r="D1516" s="5"/>
      <c r="F1516" s="82"/>
      <c r="G1516" s="83"/>
      <c r="H1516" s="83"/>
      <c r="I1516" s="84"/>
      <c r="J1516" s="84"/>
      <c r="K1516" s="84"/>
      <c r="L1516" s="85"/>
    </row>
    <row r="1517" spans="1:12" ht="12.95" customHeight="1" x14ac:dyDescent="0.25">
      <c r="A1517" s="73">
        <v>4</v>
      </c>
      <c r="B1517" s="33" t="str">
        <f>Mall!B1517</f>
        <v>Botvid</v>
      </c>
      <c r="C1517" s="1" t="str">
        <f>B1517</f>
        <v>Botvid</v>
      </c>
      <c r="D1517" s="5"/>
      <c r="F1517" s="82"/>
      <c r="G1517" s="83"/>
      <c r="H1517" s="83"/>
      <c r="I1517" s="84"/>
      <c r="J1517" s="84"/>
      <c r="K1517" s="84"/>
      <c r="L1517" s="85"/>
    </row>
    <row r="1518" spans="1:12" ht="12.95" customHeight="1" thickBot="1" x14ac:dyDescent="0.3">
      <c r="A1518" s="73">
        <v>5</v>
      </c>
      <c r="B1518" s="33" t="str">
        <f>Mall!B1518</f>
        <v>Seved</v>
      </c>
      <c r="C1518" s="1" t="str">
        <f>B1518</f>
        <v>Seved</v>
      </c>
      <c r="D1518" s="5"/>
      <c r="F1518" s="86"/>
      <c r="G1518" s="87"/>
      <c r="H1518" s="87"/>
      <c r="I1518" s="88"/>
      <c r="J1518" s="88"/>
      <c r="K1518" s="88"/>
      <c r="L1518" s="89"/>
    </row>
    <row r="1519" spans="1:12" ht="12.95" customHeight="1" thickBot="1" x14ac:dyDescent="0.3">
      <c r="A1519" s="73">
        <v>6</v>
      </c>
      <c r="B1519" s="33">
        <f>Mall!B1519</f>
        <v>0</v>
      </c>
      <c r="C1519" s="12">
        <f>B1519</f>
        <v>0</v>
      </c>
      <c r="D1519" s="6"/>
    </row>
    <row r="1520" spans="1:12" ht="20.100000000000001" customHeight="1" thickBot="1" x14ac:dyDescent="0.25">
      <c r="A1520" s="74" t="s">
        <v>665</v>
      </c>
      <c r="B1520" s="43"/>
      <c r="C1520" s="3" t="str">
        <f>"JULI/AUGUSTI   "&amp;"Vecka "&amp;IF(C1523="måndag",WEEKNUM(B1521,21),"")</f>
        <v>JULI/AUGUSTI   Vecka 31</v>
      </c>
      <c r="D1520" s="3"/>
    </row>
    <row r="1521" spans="1:12" ht="12.95" customHeight="1" x14ac:dyDescent="0.25">
      <c r="A1521" s="73">
        <v>1</v>
      </c>
      <c r="B1521" s="34">
        <f>B1514+1</f>
        <v>45502</v>
      </c>
      <c r="C1521" s="123">
        <f t="shared" ref="C1521:C1522" si="110">IF(DAY(B1521)&lt;10,"  "&amp;DAY(B1521),DAY(B1521))</f>
        <v>29</v>
      </c>
      <c r="D1521" s="20"/>
      <c r="E1521" s="9"/>
      <c r="F1521" s="100" t="s">
        <v>540</v>
      </c>
      <c r="G1521" s="101"/>
      <c r="H1521" s="101"/>
      <c r="I1521" s="101"/>
      <c r="J1521" s="9"/>
      <c r="K1521" s="125" t="str">
        <f t="shared" ref="K1521" si="111">"Prio vecka "&amp;WEEKNUM(B1521,21)&amp;":  📎📎"</f>
        <v>Prio vecka 31:  📎📎</v>
      </c>
      <c r="L1521" s="126"/>
    </row>
    <row r="1522" spans="1:12" ht="12.95" customHeight="1" thickBot="1" x14ac:dyDescent="0.3">
      <c r="A1522" s="73">
        <v>2</v>
      </c>
      <c r="B1522" s="33">
        <f>Mall!B1522</f>
        <v>0</v>
      </c>
      <c r="C1522" s="124" t="str">
        <f t="shared" si="110"/>
        <v xml:space="preserve">  0</v>
      </c>
      <c r="D1522" s="21"/>
      <c r="E1522" s="9"/>
      <c r="F1522" s="102"/>
      <c r="G1522" s="103"/>
      <c r="H1522" s="103"/>
      <c r="I1522" s="103"/>
      <c r="J1522" s="9"/>
      <c r="K1522" s="126"/>
      <c r="L1522" s="126"/>
    </row>
    <row r="1523" spans="1:12" ht="12.95" customHeight="1" x14ac:dyDescent="0.25">
      <c r="A1523" s="73">
        <v>3</v>
      </c>
      <c r="B1523" s="33">
        <f>Mall!B1523</f>
        <v>0</v>
      </c>
      <c r="C1523" s="10" t="str">
        <f>TEXT(B1521, "dddd")</f>
        <v>måndag</v>
      </c>
      <c r="D1523" s="21"/>
      <c r="F1523" s="18" t="s">
        <v>660</v>
      </c>
      <c r="G1523" s="29"/>
      <c r="H1523" s="24" t="s">
        <v>659</v>
      </c>
      <c r="I1523" s="27"/>
      <c r="K1523" s="14" t="s">
        <v>12</v>
      </c>
      <c r="L1523" s="113"/>
    </row>
    <row r="1524" spans="1:12" ht="12.95" customHeight="1" x14ac:dyDescent="0.25">
      <c r="A1524" s="73">
        <v>4</v>
      </c>
      <c r="B1524" s="33" t="str">
        <f>Mall!B1524</f>
        <v>Olof</v>
      </c>
      <c r="C1524" s="1" t="str">
        <f>B1524</f>
        <v>Olof</v>
      </c>
      <c r="D1524" s="21"/>
      <c r="F1524" s="94"/>
      <c r="G1524" s="95"/>
      <c r="H1524" s="95"/>
      <c r="I1524" s="96"/>
      <c r="K1524" s="15"/>
      <c r="L1524" s="114"/>
    </row>
    <row r="1525" spans="1:12" ht="12.95" customHeight="1" x14ac:dyDescent="0.25">
      <c r="A1525" s="73">
        <v>5</v>
      </c>
      <c r="B1525" s="33">
        <f>Mall!B1525</f>
        <v>0</v>
      </c>
      <c r="C1525" s="1">
        <f>B1525</f>
        <v>0</v>
      </c>
      <c r="D1525" s="21"/>
      <c r="F1525" s="97"/>
      <c r="G1525" s="98"/>
      <c r="H1525" s="98"/>
      <c r="I1525" s="99"/>
      <c r="K1525" s="16" t="s">
        <v>13</v>
      </c>
      <c r="L1525" s="115"/>
    </row>
    <row r="1526" spans="1:12" ht="12.95" customHeight="1" thickBot="1" x14ac:dyDescent="0.3">
      <c r="A1526" s="73">
        <v>6</v>
      </c>
      <c r="B1526" s="33">
        <f>Mall!B1526</f>
        <v>0</v>
      </c>
      <c r="C1526" s="12">
        <f>B1526</f>
        <v>0</v>
      </c>
      <c r="D1526" s="22"/>
      <c r="F1526" s="19" t="s">
        <v>660</v>
      </c>
      <c r="G1526" s="30"/>
      <c r="H1526" s="23" t="s">
        <v>659</v>
      </c>
      <c r="I1526" s="28"/>
      <c r="K1526" s="15"/>
      <c r="L1526" s="114"/>
    </row>
    <row r="1527" spans="1:12" ht="12.95" hidden="1" customHeight="1" thickBot="1" x14ac:dyDescent="0.25">
      <c r="A1527" s="74"/>
      <c r="B1527" s="43"/>
      <c r="C1527" s="60"/>
      <c r="D1527" s="46"/>
      <c r="E1527" s="47"/>
      <c r="F1527" s="61"/>
      <c r="G1527" s="62"/>
      <c r="H1527" s="47"/>
      <c r="I1527" s="63"/>
      <c r="J1527" s="47"/>
      <c r="K1527" s="65"/>
      <c r="L1527" s="66"/>
    </row>
    <row r="1528" spans="1:12" ht="12.95" customHeight="1" x14ac:dyDescent="0.25">
      <c r="A1528" s="73">
        <v>1</v>
      </c>
      <c r="B1528" s="34">
        <f>B1521+1</f>
        <v>45503</v>
      </c>
      <c r="C1528" s="123">
        <f>IF(DAY(B1528)&lt;10,"  "&amp;DAY(B1528),DAY(B1528))</f>
        <v>30</v>
      </c>
      <c r="D1528" s="20"/>
      <c r="E1528" s="9"/>
      <c r="F1528" s="94"/>
      <c r="G1528" s="95"/>
      <c r="H1528" s="95"/>
      <c r="I1528" s="96"/>
      <c r="J1528" s="9"/>
      <c r="K1528" s="16" t="s">
        <v>14</v>
      </c>
      <c r="L1528" s="115"/>
    </row>
    <row r="1529" spans="1:12" ht="12.95" customHeight="1" thickBot="1" x14ac:dyDescent="0.3">
      <c r="A1529" s="73">
        <v>2</v>
      </c>
      <c r="B1529" s="33">
        <f>Mall!B1529</f>
        <v>0</v>
      </c>
      <c r="C1529" s="124"/>
      <c r="D1529" s="21"/>
      <c r="E1529" s="9"/>
      <c r="F1529" s="97"/>
      <c r="G1529" s="98"/>
      <c r="H1529" s="98"/>
      <c r="I1529" s="99"/>
      <c r="J1529" s="9"/>
      <c r="K1529" s="17"/>
      <c r="L1529" s="116"/>
    </row>
    <row r="1530" spans="1:12" ht="12.95" customHeight="1" x14ac:dyDescent="0.25">
      <c r="A1530" s="73">
        <v>3</v>
      </c>
      <c r="B1530" s="33">
        <f>Mall!B1530</f>
        <v>0</v>
      </c>
      <c r="C1530" s="10" t="str">
        <f>TEXT(B1528, "dddd")</f>
        <v>tisdag</v>
      </c>
      <c r="D1530" s="21"/>
      <c r="F1530" s="19" t="s">
        <v>660</v>
      </c>
      <c r="G1530" s="30"/>
      <c r="H1530" s="23" t="s">
        <v>659</v>
      </c>
      <c r="I1530" s="28"/>
    </row>
    <row r="1531" spans="1:12" ht="12.95" customHeight="1" x14ac:dyDescent="0.25">
      <c r="A1531" s="73">
        <v>4</v>
      </c>
      <c r="B1531" s="33" t="str">
        <f>Mall!B1531</f>
        <v>Algot</v>
      </c>
      <c r="C1531" s="1" t="str">
        <f>B1531</f>
        <v>Algot</v>
      </c>
      <c r="D1531" s="21"/>
      <c r="F1531" s="94"/>
      <c r="G1531" s="95"/>
      <c r="H1531" s="95"/>
      <c r="I1531" s="96"/>
    </row>
    <row r="1532" spans="1:12" ht="12.95" customHeight="1" x14ac:dyDescent="0.25">
      <c r="A1532" s="73">
        <v>5</v>
      </c>
      <c r="B1532" s="33">
        <f>Mall!B1532</f>
        <v>0</v>
      </c>
      <c r="C1532" s="1">
        <f>B1532</f>
        <v>0</v>
      </c>
      <c r="D1532" s="21"/>
      <c r="F1532" s="97"/>
      <c r="G1532" s="98"/>
      <c r="H1532" s="98"/>
      <c r="I1532" s="99"/>
      <c r="K1532" s="127" t="s">
        <v>538</v>
      </c>
      <c r="L1532" s="128"/>
    </row>
    <row r="1533" spans="1:12" ht="12.95" customHeight="1" thickBot="1" x14ac:dyDescent="0.3">
      <c r="A1533" s="73">
        <v>6</v>
      </c>
      <c r="B1533" s="33">
        <f>Mall!B1533</f>
        <v>0</v>
      </c>
      <c r="C1533" s="12">
        <f>B1533</f>
        <v>0</v>
      </c>
      <c r="D1533" s="22"/>
      <c r="F1533" s="19" t="s">
        <v>660</v>
      </c>
      <c r="G1533" s="30"/>
      <c r="H1533" s="23" t="s">
        <v>659</v>
      </c>
      <c r="I1533" s="28"/>
      <c r="K1533" s="128"/>
      <c r="L1533" s="128"/>
    </row>
    <row r="1534" spans="1:12" ht="12.95" hidden="1" customHeight="1" thickBot="1" x14ac:dyDescent="0.25">
      <c r="A1534" s="74"/>
      <c r="B1534" s="43"/>
      <c r="C1534" s="60"/>
      <c r="D1534" s="46"/>
      <c r="E1534" s="47"/>
      <c r="F1534" s="61"/>
      <c r="G1534" s="62"/>
      <c r="H1534" s="47"/>
      <c r="I1534" s="63"/>
      <c r="J1534" s="47"/>
      <c r="K1534" s="64"/>
      <c r="L1534" s="64"/>
    </row>
    <row r="1535" spans="1:12" ht="12.95" customHeight="1" x14ac:dyDescent="0.25">
      <c r="A1535" s="73">
        <v>1</v>
      </c>
      <c r="B1535" s="34">
        <f>B1528+1</f>
        <v>45504</v>
      </c>
      <c r="C1535" s="123">
        <f t="shared" ref="C1535:C1536" si="112">IF(DAY(B1535)&lt;10,"  "&amp;DAY(B1535),DAY(B1535))</f>
        <v>31</v>
      </c>
      <c r="D1535" s="20"/>
      <c r="E1535" s="9"/>
      <c r="F1535" s="94"/>
      <c r="G1535" s="95"/>
      <c r="H1535" s="95"/>
      <c r="I1535" s="96"/>
      <c r="J1535" s="9"/>
      <c r="K1535" s="119"/>
      <c r="L1535" s="120"/>
    </row>
    <row r="1536" spans="1:12" ht="12.95" customHeight="1" x14ac:dyDescent="0.25">
      <c r="A1536" s="73">
        <v>2</v>
      </c>
      <c r="B1536" s="33">
        <f>Mall!B1536</f>
        <v>0</v>
      </c>
      <c r="C1536" s="124" t="str">
        <f t="shared" si="112"/>
        <v xml:space="preserve">  0</v>
      </c>
      <c r="D1536" s="21"/>
      <c r="E1536" s="9"/>
      <c r="F1536" s="97"/>
      <c r="G1536" s="98"/>
      <c r="H1536" s="98"/>
      <c r="I1536" s="99"/>
      <c r="J1536" s="9"/>
      <c r="K1536" s="109"/>
      <c r="L1536" s="110"/>
    </row>
    <row r="1537" spans="1:12" ht="12.95" customHeight="1" x14ac:dyDescent="0.25">
      <c r="A1537" s="73">
        <v>3</v>
      </c>
      <c r="B1537" s="33">
        <f>Mall!B1537</f>
        <v>0</v>
      </c>
      <c r="C1537" s="10" t="str">
        <f>TEXT(B1535, "dddd")</f>
        <v>onsdag</v>
      </c>
      <c r="D1537" s="21"/>
      <c r="F1537" s="19" t="s">
        <v>660</v>
      </c>
      <c r="G1537" s="30"/>
      <c r="H1537" s="23" t="s">
        <v>659</v>
      </c>
      <c r="I1537" s="28"/>
      <c r="K1537" s="107"/>
      <c r="L1537" s="108"/>
    </row>
    <row r="1538" spans="1:12" ht="12.95" customHeight="1" x14ac:dyDescent="0.25">
      <c r="A1538" s="73">
        <v>4</v>
      </c>
      <c r="B1538" s="33" t="str">
        <f>Mall!B1538</f>
        <v>Helena</v>
      </c>
      <c r="C1538" s="1" t="str">
        <f>B1538</f>
        <v>Helena</v>
      </c>
      <c r="D1538" s="21"/>
      <c r="F1538" s="94"/>
      <c r="G1538" s="95"/>
      <c r="H1538" s="95"/>
      <c r="I1538" s="96"/>
      <c r="K1538" s="109"/>
      <c r="L1538" s="110"/>
    </row>
    <row r="1539" spans="1:12" ht="12.95" customHeight="1" x14ac:dyDescent="0.25">
      <c r="A1539" s="73">
        <v>5</v>
      </c>
      <c r="B1539" s="33" t="str">
        <f>Mall!B1539</f>
        <v>Elin</v>
      </c>
      <c r="C1539" s="1" t="str">
        <f>B1539</f>
        <v>Elin</v>
      </c>
      <c r="D1539" s="21"/>
      <c r="F1539" s="97"/>
      <c r="G1539" s="98"/>
      <c r="H1539" s="98"/>
      <c r="I1539" s="99"/>
      <c r="K1539" s="107"/>
      <c r="L1539" s="108"/>
    </row>
    <row r="1540" spans="1:12" ht="12.95" customHeight="1" thickBot="1" x14ac:dyDescent="0.3">
      <c r="A1540" s="73">
        <v>6</v>
      </c>
      <c r="B1540" s="33">
        <f>Mall!B1540</f>
        <v>0</v>
      </c>
      <c r="C1540" s="12">
        <f>B1540</f>
        <v>0</v>
      </c>
      <c r="D1540" s="22"/>
      <c r="F1540" s="19" t="s">
        <v>660</v>
      </c>
      <c r="G1540" s="30"/>
      <c r="H1540" s="23" t="s">
        <v>659</v>
      </c>
      <c r="I1540" s="28"/>
      <c r="K1540" s="109"/>
      <c r="L1540" s="110"/>
    </row>
    <row r="1541" spans="1:12" ht="12.95" hidden="1" customHeight="1" thickBot="1" x14ac:dyDescent="0.25">
      <c r="A1541" s="74"/>
      <c r="B1541" s="43"/>
      <c r="C1541" s="60"/>
      <c r="D1541" s="46"/>
      <c r="E1541" s="47"/>
      <c r="F1541" s="61"/>
      <c r="G1541" s="62"/>
      <c r="H1541" s="47"/>
      <c r="I1541" s="63"/>
      <c r="J1541" s="47"/>
      <c r="K1541" s="71"/>
      <c r="L1541" s="72"/>
    </row>
    <row r="1542" spans="1:12" ht="12.95" customHeight="1" x14ac:dyDescent="0.25">
      <c r="A1542" s="73">
        <v>1</v>
      </c>
      <c r="B1542" s="34">
        <f>B1535+1</f>
        <v>45505</v>
      </c>
      <c r="C1542" s="123" t="str">
        <f t="shared" ref="C1542:C1543" si="113">IF(DAY(B1542)&lt;10,"  "&amp;DAY(B1542),DAY(B1542))</f>
        <v xml:space="preserve">  1</v>
      </c>
      <c r="D1542" s="20"/>
      <c r="E1542" s="9"/>
      <c r="F1542" s="94"/>
      <c r="G1542" s="95"/>
      <c r="H1542" s="95"/>
      <c r="I1542" s="96"/>
      <c r="J1542" s="9"/>
      <c r="K1542" s="107"/>
      <c r="L1542" s="108"/>
    </row>
    <row r="1543" spans="1:12" ht="12.95" customHeight="1" x14ac:dyDescent="0.25">
      <c r="A1543" s="73">
        <v>2</v>
      </c>
      <c r="B1543" s="33">
        <f>Mall!B1543</f>
        <v>0</v>
      </c>
      <c r="C1543" s="124" t="str">
        <f t="shared" si="113"/>
        <v xml:space="preserve">  0</v>
      </c>
      <c r="D1543" s="21"/>
      <c r="E1543" s="9"/>
      <c r="F1543" s="97"/>
      <c r="G1543" s="98"/>
      <c r="H1543" s="98"/>
      <c r="I1543" s="99"/>
      <c r="J1543" s="9"/>
      <c r="K1543" s="109"/>
      <c r="L1543" s="110"/>
    </row>
    <row r="1544" spans="1:12" ht="12.95" customHeight="1" x14ac:dyDescent="0.25">
      <c r="A1544" s="73">
        <v>3</v>
      </c>
      <c r="B1544" s="33">
        <f>Mall!B1544</f>
        <v>0</v>
      </c>
      <c r="C1544" s="10" t="str">
        <f>TEXT(B1542, "dddd")</f>
        <v>torsdag</v>
      </c>
      <c r="D1544" s="21"/>
      <c r="F1544" s="19" t="s">
        <v>660</v>
      </c>
      <c r="G1544" s="30"/>
      <c r="H1544" s="23" t="s">
        <v>659</v>
      </c>
      <c r="I1544" s="28"/>
      <c r="K1544" s="107"/>
      <c r="L1544" s="108"/>
    </row>
    <row r="1545" spans="1:12" ht="12.95" customHeight="1" x14ac:dyDescent="0.25">
      <c r="A1545" s="73">
        <v>4</v>
      </c>
      <c r="B1545" s="33" t="str">
        <f>Mall!B1545</f>
        <v>Per</v>
      </c>
      <c r="C1545" s="1" t="str">
        <f>B1545</f>
        <v>Per</v>
      </c>
      <c r="D1545" s="21"/>
      <c r="F1545" s="94"/>
      <c r="G1545" s="95"/>
      <c r="H1545" s="95"/>
      <c r="I1545" s="96"/>
      <c r="K1545" s="109"/>
      <c r="L1545" s="110"/>
    </row>
    <row r="1546" spans="1:12" ht="12.95" customHeight="1" x14ac:dyDescent="0.25">
      <c r="A1546" s="73">
        <v>5</v>
      </c>
      <c r="B1546" s="33">
        <f>Mall!B1546</f>
        <v>0</v>
      </c>
      <c r="C1546" s="1">
        <f>B1546</f>
        <v>0</v>
      </c>
      <c r="D1546" s="21"/>
      <c r="F1546" s="97"/>
      <c r="G1546" s="98"/>
      <c r="H1546" s="98"/>
      <c r="I1546" s="99"/>
      <c r="K1546" s="107"/>
      <c r="L1546" s="108"/>
    </row>
    <row r="1547" spans="1:12" ht="12.95" customHeight="1" thickBot="1" x14ac:dyDescent="0.3">
      <c r="A1547" s="73">
        <v>6</v>
      </c>
      <c r="B1547" s="33">
        <f>Mall!B1547</f>
        <v>0</v>
      </c>
      <c r="C1547" s="12">
        <f>B1547</f>
        <v>0</v>
      </c>
      <c r="D1547" s="22"/>
      <c r="K1547" s="109"/>
      <c r="L1547" s="110"/>
    </row>
    <row r="1548" spans="1:12" ht="12.95" hidden="1" customHeight="1" thickBot="1" x14ac:dyDescent="0.3">
      <c r="A1548" s="74"/>
      <c r="B1548" s="41"/>
      <c r="C1548" s="60"/>
      <c r="D1548" s="46"/>
      <c r="E1548" s="47"/>
      <c r="F1548" s="47"/>
      <c r="G1548" s="55"/>
      <c r="H1548" s="47"/>
      <c r="I1548" s="55"/>
      <c r="J1548" s="47"/>
      <c r="K1548" s="71"/>
      <c r="L1548" s="72"/>
    </row>
    <row r="1549" spans="1:12" ht="12.95" customHeight="1" x14ac:dyDescent="0.25">
      <c r="A1549" s="73">
        <v>1</v>
      </c>
      <c r="B1549" s="34">
        <f>B1542+1</f>
        <v>45506</v>
      </c>
      <c r="C1549" s="123" t="str">
        <f t="shared" ref="C1549:C1550" si="114">IF(DAY(B1549)&lt;10,"  "&amp;DAY(B1549),DAY(B1549))</f>
        <v xml:space="preserve">  2</v>
      </c>
      <c r="D1549" s="20"/>
      <c r="E1549" s="9"/>
      <c r="F1549" s="9"/>
      <c r="G1549" s="26"/>
      <c r="H1549" s="9"/>
      <c r="I1549" s="26"/>
      <c r="J1549" s="9"/>
      <c r="K1549" s="107"/>
      <c r="L1549" s="108"/>
    </row>
    <row r="1550" spans="1:12" ht="12.95" customHeight="1" thickBot="1" x14ac:dyDescent="0.3">
      <c r="A1550" s="73">
        <v>2</v>
      </c>
      <c r="B1550" s="33">
        <f>Mall!B1550</f>
        <v>0</v>
      </c>
      <c r="C1550" s="124" t="str">
        <f t="shared" si="114"/>
        <v xml:space="preserve">  0</v>
      </c>
      <c r="D1550" s="21"/>
      <c r="E1550" s="9"/>
      <c r="F1550" s="9"/>
      <c r="G1550" s="26"/>
      <c r="H1550" s="9"/>
      <c r="I1550" s="26"/>
      <c r="J1550" s="9"/>
      <c r="K1550" s="111"/>
      <c r="L1550" s="112"/>
    </row>
    <row r="1551" spans="1:12" ht="12.95" customHeight="1" x14ac:dyDescent="0.25">
      <c r="A1551" s="73">
        <v>3</v>
      </c>
      <c r="B1551" s="33">
        <f>Mall!B1551</f>
        <v>0</v>
      </c>
      <c r="C1551" s="10" t="str">
        <f>TEXT(B1549, "dddd")</f>
        <v>fredag</v>
      </c>
      <c r="D1551" s="21"/>
      <c r="K1551" s="117"/>
      <c r="L1551" s="118"/>
    </row>
    <row r="1552" spans="1:12" ht="12.95" customHeight="1" x14ac:dyDescent="0.25">
      <c r="A1552" s="73">
        <v>4</v>
      </c>
      <c r="B1552" s="33" t="str">
        <f>Mall!B1552</f>
        <v>Karin</v>
      </c>
      <c r="C1552" s="1" t="str">
        <f>B1552</f>
        <v>Karin</v>
      </c>
      <c r="D1552" s="21"/>
      <c r="F1552" s="104" t="s">
        <v>537</v>
      </c>
      <c r="G1552" s="104"/>
      <c r="H1552" s="104"/>
      <c r="I1552" s="101"/>
    </row>
    <row r="1553" spans="1:12" ht="12.95" customHeight="1" thickBot="1" x14ac:dyDescent="0.3">
      <c r="A1553" s="73">
        <v>5</v>
      </c>
      <c r="B1553" s="33" t="str">
        <f>Mall!B1553</f>
        <v>Kajsa</v>
      </c>
      <c r="C1553" s="1" t="str">
        <f>B1553</f>
        <v>Kajsa</v>
      </c>
      <c r="D1553" s="21"/>
      <c r="F1553" s="105"/>
      <c r="G1553" s="105"/>
      <c r="H1553" s="105"/>
      <c r="I1553" s="106"/>
    </row>
    <row r="1554" spans="1:12" ht="12.95" customHeight="1" thickBot="1" x14ac:dyDescent="0.3">
      <c r="A1554" s="73">
        <v>6</v>
      </c>
      <c r="B1554" s="33">
        <f>Mall!B1554</f>
        <v>0</v>
      </c>
      <c r="C1554" s="12">
        <f>B1554</f>
        <v>0</v>
      </c>
      <c r="D1554" s="22"/>
      <c r="F1554" s="90"/>
      <c r="G1554" s="91"/>
      <c r="H1554" s="91"/>
      <c r="I1554" s="92"/>
      <c r="J1554" s="92"/>
      <c r="K1554" s="92"/>
      <c r="L1554" s="93"/>
    </row>
    <row r="1555" spans="1:12" ht="12.95" hidden="1" customHeight="1" thickBot="1" x14ac:dyDescent="0.25">
      <c r="A1555" s="74"/>
      <c r="B1555" s="43"/>
      <c r="C1555" s="60"/>
      <c r="D1555" s="46"/>
      <c r="E1555" s="47"/>
      <c r="F1555" s="48"/>
      <c r="G1555" s="49"/>
      <c r="H1555" s="49"/>
      <c r="I1555" s="50"/>
      <c r="J1555" s="50"/>
      <c r="K1555" s="50"/>
      <c r="L1555" s="51"/>
    </row>
    <row r="1556" spans="1:12" ht="12.95" customHeight="1" x14ac:dyDescent="0.25">
      <c r="A1556" s="73">
        <v>1</v>
      </c>
      <c r="B1556" s="34">
        <f>B1549+1</f>
        <v>45507</v>
      </c>
      <c r="C1556" s="123" t="str">
        <f t="shared" ref="C1556:C1557" si="115">IF(DAY(B1556)&lt;10,"  "&amp;DAY(B1556),DAY(B1556))</f>
        <v xml:space="preserve">  3</v>
      </c>
      <c r="D1556" s="20"/>
      <c r="E1556" s="9"/>
      <c r="F1556" s="82"/>
      <c r="G1556" s="83"/>
      <c r="H1556" s="83"/>
      <c r="I1556" s="84"/>
      <c r="J1556" s="84"/>
      <c r="K1556" s="84"/>
      <c r="L1556" s="85"/>
    </row>
    <row r="1557" spans="1:12" ht="12.95" customHeight="1" x14ac:dyDescent="0.25">
      <c r="A1557" s="73">
        <v>2</v>
      </c>
      <c r="B1557" s="33">
        <f>Mall!B1557</f>
        <v>0</v>
      </c>
      <c r="C1557" s="124" t="str">
        <f t="shared" si="115"/>
        <v xml:space="preserve">  0</v>
      </c>
      <c r="D1557" s="21"/>
      <c r="E1557" s="9"/>
      <c r="F1557" s="82"/>
      <c r="G1557" s="83"/>
      <c r="H1557" s="83"/>
      <c r="I1557" s="84"/>
      <c r="J1557" s="84"/>
      <c r="K1557" s="84"/>
      <c r="L1557" s="85"/>
    </row>
    <row r="1558" spans="1:12" ht="12.95" customHeight="1" x14ac:dyDescent="0.25">
      <c r="A1558" s="73">
        <v>3</v>
      </c>
      <c r="B1558" s="33">
        <f>Mall!B1558</f>
        <v>0</v>
      </c>
      <c r="C1558" s="10" t="str">
        <f>TEXT(B1556, "dddd")</f>
        <v>lördag</v>
      </c>
      <c r="D1558" s="21"/>
      <c r="F1558" s="82"/>
      <c r="G1558" s="83"/>
      <c r="H1558" s="83"/>
      <c r="I1558" s="84"/>
      <c r="J1558" s="84"/>
      <c r="K1558" s="84"/>
      <c r="L1558" s="85"/>
    </row>
    <row r="1559" spans="1:12" ht="12.95" customHeight="1" x14ac:dyDescent="0.25">
      <c r="A1559" s="73">
        <v>4</v>
      </c>
      <c r="B1559" s="33" t="str">
        <f>Mall!B1559</f>
        <v>Tage</v>
      </c>
      <c r="C1559" s="1" t="str">
        <f>B1559</f>
        <v>Tage</v>
      </c>
      <c r="D1559" s="21"/>
      <c r="F1559" s="82"/>
      <c r="G1559" s="83"/>
      <c r="H1559" s="83"/>
      <c r="I1559" s="84"/>
      <c r="J1559" s="84"/>
      <c r="K1559" s="84"/>
      <c r="L1559" s="85"/>
    </row>
    <row r="1560" spans="1:12" ht="12.95" customHeight="1" x14ac:dyDescent="0.25">
      <c r="A1560" s="73">
        <v>5</v>
      </c>
      <c r="B1560" s="33">
        <f>Mall!B1560</f>
        <v>0</v>
      </c>
      <c r="C1560" s="1">
        <f>B1560</f>
        <v>0</v>
      </c>
      <c r="D1560" s="21"/>
      <c r="F1560" s="82"/>
      <c r="G1560" s="83"/>
      <c r="H1560" s="83"/>
      <c r="I1560" s="84"/>
      <c r="J1560" s="84"/>
      <c r="K1560" s="84"/>
      <c r="L1560" s="85"/>
    </row>
    <row r="1561" spans="1:12" ht="12.95" customHeight="1" thickBot="1" x14ac:dyDescent="0.3">
      <c r="A1561" s="73">
        <v>6</v>
      </c>
      <c r="B1561" s="33">
        <f>Mall!B1561</f>
        <v>0</v>
      </c>
      <c r="C1561" s="12">
        <f>B1561</f>
        <v>0</v>
      </c>
      <c r="D1561" s="22"/>
      <c r="F1561" s="82"/>
      <c r="G1561" s="83"/>
      <c r="H1561" s="83"/>
      <c r="I1561" s="84"/>
      <c r="J1561" s="84"/>
      <c r="K1561" s="84"/>
      <c r="L1561" s="85"/>
    </row>
    <row r="1562" spans="1:12" ht="12.95" hidden="1" customHeight="1" thickBot="1" x14ac:dyDescent="0.25">
      <c r="A1562" s="74"/>
      <c r="B1562" s="43"/>
      <c r="C1562" s="60"/>
      <c r="D1562" s="46"/>
      <c r="E1562" s="47"/>
      <c r="F1562" s="48"/>
      <c r="G1562" s="49"/>
      <c r="H1562" s="49"/>
      <c r="I1562" s="50"/>
      <c r="J1562" s="50"/>
      <c r="K1562" s="50"/>
      <c r="L1562" s="51"/>
    </row>
    <row r="1563" spans="1:12" ht="12.95" customHeight="1" x14ac:dyDescent="0.25">
      <c r="A1563" s="73">
        <v>1</v>
      </c>
      <c r="B1563" s="34">
        <f>B1556+1</f>
        <v>45508</v>
      </c>
      <c r="C1563" s="123" t="str">
        <f t="shared" ref="C1563:C1564" si="116">IF(DAY(B1563)&lt;10,"  "&amp;DAY(B1563),DAY(B1563))</f>
        <v xml:space="preserve">  4</v>
      </c>
      <c r="D1563" s="4"/>
      <c r="E1563" s="9"/>
      <c r="F1563" s="82"/>
      <c r="G1563" s="83"/>
      <c r="H1563" s="83"/>
      <c r="I1563" s="84"/>
      <c r="J1563" s="84"/>
      <c r="K1563" s="84"/>
      <c r="L1563" s="85"/>
    </row>
    <row r="1564" spans="1:12" ht="12.95" customHeight="1" x14ac:dyDescent="0.25">
      <c r="A1564" s="73">
        <v>2</v>
      </c>
      <c r="B1564" s="33">
        <f>Mall!B1564</f>
        <v>0</v>
      </c>
      <c r="C1564" s="124" t="str">
        <f t="shared" si="116"/>
        <v xml:space="preserve">  0</v>
      </c>
      <c r="D1564" s="5"/>
      <c r="E1564" s="9"/>
      <c r="F1564" s="82"/>
      <c r="G1564" s="83"/>
      <c r="H1564" s="83"/>
      <c r="I1564" s="84"/>
      <c r="J1564" s="84"/>
      <c r="K1564" s="84"/>
      <c r="L1564" s="85"/>
    </row>
    <row r="1565" spans="1:12" ht="12.95" customHeight="1" x14ac:dyDescent="0.25">
      <c r="A1565" s="73">
        <v>3</v>
      </c>
      <c r="B1565" s="33">
        <f>Mall!B1565</f>
        <v>0</v>
      </c>
      <c r="C1565" s="10" t="str">
        <f>TEXT(B1563, "dddd")</f>
        <v>söndag</v>
      </c>
      <c r="D1565" s="5"/>
      <c r="F1565" s="82"/>
      <c r="G1565" s="83"/>
      <c r="H1565" s="83"/>
      <c r="I1565" s="84"/>
      <c r="J1565" s="84"/>
      <c r="K1565" s="84"/>
      <c r="L1565" s="85"/>
    </row>
    <row r="1566" spans="1:12" ht="12.95" customHeight="1" x14ac:dyDescent="0.25">
      <c r="A1566" s="73">
        <v>4</v>
      </c>
      <c r="B1566" s="33" t="str">
        <f>Mall!B1566</f>
        <v>Arne</v>
      </c>
      <c r="C1566" s="1" t="str">
        <f>B1566</f>
        <v>Arne</v>
      </c>
      <c r="D1566" s="5"/>
      <c r="F1566" s="82"/>
      <c r="G1566" s="83"/>
      <c r="H1566" s="83"/>
      <c r="I1566" s="84"/>
      <c r="J1566" s="84"/>
      <c r="K1566" s="84"/>
      <c r="L1566" s="85"/>
    </row>
    <row r="1567" spans="1:12" ht="12.95" customHeight="1" thickBot="1" x14ac:dyDescent="0.3">
      <c r="A1567" s="73">
        <v>5</v>
      </c>
      <c r="B1567" s="33" t="str">
        <f>Mall!B1567</f>
        <v>Arnold</v>
      </c>
      <c r="C1567" s="1" t="str">
        <f>B1567</f>
        <v>Arnold</v>
      </c>
      <c r="D1567" s="5"/>
      <c r="F1567" s="86"/>
      <c r="G1567" s="87"/>
      <c r="H1567" s="87"/>
      <c r="I1567" s="88"/>
      <c r="J1567" s="88"/>
      <c r="K1567" s="88"/>
      <c r="L1567" s="89"/>
    </row>
    <row r="1568" spans="1:12" ht="12.95" customHeight="1" thickBot="1" x14ac:dyDescent="0.3">
      <c r="A1568" s="73">
        <v>6</v>
      </c>
      <c r="B1568" s="33">
        <f>Mall!B1568</f>
        <v>0</v>
      </c>
      <c r="C1568" s="12">
        <f>B1568</f>
        <v>0</v>
      </c>
      <c r="D1568" s="6"/>
    </row>
    <row r="1569" spans="1:12" ht="20.100000000000001" customHeight="1" thickBot="1" x14ac:dyDescent="0.25">
      <c r="A1569" s="74" t="s">
        <v>665</v>
      </c>
      <c r="B1569" s="43"/>
      <c r="C1569" s="3" t="str">
        <f>"AUGUSTI   "&amp;"Vecka "&amp;IF(C1572="måndag",WEEKNUM(B1570,21),"")</f>
        <v>AUGUSTI   Vecka 32</v>
      </c>
      <c r="D1569" s="3"/>
    </row>
    <row r="1570" spans="1:12" ht="12.95" customHeight="1" x14ac:dyDescent="0.25">
      <c r="A1570" s="73">
        <v>1</v>
      </c>
      <c r="B1570" s="34">
        <f>B1563+1</f>
        <v>45509</v>
      </c>
      <c r="C1570" s="123" t="str">
        <f t="shared" ref="C1570:C1571" si="117">IF(DAY(B1570)&lt;10,"  "&amp;DAY(B1570),DAY(B1570))</f>
        <v xml:space="preserve">  5</v>
      </c>
      <c r="D1570" s="20"/>
      <c r="E1570" s="9"/>
      <c r="F1570" s="100" t="s">
        <v>540</v>
      </c>
      <c r="G1570" s="101"/>
      <c r="H1570" s="101"/>
      <c r="I1570" s="101"/>
      <c r="J1570" s="9"/>
      <c r="K1570" s="125" t="str">
        <f t="shared" ref="K1570" si="118">"Prio vecka "&amp;WEEKNUM(B1570,21)&amp;":  📎📎"</f>
        <v>Prio vecka 32:  📎📎</v>
      </c>
      <c r="L1570" s="126"/>
    </row>
    <row r="1571" spans="1:12" ht="12.95" customHeight="1" thickBot="1" x14ac:dyDescent="0.3">
      <c r="A1571" s="73">
        <v>2</v>
      </c>
      <c r="B1571" s="33">
        <f>Mall!B1571</f>
        <v>0</v>
      </c>
      <c r="C1571" s="124" t="str">
        <f t="shared" si="117"/>
        <v xml:space="preserve">  0</v>
      </c>
      <c r="D1571" s="21"/>
      <c r="E1571" s="9"/>
      <c r="F1571" s="102"/>
      <c r="G1571" s="103"/>
      <c r="H1571" s="103"/>
      <c r="I1571" s="103"/>
      <c r="J1571" s="9"/>
      <c r="K1571" s="126"/>
      <c r="L1571" s="126"/>
    </row>
    <row r="1572" spans="1:12" ht="12.95" customHeight="1" x14ac:dyDescent="0.25">
      <c r="A1572" s="73">
        <v>3</v>
      </c>
      <c r="B1572" s="33">
        <f>Mall!B1572</f>
        <v>0</v>
      </c>
      <c r="C1572" s="10" t="str">
        <f>TEXT(B1570, "dddd")</f>
        <v>måndag</v>
      </c>
      <c r="D1572" s="21"/>
      <c r="F1572" s="18" t="s">
        <v>660</v>
      </c>
      <c r="G1572" s="29"/>
      <c r="H1572" s="24" t="s">
        <v>659</v>
      </c>
      <c r="I1572" s="27"/>
      <c r="K1572" s="14" t="s">
        <v>12</v>
      </c>
      <c r="L1572" s="113"/>
    </row>
    <row r="1573" spans="1:12" ht="12.95" customHeight="1" x14ac:dyDescent="0.25">
      <c r="A1573" s="73">
        <v>4</v>
      </c>
      <c r="B1573" s="33" t="str">
        <f>Mall!B1573</f>
        <v>Ulrik</v>
      </c>
      <c r="C1573" s="1" t="str">
        <f>B1573</f>
        <v>Ulrik</v>
      </c>
      <c r="D1573" s="21"/>
      <c r="F1573" s="94"/>
      <c r="G1573" s="95"/>
      <c r="H1573" s="95"/>
      <c r="I1573" s="96"/>
      <c r="K1573" s="15"/>
      <c r="L1573" s="114"/>
    </row>
    <row r="1574" spans="1:12" ht="12.95" customHeight="1" x14ac:dyDescent="0.25">
      <c r="A1574" s="73">
        <v>5</v>
      </c>
      <c r="B1574" s="33" t="str">
        <f>Mall!B1574</f>
        <v>Alrik</v>
      </c>
      <c r="C1574" s="1" t="str">
        <f>B1574</f>
        <v>Alrik</v>
      </c>
      <c r="D1574" s="21"/>
      <c r="F1574" s="97"/>
      <c r="G1574" s="98"/>
      <c r="H1574" s="98"/>
      <c r="I1574" s="99"/>
      <c r="K1574" s="16" t="s">
        <v>13</v>
      </c>
      <c r="L1574" s="115"/>
    </row>
    <row r="1575" spans="1:12" ht="12.95" customHeight="1" thickBot="1" x14ac:dyDescent="0.3">
      <c r="A1575" s="73">
        <v>6</v>
      </c>
      <c r="B1575" s="33">
        <f>Mall!B1575</f>
        <v>0</v>
      </c>
      <c r="C1575" s="12">
        <f>B1575</f>
        <v>0</v>
      </c>
      <c r="D1575" s="22"/>
      <c r="F1575" s="19" t="s">
        <v>660</v>
      </c>
      <c r="G1575" s="30"/>
      <c r="H1575" s="23" t="s">
        <v>659</v>
      </c>
      <c r="I1575" s="28"/>
      <c r="K1575" s="15"/>
      <c r="L1575" s="114"/>
    </row>
    <row r="1576" spans="1:12" ht="12.95" hidden="1" customHeight="1" thickBot="1" x14ac:dyDescent="0.25">
      <c r="A1576" s="74"/>
      <c r="B1576" s="43"/>
      <c r="C1576" s="60"/>
      <c r="D1576" s="46"/>
      <c r="E1576" s="47"/>
      <c r="F1576" s="61"/>
      <c r="G1576" s="62"/>
      <c r="H1576" s="47"/>
      <c r="I1576" s="63"/>
      <c r="J1576" s="47"/>
      <c r="K1576" s="65"/>
      <c r="L1576" s="66"/>
    </row>
    <row r="1577" spans="1:12" ht="12.95" customHeight="1" x14ac:dyDescent="0.25">
      <c r="A1577" s="73">
        <v>1</v>
      </c>
      <c r="B1577" s="34">
        <f>B1570+1</f>
        <v>45510</v>
      </c>
      <c r="C1577" s="123" t="str">
        <f>IF(DAY(B1577)&lt;10,"  "&amp;DAY(B1577),DAY(B1577))</f>
        <v xml:space="preserve">  6</v>
      </c>
      <c r="D1577" s="20"/>
      <c r="E1577" s="9"/>
      <c r="F1577" s="94"/>
      <c r="G1577" s="95"/>
      <c r="H1577" s="95"/>
      <c r="I1577" s="96"/>
      <c r="J1577" s="9"/>
      <c r="K1577" s="16" t="s">
        <v>14</v>
      </c>
      <c r="L1577" s="115"/>
    </row>
    <row r="1578" spans="1:12" ht="12.95" customHeight="1" thickBot="1" x14ac:dyDescent="0.3">
      <c r="A1578" s="73">
        <v>2</v>
      </c>
      <c r="B1578" s="33">
        <f>Mall!B1578</f>
        <v>0</v>
      </c>
      <c r="C1578" s="124"/>
      <c r="D1578" s="21"/>
      <c r="E1578" s="9"/>
      <c r="F1578" s="97"/>
      <c r="G1578" s="98"/>
      <c r="H1578" s="98"/>
      <c r="I1578" s="99"/>
      <c r="J1578" s="9"/>
      <c r="K1578" s="17"/>
      <c r="L1578" s="116"/>
    </row>
    <row r="1579" spans="1:12" ht="12.95" customHeight="1" x14ac:dyDescent="0.25">
      <c r="A1579" s="73">
        <v>3</v>
      </c>
      <c r="B1579" s="33">
        <f>Mall!B1579</f>
        <v>0</v>
      </c>
      <c r="C1579" s="10" t="str">
        <f>TEXT(B1577, "dddd")</f>
        <v>tisdag</v>
      </c>
      <c r="D1579" s="21"/>
      <c r="F1579" s="19" t="s">
        <v>660</v>
      </c>
      <c r="G1579" s="30"/>
      <c r="H1579" s="23" t="s">
        <v>659</v>
      </c>
      <c r="I1579" s="28"/>
    </row>
    <row r="1580" spans="1:12" ht="12.95" customHeight="1" x14ac:dyDescent="0.25">
      <c r="A1580" s="73">
        <v>4</v>
      </c>
      <c r="B1580" s="33" t="str">
        <f>Mall!B1580</f>
        <v>Alfons</v>
      </c>
      <c r="C1580" s="1" t="str">
        <f>B1580</f>
        <v>Alfons</v>
      </c>
      <c r="D1580" s="21"/>
      <c r="F1580" s="94"/>
      <c r="G1580" s="95"/>
      <c r="H1580" s="95"/>
      <c r="I1580" s="96"/>
    </row>
    <row r="1581" spans="1:12" ht="12.95" customHeight="1" x14ac:dyDescent="0.25">
      <c r="A1581" s="73">
        <v>5</v>
      </c>
      <c r="B1581" s="33" t="str">
        <f>Mall!B1581</f>
        <v>Inez</v>
      </c>
      <c r="C1581" s="1" t="str">
        <f>B1581</f>
        <v>Inez</v>
      </c>
      <c r="D1581" s="21"/>
      <c r="F1581" s="97"/>
      <c r="G1581" s="98"/>
      <c r="H1581" s="98"/>
      <c r="I1581" s="99"/>
      <c r="K1581" s="127" t="s">
        <v>538</v>
      </c>
      <c r="L1581" s="128"/>
    </row>
    <row r="1582" spans="1:12" ht="12.95" customHeight="1" thickBot="1" x14ac:dyDescent="0.3">
      <c r="A1582" s="73">
        <v>6</v>
      </c>
      <c r="B1582" s="33">
        <f>Mall!B1582</f>
        <v>0</v>
      </c>
      <c r="C1582" s="12">
        <f>B1582</f>
        <v>0</v>
      </c>
      <c r="D1582" s="22"/>
      <c r="F1582" s="19" t="s">
        <v>660</v>
      </c>
      <c r="G1582" s="30"/>
      <c r="H1582" s="23" t="s">
        <v>659</v>
      </c>
      <c r="I1582" s="28"/>
      <c r="K1582" s="128"/>
      <c r="L1582" s="128"/>
    </row>
    <row r="1583" spans="1:12" ht="12.95" hidden="1" customHeight="1" thickBot="1" x14ac:dyDescent="0.25">
      <c r="A1583" s="74"/>
      <c r="B1583" s="43"/>
      <c r="C1583" s="60"/>
      <c r="D1583" s="46"/>
      <c r="E1583" s="47"/>
      <c r="F1583" s="61"/>
      <c r="G1583" s="62"/>
      <c r="H1583" s="47"/>
      <c r="I1583" s="63"/>
      <c r="J1583" s="47"/>
      <c r="K1583" s="64"/>
      <c r="L1583" s="64"/>
    </row>
    <row r="1584" spans="1:12" ht="12.95" customHeight="1" x14ac:dyDescent="0.25">
      <c r="A1584" s="73">
        <v>1</v>
      </c>
      <c r="B1584" s="34">
        <f>B1577+1</f>
        <v>45511</v>
      </c>
      <c r="C1584" s="123" t="str">
        <f t="shared" ref="C1584:C1585" si="119">IF(DAY(B1584)&lt;10,"  "&amp;DAY(B1584),DAY(B1584))</f>
        <v xml:space="preserve">  7</v>
      </c>
      <c r="D1584" s="20"/>
      <c r="E1584" s="9"/>
      <c r="F1584" s="94"/>
      <c r="G1584" s="95"/>
      <c r="H1584" s="95"/>
      <c r="I1584" s="96"/>
      <c r="J1584" s="9"/>
      <c r="K1584" s="119"/>
      <c r="L1584" s="120"/>
    </row>
    <row r="1585" spans="1:12" ht="12.95" customHeight="1" x14ac:dyDescent="0.25">
      <c r="A1585" s="73">
        <v>2</v>
      </c>
      <c r="B1585" s="33">
        <f>Mall!B1585</f>
        <v>0</v>
      </c>
      <c r="C1585" s="124" t="str">
        <f t="shared" si="119"/>
        <v xml:space="preserve">  0</v>
      </c>
      <c r="D1585" s="21"/>
      <c r="E1585" s="9"/>
      <c r="F1585" s="97"/>
      <c r="G1585" s="98"/>
      <c r="H1585" s="98"/>
      <c r="I1585" s="99"/>
      <c r="J1585" s="9"/>
      <c r="K1585" s="109"/>
      <c r="L1585" s="110"/>
    </row>
    <row r="1586" spans="1:12" ht="12.95" customHeight="1" x14ac:dyDescent="0.25">
      <c r="A1586" s="73">
        <v>3</v>
      </c>
      <c r="B1586" s="33">
        <f>Mall!B1586</f>
        <v>0</v>
      </c>
      <c r="C1586" s="10" t="str">
        <f>TEXT(B1584, "dddd")</f>
        <v>onsdag</v>
      </c>
      <c r="D1586" s="21"/>
      <c r="F1586" s="19" t="s">
        <v>660</v>
      </c>
      <c r="G1586" s="30"/>
      <c r="H1586" s="23" t="s">
        <v>659</v>
      </c>
      <c r="I1586" s="28"/>
      <c r="K1586" s="107"/>
      <c r="L1586" s="108"/>
    </row>
    <row r="1587" spans="1:12" ht="12.95" customHeight="1" x14ac:dyDescent="0.25">
      <c r="A1587" s="73">
        <v>4</v>
      </c>
      <c r="B1587" s="33" t="str">
        <f>Mall!B1587</f>
        <v>Dennis</v>
      </c>
      <c r="C1587" s="1" t="str">
        <f>B1587</f>
        <v>Dennis</v>
      </c>
      <c r="D1587" s="21"/>
      <c r="F1587" s="94"/>
      <c r="G1587" s="95"/>
      <c r="H1587" s="95"/>
      <c r="I1587" s="96"/>
      <c r="K1587" s="109"/>
      <c r="L1587" s="110"/>
    </row>
    <row r="1588" spans="1:12" ht="12.95" customHeight="1" x14ac:dyDescent="0.25">
      <c r="A1588" s="73">
        <v>5</v>
      </c>
      <c r="B1588" s="33" t="str">
        <f>Mall!B1588</f>
        <v>Denise</v>
      </c>
      <c r="C1588" s="1" t="str">
        <f>B1588</f>
        <v>Denise</v>
      </c>
      <c r="D1588" s="21"/>
      <c r="F1588" s="97"/>
      <c r="G1588" s="98"/>
      <c r="H1588" s="98"/>
      <c r="I1588" s="99"/>
      <c r="K1588" s="107"/>
      <c r="L1588" s="108"/>
    </row>
    <row r="1589" spans="1:12" ht="12.95" customHeight="1" thickBot="1" x14ac:dyDescent="0.3">
      <c r="A1589" s="73">
        <v>6</v>
      </c>
      <c r="B1589" s="33">
        <f>Mall!B1589</f>
        <v>0</v>
      </c>
      <c r="C1589" s="12">
        <f>B1589</f>
        <v>0</v>
      </c>
      <c r="D1589" s="22"/>
      <c r="F1589" s="19" t="s">
        <v>660</v>
      </c>
      <c r="G1589" s="30"/>
      <c r="H1589" s="23" t="s">
        <v>659</v>
      </c>
      <c r="I1589" s="28"/>
      <c r="K1589" s="109"/>
      <c r="L1589" s="110"/>
    </row>
    <row r="1590" spans="1:12" ht="12.95" hidden="1" customHeight="1" thickBot="1" x14ac:dyDescent="0.25">
      <c r="A1590" s="74"/>
      <c r="B1590" s="43"/>
      <c r="C1590" s="60"/>
      <c r="D1590" s="46"/>
      <c r="E1590" s="47"/>
      <c r="F1590" s="61"/>
      <c r="G1590" s="62"/>
      <c r="H1590" s="47"/>
      <c r="I1590" s="63"/>
      <c r="J1590" s="47"/>
      <c r="K1590" s="71"/>
      <c r="L1590" s="72"/>
    </row>
    <row r="1591" spans="1:12" ht="12.95" customHeight="1" x14ac:dyDescent="0.25">
      <c r="A1591" s="73">
        <v>1</v>
      </c>
      <c r="B1591" s="34">
        <f>B1584+1</f>
        <v>45512</v>
      </c>
      <c r="C1591" s="123" t="str">
        <f t="shared" ref="C1591:C1592" si="120">IF(DAY(B1591)&lt;10,"  "&amp;DAY(B1591),DAY(B1591))</f>
        <v xml:space="preserve">  8</v>
      </c>
      <c r="D1591" s="20"/>
      <c r="E1591" s="9"/>
      <c r="F1591" s="94"/>
      <c r="G1591" s="95"/>
      <c r="H1591" s="95"/>
      <c r="I1591" s="96"/>
      <c r="J1591" s="9"/>
      <c r="K1591" s="107"/>
      <c r="L1591" s="108"/>
    </row>
    <row r="1592" spans="1:12" ht="12.95" customHeight="1" x14ac:dyDescent="0.25">
      <c r="A1592" s="73">
        <v>2</v>
      </c>
      <c r="B1592" s="33">
        <f>Mall!B1592</f>
        <v>0</v>
      </c>
      <c r="C1592" s="124" t="str">
        <f t="shared" si="120"/>
        <v xml:space="preserve">  0</v>
      </c>
      <c r="D1592" s="21"/>
      <c r="E1592" s="9"/>
      <c r="F1592" s="97"/>
      <c r="G1592" s="98"/>
      <c r="H1592" s="98"/>
      <c r="I1592" s="99"/>
      <c r="J1592" s="9"/>
      <c r="K1592" s="109"/>
      <c r="L1592" s="110"/>
    </row>
    <row r="1593" spans="1:12" ht="12.95" customHeight="1" x14ac:dyDescent="0.25">
      <c r="A1593" s="73">
        <v>3</v>
      </c>
      <c r="B1593" s="33">
        <f>Mall!B1593</f>
        <v>0</v>
      </c>
      <c r="C1593" s="10" t="str">
        <f>TEXT(B1591, "dddd")</f>
        <v>torsdag</v>
      </c>
      <c r="D1593" s="21"/>
      <c r="F1593" s="19" t="s">
        <v>660</v>
      </c>
      <c r="G1593" s="30"/>
      <c r="H1593" s="23" t="s">
        <v>659</v>
      </c>
      <c r="I1593" s="28"/>
      <c r="K1593" s="107"/>
      <c r="L1593" s="108"/>
    </row>
    <row r="1594" spans="1:12" ht="12.95" customHeight="1" x14ac:dyDescent="0.25">
      <c r="A1594" s="73">
        <v>4</v>
      </c>
      <c r="B1594" s="33" t="str">
        <f>Mall!B1594</f>
        <v>Silvia</v>
      </c>
      <c r="C1594" s="1" t="str">
        <f>B1594</f>
        <v>Silvia</v>
      </c>
      <c r="D1594" s="21"/>
      <c r="F1594" s="94"/>
      <c r="G1594" s="95"/>
      <c r="H1594" s="95"/>
      <c r="I1594" s="96"/>
      <c r="K1594" s="109"/>
      <c r="L1594" s="110"/>
    </row>
    <row r="1595" spans="1:12" ht="12.95" customHeight="1" x14ac:dyDescent="0.25">
      <c r="A1595" s="73">
        <v>5</v>
      </c>
      <c r="B1595" s="33" t="str">
        <f>Mall!B1595</f>
        <v>Sylvia</v>
      </c>
      <c r="C1595" s="1" t="str">
        <f>B1595</f>
        <v>Sylvia</v>
      </c>
      <c r="D1595" s="21"/>
      <c r="F1595" s="97"/>
      <c r="G1595" s="98"/>
      <c r="H1595" s="98"/>
      <c r="I1595" s="99"/>
      <c r="K1595" s="107"/>
      <c r="L1595" s="108"/>
    </row>
    <row r="1596" spans="1:12" ht="12.95" customHeight="1" thickBot="1" x14ac:dyDescent="0.3">
      <c r="A1596" s="73">
        <v>6</v>
      </c>
      <c r="B1596" s="33">
        <f>Mall!B1596</f>
        <v>0</v>
      </c>
      <c r="C1596" s="12">
        <f>B1596</f>
        <v>0</v>
      </c>
      <c r="D1596" s="22"/>
      <c r="K1596" s="109"/>
      <c r="L1596" s="110"/>
    </row>
    <row r="1597" spans="1:12" ht="12.95" hidden="1" customHeight="1" thickBot="1" x14ac:dyDescent="0.3">
      <c r="A1597" s="74"/>
      <c r="B1597" s="41"/>
      <c r="C1597" s="60"/>
      <c r="D1597" s="46"/>
      <c r="E1597" s="47"/>
      <c r="F1597" s="47"/>
      <c r="G1597" s="55"/>
      <c r="H1597" s="47"/>
      <c r="I1597" s="55"/>
      <c r="J1597" s="47"/>
      <c r="K1597" s="71"/>
      <c r="L1597" s="72"/>
    </row>
    <row r="1598" spans="1:12" ht="12.95" customHeight="1" x14ac:dyDescent="0.25">
      <c r="A1598" s="73">
        <v>1</v>
      </c>
      <c r="B1598" s="34">
        <f>B1591+1</f>
        <v>45513</v>
      </c>
      <c r="C1598" s="123" t="str">
        <f t="shared" ref="C1598:C1599" si="121">IF(DAY(B1598)&lt;10,"  "&amp;DAY(B1598),DAY(B1598))</f>
        <v xml:space="preserve">  9</v>
      </c>
      <c r="D1598" s="20"/>
      <c r="E1598" s="9"/>
      <c r="F1598" s="9"/>
      <c r="G1598" s="26"/>
      <c r="H1598" s="9"/>
      <c r="I1598" s="26"/>
      <c r="J1598" s="9"/>
      <c r="K1598" s="107"/>
      <c r="L1598" s="108"/>
    </row>
    <row r="1599" spans="1:12" ht="12.95" customHeight="1" thickBot="1" x14ac:dyDescent="0.3">
      <c r="A1599" s="73">
        <v>2</v>
      </c>
      <c r="B1599" s="33">
        <f>Mall!B1599</f>
        <v>0</v>
      </c>
      <c r="C1599" s="124" t="str">
        <f t="shared" si="121"/>
        <v xml:space="preserve">  0</v>
      </c>
      <c r="D1599" s="21"/>
      <c r="E1599" s="9"/>
      <c r="F1599" s="9"/>
      <c r="G1599" s="26"/>
      <c r="H1599" s="9"/>
      <c r="I1599" s="26"/>
      <c r="J1599" s="9"/>
      <c r="K1599" s="111"/>
      <c r="L1599" s="112"/>
    </row>
    <row r="1600" spans="1:12" ht="12.95" customHeight="1" x14ac:dyDescent="0.25">
      <c r="A1600" s="73">
        <v>3</v>
      </c>
      <c r="B1600" s="33">
        <f>Mall!B1600</f>
        <v>0</v>
      </c>
      <c r="C1600" s="10" t="str">
        <f>TEXT(B1598, "dddd")</f>
        <v>fredag</v>
      </c>
      <c r="D1600" s="21"/>
      <c r="K1600" s="117"/>
      <c r="L1600" s="118"/>
    </row>
    <row r="1601" spans="1:12" ht="12.95" customHeight="1" x14ac:dyDescent="0.25">
      <c r="A1601" s="73">
        <v>4</v>
      </c>
      <c r="B1601" s="33" t="str">
        <f>Mall!B1601</f>
        <v>Roland</v>
      </c>
      <c r="C1601" s="1" t="str">
        <f>B1601</f>
        <v>Roland</v>
      </c>
      <c r="D1601" s="21"/>
      <c r="F1601" s="104" t="s">
        <v>537</v>
      </c>
      <c r="G1601" s="104"/>
      <c r="H1601" s="104"/>
      <c r="I1601" s="101"/>
    </row>
    <row r="1602" spans="1:12" ht="12.95" customHeight="1" thickBot="1" x14ac:dyDescent="0.3">
      <c r="A1602" s="73">
        <v>5</v>
      </c>
      <c r="B1602" s="33">
        <f>Mall!B1602</f>
        <v>0</v>
      </c>
      <c r="C1602" s="1">
        <f>B1602</f>
        <v>0</v>
      </c>
      <c r="D1602" s="21"/>
      <c r="F1602" s="105"/>
      <c r="G1602" s="105"/>
      <c r="H1602" s="105"/>
      <c r="I1602" s="106"/>
    </row>
    <row r="1603" spans="1:12" ht="12.95" customHeight="1" thickBot="1" x14ac:dyDescent="0.3">
      <c r="A1603" s="73">
        <v>6</v>
      </c>
      <c r="B1603" s="33">
        <f>Mall!B1603</f>
        <v>0</v>
      </c>
      <c r="C1603" s="12">
        <f>B1603</f>
        <v>0</v>
      </c>
      <c r="D1603" s="22"/>
      <c r="F1603" s="90"/>
      <c r="G1603" s="91"/>
      <c r="H1603" s="91"/>
      <c r="I1603" s="92"/>
      <c r="J1603" s="92"/>
      <c r="K1603" s="92"/>
      <c r="L1603" s="93"/>
    </row>
    <row r="1604" spans="1:12" ht="12.95" hidden="1" customHeight="1" thickBot="1" x14ac:dyDescent="0.25">
      <c r="A1604" s="74"/>
      <c r="B1604" s="42"/>
      <c r="C1604" s="60"/>
      <c r="D1604" s="46"/>
      <c r="E1604" s="47"/>
      <c r="F1604" s="48"/>
      <c r="G1604" s="49"/>
      <c r="H1604" s="49"/>
      <c r="I1604" s="50"/>
      <c r="J1604" s="50"/>
      <c r="K1604" s="50"/>
      <c r="L1604" s="51"/>
    </row>
    <row r="1605" spans="1:12" ht="12.95" customHeight="1" x14ac:dyDescent="0.25">
      <c r="A1605" s="73">
        <v>1</v>
      </c>
      <c r="B1605" s="34">
        <f>B1598+1</f>
        <v>45514</v>
      </c>
      <c r="C1605" s="123">
        <f t="shared" ref="C1605:C1606" si="122">IF(DAY(B1605)&lt;10,"  "&amp;DAY(B1605),DAY(B1605))</f>
        <v>10</v>
      </c>
      <c r="D1605" s="20"/>
      <c r="E1605" s="9"/>
      <c r="F1605" s="82"/>
      <c r="G1605" s="83"/>
      <c r="H1605" s="83"/>
      <c r="I1605" s="84"/>
      <c r="J1605" s="84"/>
      <c r="K1605" s="84"/>
      <c r="L1605" s="85"/>
    </row>
    <row r="1606" spans="1:12" ht="12.95" customHeight="1" x14ac:dyDescent="0.25">
      <c r="A1606" s="73">
        <v>2</v>
      </c>
      <c r="B1606" s="33">
        <f>Mall!B1606</f>
        <v>0</v>
      </c>
      <c r="C1606" s="124" t="str">
        <f t="shared" si="122"/>
        <v xml:space="preserve">  0</v>
      </c>
      <c r="D1606" s="21"/>
      <c r="E1606" s="9"/>
      <c r="F1606" s="82"/>
      <c r="G1606" s="83"/>
      <c r="H1606" s="83"/>
      <c r="I1606" s="84"/>
      <c r="J1606" s="84"/>
      <c r="K1606" s="84"/>
      <c r="L1606" s="85"/>
    </row>
    <row r="1607" spans="1:12" ht="12.95" customHeight="1" x14ac:dyDescent="0.25">
      <c r="A1607" s="73">
        <v>3</v>
      </c>
      <c r="B1607" s="33">
        <f>Mall!B1607</f>
        <v>0</v>
      </c>
      <c r="C1607" s="10" t="str">
        <f>TEXT(B1605, "dddd")</f>
        <v>lördag</v>
      </c>
      <c r="D1607" s="21"/>
      <c r="F1607" s="82"/>
      <c r="G1607" s="83"/>
      <c r="H1607" s="83"/>
      <c r="I1607" s="84"/>
      <c r="J1607" s="84"/>
      <c r="K1607" s="84"/>
      <c r="L1607" s="85"/>
    </row>
    <row r="1608" spans="1:12" ht="12.95" customHeight="1" x14ac:dyDescent="0.25">
      <c r="A1608" s="73">
        <v>4</v>
      </c>
      <c r="B1608" s="33" t="str">
        <f>Mall!B1608</f>
        <v>Lars</v>
      </c>
      <c r="C1608" s="1" t="str">
        <f>B1608</f>
        <v>Lars</v>
      </c>
      <c r="D1608" s="21"/>
      <c r="F1608" s="82"/>
      <c r="G1608" s="83"/>
      <c r="H1608" s="83"/>
      <c r="I1608" s="84"/>
      <c r="J1608" s="84"/>
      <c r="K1608" s="84"/>
      <c r="L1608" s="85"/>
    </row>
    <row r="1609" spans="1:12" ht="12.95" customHeight="1" x14ac:dyDescent="0.25">
      <c r="A1609" s="73">
        <v>5</v>
      </c>
      <c r="B1609" s="33">
        <f>Mall!B1609</f>
        <v>0</v>
      </c>
      <c r="C1609" s="1">
        <f>B1609</f>
        <v>0</v>
      </c>
      <c r="D1609" s="21"/>
      <c r="F1609" s="82"/>
      <c r="G1609" s="83"/>
      <c r="H1609" s="83"/>
      <c r="I1609" s="84"/>
      <c r="J1609" s="84"/>
      <c r="K1609" s="84"/>
      <c r="L1609" s="85"/>
    </row>
    <row r="1610" spans="1:12" ht="12.95" customHeight="1" thickBot="1" x14ac:dyDescent="0.3">
      <c r="A1610" s="73">
        <v>6</v>
      </c>
      <c r="B1610" s="33">
        <f>Mall!B1610</f>
        <v>0</v>
      </c>
      <c r="C1610" s="12">
        <f>B1610</f>
        <v>0</v>
      </c>
      <c r="D1610" s="22"/>
      <c r="F1610" s="82"/>
      <c r="G1610" s="83"/>
      <c r="H1610" s="83"/>
      <c r="I1610" s="84"/>
      <c r="J1610" s="84"/>
      <c r="K1610" s="84"/>
      <c r="L1610" s="85"/>
    </row>
    <row r="1611" spans="1:12" ht="12.95" hidden="1" customHeight="1" thickBot="1" x14ac:dyDescent="0.25">
      <c r="A1611" s="74"/>
      <c r="B1611" s="43"/>
      <c r="C1611" s="60"/>
      <c r="D1611" s="46"/>
      <c r="E1611" s="47"/>
      <c r="F1611" s="48"/>
      <c r="G1611" s="49"/>
      <c r="H1611" s="49"/>
      <c r="I1611" s="50"/>
      <c r="J1611" s="50"/>
      <c r="K1611" s="50"/>
      <c r="L1611" s="51"/>
    </row>
    <row r="1612" spans="1:12" ht="12.95" customHeight="1" x14ac:dyDescent="0.25">
      <c r="A1612" s="73">
        <v>1</v>
      </c>
      <c r="B1612" s="34">
        <f>B1605+1</f>
        <v>45515</v>
      </c>
      <c r="C1612" s="123">
        <f t="shared" ref="C1612:C1613" si="123">IF(DAY(B1612)&lt;10,"  "&amp;DAY(B1612),DAY(B1612))</f>
        <v>11</v>
      </c>
      <c r="D1612" s="4"/>
      <c r="E1612" s="9"/>
      <c r="F1612" s="82"/>
      <c r="G1612" s="83"/>
      <c r="H1612" s="83"/>
      <c r="I1612" s="84"/>
      <c r="J1612" s="84"/>
      <c r="K1612" s="84"/>
      <c r="L1612" s="85"/>
    </row>
    <row r="1613" spans="1:12" ht="12.95" customHeight="1" x14ac:dyDescent="0.25">
      <c r="A1613" s="73">
        <v>2</v>
      </c>
      <c r="B1613" s="33">
        <f>Mall!B1613</f>
        <v>0</v>
      </c>
      <c r="C1613" s="124" t="str">
        <f t="shared" si="123"/>
        <v xml:space="preserve">  0</v>
      </c>
      <c r="D1613" s="5"/>
      <c r="E1613" s="9"/>
      <c r="F1613" s="82"/>
      <c r="G1613" s="83"/>
      <c r="H1613" s="83"/>
      <c r="I1613" s="84"/>
      <c r="J1613" s="84"/>
      <c r="K1613" s="84"/>
      <c r="L1613" s="85"/>
    </row>
    <row r="1614" spans="1:12" ht="12.95" customHeight="1" x14ac:dyDescent="0.25">
      <c r="A1614" s="73">
        <v>3</v>
      </c>
      <c r="B1614" s="33">
        <f>Mall!B1614</f>
        <v>0</v>
      </c>
      <c r="C1614" s="10" t="str">
        <f>TEXT(B1612, "dddd")</f>
        <v>söndag</v>
      </c>
      <c r="D1614" s="5"/>
      <c r="F1614" s="82"/>
      <c r="G1614" s="83"/>
      <c r="H1614" s="83"/>
      <c r="I1614" s="84"/>
      <c r="J1614" s="84"/>
      <c r="K1614" s="84"/>
      <c r="L1614" s="85"/>
    </row>
    <row r="1615" spans="1:12" ht="12.95" customHeight="1" x14ac:dyDescent="0.25">
      <c r="A1615" s="73">
        <v>4</v>
      </c>
      <c r="B1615" s="33" t="str">
        <f>Mall!B1615</f>
        <v>Susanna</v>
      </c>
      <c r="C1615" s="1" t="str">
        <f>B1615</f>
        <v>Susanna</v>
      </c>
      <c r="D1615" s="5"/>
      <c r="F1615" s="82"/>
      <c r="G1615" s="83"/>
      <c r="H1615" s="83"/>
      <c r="I1615" s="84"/>
      <c r="J1615" s="84"/>
      <c r="K1615" s="84"/>
      <c r="L1615" s="85"/>
    </row>
    <row r="1616" spans="1:12" ht="12.95" customHeight="1" thickBot="1" x14ac:dyDescent="0.3">
      <c r="A1616" s="73">
        <v>5</v>
      </c>
      <c r="B1616" s="33">
        <f>Mall!B1616</f>
        <v>0</v>
      </c>
      <c r="C1616" s="1">
        <f>B1616</f>
        <v>0</v>
      </c>
      <c r="D1616" s="5"/>
      <c r="F1616" s="86"/>
      <c r="G1616" s="87"/>
      <c r="H1616" s="87"/>
      <c r="I1616" s="88"/>
      <c r="J1616" s="88"/>
      <c r="K1616" s="88"/>
      <c r="L1616" s="89"/>
    </row>
    <row r="1617" spans="1:12" ht="12.95" customHeight="1" thickBot="1" x14ac:dyDescent="0.3">
      <c r="A1617" s="73">
        <v>6</v>
      </c>
      <c r="B1617" s="33">
        <f>Mall!B1617</f>
        <v>0</v>
      </c>
      <c r="C1617" s="12">
        <f>B1617</f>
        <v>0</v>
      </c>
      <c r="D1617" s="6"/>
    </row>
    <row r="1618" spans="1:12" ht="20.100000000000001" customHeight="1" thickBot="1" x14ac:dyDescent="0.3">
      <c r="A1618" s="74" t="s">
        <v>665</v>
      </c>
      <c r="B1618" s="41"/>
      <c r="C1618" s="3" t="str">
        <f>"AUGUSTI   "&amp;"Vecka "&amp;IF(C1621="måndag",WEEKNUM(B1619,21),"")</f>
        <v>AUGUSTI   Vecka 33</v>
      </c>
      <c r="D1618" s="3"/>
    </row>
    <row r="1619" spans="1:12" ht="12.95" customHeight="1" x14ac:dyDescent="0.25">
      <c r="A1619" s="73">
        <v>1</v>
      </c>
      <c r="B1619" s="34">
        <f>B1612+1</f>
        <v>45516</v>
      </c>
      <c r="C1619" s="123">
        <f t="shared" ref="C1619:C1620" si="124">IF(DAY(B1619)&lt;10,"  "&amp;DAY(B1619),DAY(B1619))</f>
        <v>12</v>
      </c>
      <c r="D1619" s="20"/>
      <c r="E1619" s="9"/>
      <c r="F1619" s="100" t="s">
        <v>540</v>
      </c>
      <c r="G1619" s="101"/>
      <c r="H1619" s="101"/>
      <c r="I1619" s="101"/>
      <c r="J1619" s="9"/>
      <c r="K1619" s="125" t="str">
        <f t="shared" ref="K1619" si="125">"Prio vecka "&amp;WEEKNUM(B1619,21)&amp;":  📎📎"</f>
        <v>Prio vecka 33:  📎📎</v>
      </c>
      <c r="L1619" s="126"/>
    </row>
    <row r="1620" spans="1:12" ht="12.95" customHeight="1" thickBot="1" x14ac:dyDescent="0.3">
      <c r="A1620" s="73">
        <v>2</v>
      </c>
      <c r="B1620" s="33">
        <f>Mall!B1620</f>
        <v>0</v>
      </c>
      <c r="C1620" s="124" t="str">
        <f t="shared" si="124"/>
        <v xml:space="preserve">  0</v>
      </c>
      <c r="D1620" s="21"/>
      <c r="E1620" s="9"/>
      <c r="F1620" s="102"/>
      <c r="G1620" s="103"/>
      <c r="H1620" s="103"/>
      <c r="I1620" s="103"/>
      <c r="J1620" s="9"/>
      <c r="K1620" s="126"/>
      <c r="L1620" s="126"/>
    </row>
    <row r="1621" spans="1:12" ht="12.95" customHeight="1" x14ac:dyDescent="0.25">
      <c r="A1621" s="73">
        <v>3</v>
      </c>
      <c r="B1621" s="33">
        <f>Mall!B1621</f>
        <v>0</v>
      </c>
      <c r="C1621" s="10" t="str">
        <f>TEXT(B1619, "dddd")</f>
        <v>måndag</v>
      </c>
      <c r="D1621" s="21"/>
      <c r="F1621" s="18" t="s">
        <v>660</v>
      </c>
      <c r="G1621" s="29"/>
      <c r="H1621" s="24" t="s">
        <v>659</v>
      </c>
      <c r="I1621" s="27"/>
      <c r="K1621" s="14" t="s">
        <v>12</v>
      </c>
      <c r="L1621" s="113"/>
    </row>
    <row r="1622" spans="1:12" ht="12.95" customHeight="1" x14ac:dyDescent="0.25">
      <c r="A1622" s="73">
        <v>4</v>
      </c>
      <c r="B1622" s="33" t="str">
        <f>Mall!B1622</f>
        <v>Klara</v>
      </c>
      <c r="C1622" s="1" t="str">
        <f>B1622</f>
        <v>Klara</v>
      </c>
      <c r="D1622" s="21"/>
      <c r="F1622" s="94"/>
      <c r="G1622" s="95"/>
      <c r="H1622" s="95"/>
      <c r="I1622" s="96"/>
      <c r="K1622" s="15"/>
      <c r="L1622" s="114"/>
    </row>
    <row r="1623" spans="1:12" ht="12.95" customHeight="1" x14ac:dyDescent="0.25">
      <c r="A1623" s="73">
        <v>5</v>
      </c>
      <c r="B1623" s="33">
        <f>Mall!B1623</f>
        <v>0</v>
      </c>
      <c r="C1623" s="1">
        <f>B1623</f>
        <v>0</v>
      </c>
      <c r="D1623" s="21"/>
      <c r="F1623" s="97"/>
      <c r="G1623" s="98"/>
      <c r="H1623" s="98"/>
      <c r="I1623" s="99"/>
      <c r="K1623" s="16" t="s">
        <v>13</v>
      </c>
      <c r="L1623" s="115"/>
    </row>
    <row r="1624" spans="1:12" ht="12.95" customHeight="1" thickBot="1" x14ac:dyDescent="0.3">
      <c r="A1624" s="73">
        <v>6</v>
      </c>
      <c r="B1624" s="33">
        <f>Mall!B1624</f>
        <v>0</v>
      </c>
      <c r="C1624" s="12">
        <f>B1624</f>
        <v>0</v>
      </c>
      <c r="D1624" s="22"/>
      <c r="F1624" s="19" t="s">
        <v>660</v>
      </c>
      <c r="G1624" s="30"/>
      <c r="H1624" s="23" t="s">
        <v>659</v>
      </c>
      <c r="I1624" s="28"/>
      <c r="K1624" s="15"/>
      <c r="L1624" s="114"/>
    </row>
    <row r="1625" spans="1:12" ht="12.95" hidden="1" customHeight="1" thickBot="1" x14ac:dyDescent="0.25">
      <c r="A1625" s="74"/>
      <c r="B1625" s="43"/>
      <c r="C1625" s="60"/>
      <c r="D1625" s="46"/>
      <c r="E1625" s="47"/>
      <c r="F1625" s="61"/>
      <c r="G1625" s="62"/>
      <c r="H1625" s="47"/>
      <c r="I1625" s="63"/>
      <c r="J1625" s="47"/>
      <c r="K1625" s="65"/>
      <c r="L1625" s="66"/>
    </row>
    <row r="1626" spans="1:12" ht="12.95" customHeight="1" x14ac:dyDescent="0.25">
      <c r="A1626" s="73">
        <v>1</v>
      </c>
      <c r="B1626" s="34">
        <f>B1619+1</f>
        <v>45517</v>
      </c>
      <c r="C1626" s="123">
        <f t="shared" ref="C1626:C1627" si="126">IF(DAY(B1626)&lt;10,"  "&amp;DAY(B1626),DAY(B1626))</f>
        <v>13</v>
      </c>
      <c r="D1626" s="20"/>
      <c r="E1626" s="9"/>
      <c r="F1626" s="94"/>
      <c r="G1626" s="95"/>
      <c r="H1626" s="95"/>
      <c r="I1626" s="96"/>
      <c r="J1626" s="9"/>
      <c r="K1626" s="16" t="s">
        <v>14</v>
      </c>
      <c r="L1626" s="115"/>
    </row>
    <row r="1627" spans="1:12" ht="12.95" customHeight="1" thickBot="1" x14ac:dyDescent="0.3">
      <c r="A1627" s="73">
        <v>2</v>
      </c>
      <c r="B1627" s="33">
        <f>Mall!B1627</f>
        <v>0</v>
      </c>
      <c r="C1627" s="124" t="str">
        <f t="shared" si="126"/>
        <v xml:space="preserve">  0</v>
      </c>
      <c r="D1627" s="21"/>
      <c r="E1627" s="9"/>
      <c r="F1627" s="97"/>
      <c r="G1627" s="98"/>
      <c r="H1627" s="98"/>
      <c r="I1627" s="99"/>
      <c r="J1627" s="9"/>
      <c r="K1627" s="17"/>
      <c r="L1627" s="116"/>
    </row>
    <row r="1628" spans="1:12" ht="12.95" customHeight="1" x14ac:dyDescent="0.25">
      <c r="A1628" s="73">
        <v>3</v>
      </c>
      <c r="B1628" s="33">
        <f>Mall!B1628</f>
        <v>0</v>
      </c>
      <c r="C1628" s="10" t="str">
        <f>TEXT(B1626, "dddd")</f>
        <v>tisdag</v>
      </c>
      <c r="D1628" s="21"/>
      <c r="F1628" s="19" t="s">
        <v>660</v>
      </c>
      <c r="G1628" s="30"/>
      <c r="H1628" s="23" t="s">
        <v>659</v>
      </c>
      <c r="I1628" s="28"/>
    </row>
    <row r="1629" spans="1:12" ht="12.95" customHeight="1" x14ac:dyDescent="0.25">
      <c r="A1629" s="73">
        <v>4</v>
      </c>
      <c r="B1629" s="33" t="str">
        <f>Mall!B1629</f>
        <v>Kaj</v>
      </c>
      <c r="C1629" s="1" t="str">
        <f>B1629</f>
        <v>Kaj</v>
      </c>
      <c r="D1629" s="21"/>
      <c r="F1629" s="94"/>
      <c r="G1629" s="95"/>
      <c r="H1629" s="95"/>
      <c r="I1629" s="96"/>
    </row>
    <row r="1630" spans="1:12" ht="12.95" customHeight="1" x14ac:dyDescent="0.25">
      <c r="A1630" s="73">
        <v>5</v>
      </c>
      <c r="B1630" s="33">
        <f>Mall!B1630</f>
        <v>0</v>
      </c>
      <c r="C1630" s="1">
        <f>B1630</f>
        <v>0</v>
      </c>
      <c r="D1630" s="21"/>
      <c r="F1630" s="97"/>
      <c r="G1630" s="98"/>
      <c r="H1630" s="98"/>
      <c r="I1630" s="99"/>
      <c r="K1630" s="127" t="s">
        <v>538</v>
      </c>
      <c r="L1630" s="128"/>
    </row>
    <row r="1631" spans="1:12" ht="12.95" customHeight="1" thickBot="1" x14ac:dyDescent="0.3">
      <c r="A1631" s="73">
        <v>6</v>
      </c>
      <c r="B1631" s="33">
        <f>Mall!B1631</f>
        <v>0</v>
      </c>
      <c r="C1631" s="12">
        <f>B1631</f>
        <v>0</v>
      </c>
      <c r="D1631" s="22"/>
      <c r="F1631" s="19" t="s">
        <v>660</v>
      </c>
      <c r="G1631" s="30"/>
      <c r="H1631" s="23" t="s">
        <v>659</v>
      </c>
      <c r="I1631" s="28"/>
      <c r="K1631" s="128"/>
      <c r="L1631" s="128"/>
    </row>
    <row r="1632" spans="1:12" ht="12.95" hidden="1" customHeight="1" thickBot="1" x14ac:dyDescent="0.25">
      <c r="A1632" s="74"/>
      <c r="B1632" s="43"/>
      <c r="C1632" s="60"/>
      <c r="D1632" s="46"/>
      <c r="E1632" s="47"/>
      <c r="F1632" s="61"/>
      <c r="G1632" s="62"/>
      <c r="H1632" s="47"/>
      <c r="I1632" s="63"/>
      <c r="J1632" s="47"/>
      <c r="K1632" s="64"/>
      <c r="L1632" s="64"/>
    </row>
    <row r="1633" spans="1:12" ht="12.95" customHeight="1" x14ac:dyDescent="0.25">
      <c r="A1633" s="73">
        <v>1</v>
      </c>
      <c r="B1633" s="34">
        <f>B1626+1</f>
        <v>45518</v>
      </c>
      <c r="C1633" s="123">
        <f>IF(DAY(B1633)&lt;10,"  "&amp;DAY(B1633),DAY(B1633))</f>
        <v>14</v>
      </c>
      <c r="D1633" s="20"/>
      <c r="E1633" s="9"/>
      <c r="F1633" s="94"/>
      <c r="G1633" s="95"/>
      <c r="H1633" s="95"/>
      <c r="I1633" s="96"/>
      <c r="J1633" s="9"/>
      <c r="K1633" s="119"/>
      <c r="L1633" s="120"/>
    </row>
    <row r="1634" spans="1:12" ht="12.95" customHeight="1" x14ac:dyDescent="0.25">
      <c r="A1634" s="73">
        <v>2</v>
      </c>
      <c r="B1634" s="33">
        <f>Mall!B1634</f>
        <v>0</v>
      </c>
      <c r="C1634" s="124"/>
      <c r="D1634" s="21"/>
      <c r="E1634" s="9"/>
      <c r="F1634" s="97"/>
      <c r="G1634" s="98"/>
      <c r="H1634" s="98"/>
      <c r="I1634" s="99"/>
      <c r="J1634" s="9"/>
      <c r="K1634" s="109"/>
      <c r="L1634" s="110"/>
    </row>
    <row r="1635" spans="1:12" ht="12.95" customHeight="1" x14ac:dyDescent="0.25">
      <c r="A1635" s="73">
        <v>3</v>
      </c>
      <c r="B1635" s="33">
        <f>Mall!B1635</f>
        <v>0</v>
      </c>
      <c r="C1635" s="10" t="str">
        <f>TEXT(B1633, "dddd")</f>
        <v>onsdag</v>
      </c>
      <c r="D1635" s="21"/>
      <c r="F1635" s="19" t="s">
        <v>660</v>
      </c>
      <c r="G1635" s="30"/>
      <c r="H1635" s="23" t="s">
        <v>659</v>
      </c>
      <c r="I1635" s="28"/>
      <c r="K1635" s="107"/>
      <c r="L1635" s="108"/>
    </row>
    <row r="1636" spans="1:12" ht="12.95" customHeight="1" x14ac:dyDescent="0.25">
      <c r="A1636" s="73">
        <v>4</v>
      </c>
      <c r="B1636" s="33" t="str">
        <f>Mall!B1636</f>
        <v>Uno</v>
      </c>
      <c r="C1636" s="1" t="str">
        <f>B1636</f>
        <v>Uno</v>
      </c>
      <c r="D1636" s="21"/>
      <c r="F1636" s="94"/>
      <c r="G1636" s="95"/>
      <c r="H1636" s="95"/>
      <c r="I1636" s="96"/>
      <c r="K1636" s="109"/>
      <c r="L1636" s="110"/>
    </row>
    <row r="1637" spans="1:12" ht="12.95" customHeight="1" x14ac:dyDescent="0.25">
      <c r="A1637" s="73">
        <v>5</v>
      </c>
      <c r="B1637" s="33">
        <f>Mall!B1637</f>
        <v>0</v>
      </c>
      <c r="C1637" s="1">
        <f>B1637</f>
        <v>0</v>
      </c>
      <c r="D1637" s="21"/>
      <c r="F1637" s="97"/>
      <c r="G1637" s="98"/>
      <c r="H1637" s="98"/>
      <c r="I1637" s="99"/>
      <c r="K1637" s="107"/>
      <c r="L1637" s="108"/>
    </row>
    <row r="1638" spans="1:12" ht="12.95" customHeight="1" thickBot="1" x14ac:dyDescent="0.3">
      <c r="A1638" s="73">
        <v>6</v>
      </c>
      <c r="B1638" s="33">
        <f>Mall!B1638</f>
        <v>0</v>
      </c>
      <c r="C1638" s="12">
        <f>B1638</f>
        <v>0</v>
      </c>
      <c r="D1638" s="22"/>
      <c r="F1638" s="19" t="s">
        <v>660</v>
      </c>
      <c r="G1638" s="30"/>
      <c r="H1638" s="23" t="s">
        <v>659</v>
      </c>
      <c r="I1638" s="28"/>
      <c r="K1638" s="109"/>
      <c r="L1638" s="110"/>
    </row>
    <row r="1639" spans="1:12" ht="12.95" hidden="1" customHeight="1" thickBot="1" x14ac:dyDescent="0.3">
      <c r="A1639" s="74"/>
      <c r="B1639" s="41"/>
      <c r="C1639" s="60"/>
      <c r="D1639" s="46"/>
      <c r="E1639" s="47"/>
      <c r="F1639" s="61"/>
      <c r="G1639" s="62"/>
      <c r="H1639" s="47"/>
      <c r="I1639" s="63"/>
      <c r="J1639" s="47"/>
      <c r="K1639" s="71"/>
      <c r="L1639" s="72"/>
    </row>
    <row r="1640" spans="1:12" ht="12.95" customHeight="1" x14ac:dyDescent="0.25">
      <c r="A1640" s="73">
        <v>1</v>
      </c>
      <c r="B1640" s="34">
        <f>B1633+1</f>
        <v>45519</v>
      </c>
      <c r="C1640" s="123">
        <f t="shared" ref="C1640:C1641" si="127">IF(DAY(B1640)&lt;10,"  "&amp;DAY(B1640),DAY(B1640))</f>
        <v>15</v>
      </c>
      <c r="D1640" s="20"/>
      <c r="E1640" s="9"/>
      <c r="F1640" s="94"/>
      <c r="G1640" s="95"/>
      <c r="H1640" s="95"/>
      <c r="I1640" s="96"/>
      <c r="J1640" s="9"/>
      <c r="K1640" s="107"/>
      <c r="L1640" s="108"/>
    </row>
    <row r="1641" spans="1:12" ht="12.95" customHeight="1" x14ac:dyDescent="0.25">
      <c r="A1641" s="73">
        <v>2</v>
      </c>
      <c r="B1641" s="33">
        <f>Mall!B1641</f>
        <v>0</v>
      </c>
      <c r="C1641" s="124" t="str">
        <f t="shared" si="127"/>
        <v xml:space="preserve">  0</v>
      </c>
      <c r="D1641" s="21"/>
      <c r="E1641" s="9"/>
      <c r="F1641" s="97"/>
      <c r="G1641" s="98"/>
      <c r="H1641" s="98"/>
      <c r="I1641" s="99"/>
      <c r="J1641" s="9"/>
      <c r="K1641" s="109"/>
      <c r="L1641" s="110"/>
    </row>
    <row r="1642" spans="1:12" ht="12.95" customHeight="1" x14ac:dyDescent="0.25">
      <c r="A1642" s="73">
        <v>3</v>
      </c>
      <c r="B1642" s="33">
        <f>Mall!B1642</f>
        <v>0</v>
      </c>
      <c r="C1642" s="10" t="str">
        <f>TEXT(B1640, "dddd")</f>
        <v>torsdag</v>
      </c>
      <c r="D1642" s="21"/>
      <c r="F1642" s="19" t="s">
        <v>660</v>
      </c>
      <c r="G1642" s="30"/>
      <c r="H1642" s="23" t="s">
        <v>659</v>
      </c>
      <c r="I1642" s="28"/>
      <c r="K1642" s="107"/>
      <c r="L1642" s="108"/>
    </row>
    <row r="1643" spans="1:12" ht="12.95" customHeight="1" x14ac:dyDescent="0.25">
      <c r="A1643" s="73">
        <v>4</v>
      </c>
      <c r="B1643" s="33" t="str">
        <f>Mall!B1643</f>
        <v>Stella</v>
      </c>
      <c r="C1643" s="1" t="str">
        <f>B1643</f>
        <v>Stella</v>
      </c>
      <c r="D1643" s="21"/>
      <c r="F1643" s="94"/>
      <c r="G1643" s="95"/>
      <c r="H1643" s="95"/>
      <c r="I1643" s="96"/>
      <c r="K1643" s="109"/>
      <c r="L1643" s="110"/>
    </row>
    <row r="1644" spans="1:12" ht="12.95" customHeight="1" x14ac:dyDescent="0.25">
      <c r="A1644" s="73">
        <v>5</v>
      </c>
      <c r="B1644" s="33" t="str">
        <f>Mall!B1644</f>
        <v>Estelle</v>
      </c>
      <c r="C1644" s="1" t="str">
        <f>B1644</f>
        <v>Estelle</v>
      </c>
      <c r="D1644" s="21"/>
      <c r="F1644" s="97"/>
      <c r="G1644" s="98"/>
      <c r="H1644" s="98"/>
      <c r="I1644" s="99"/>
      <c r="K1644" s="107"/>
      <c r="L1644" s="108"/>
    </row>
    <row r="1645" spans="1:12" ht="12.95" customHeight="1" thickBot="1" x14ac:dyDescent="0.3">
      <c r="A1645" s="73">
        <v>6</v>
      </c>
      <c r="B1645" s="33">
        <f>Mall!B1645</f>
        <v>0</v>
      </c>
      <c r="C1645" s="12">
        <f>B1645</f>
        <v>0</v>
      </c>
      <c r="D1645" s="22"/>
      <c r="K1645" s="109"/>
      <c r="L1645" s="110"/>
    </row>
    <row r="1646" spans="1:12" ht="12.95" hidden="1" customHeight="1" thickBot="1" x14ac:dyDescent="0.25">
      <c r="A1646" s="74"/>
      <c r="B1646" s="43"/>
      <c r="C1646" s="60"/>
      <c r="D1646" s="46"/>
      <c r="E1646" s="47"/>
      <c r="F1646" s="47"/>
      <c r="G1646" s="55"/>
      <c r="H1646" s="47"/>
      <c r="I1646" s="55"/>
      <c r="J1646" s="47"/>
      <c r="K1646" s="71"/>
      <c r="L1646" s="72"/>
    </row>
    <row r="1647" spans="1:12" ht="12.95" customHeight="1" x14ac:dyDescent="0.25">
      <c r="A1647" s="73">
        <v>1</v>
      </c>
      <c r="B1647" s="34">
        <f>B1640+1</f>
        <v>45520</v>
      </c>
      <c r="C1647" s="123">
        <f t="shared" ref="C1647:C1648" si="128">IF(DAY(B1647)&lt;10,"  "&amp;DAY(B1647),DAY(B1647))</f>
        <v>16</v>
      </c>
      <c r="D1647" s="20"/>
      <c r="E1647" s="9"/>
      <c r="F1647" s="9"/>
      <c r="G1647" s="26"/>
      <c r="H1647" s="9"/>
      <c r="I1647" s="26"/>
      <c r="J1647" s="9"/>
      <c r="K1647" s="107"/>
      <c r="L1647" s="108"/>
    </row>
    <row r="1648" spans="1:12" ht="12.95" customHeight="1" thickBot="1" x14ac:dyDescent="0.3">
      <c r="A1648" s="73">
        <v>2</v>
      </c>
      <c r="B1648" s="33">
        <f>Mall!B1648</f>
        <v>0</v>
      </c>
      <c r="C1648" s="124" t="str">
        <f t="shared" si="128"/>
        <v xml:space="preserve">  0</v>
      </c>
      <c r="D1648" s="21"/>
      <c r="E1648" s="9"/>
      <c r="F1648" s="9"/>
      <c r="G1648" s="26"/>
      <c r="H1648" s="9"/>
      <c r="I1648" s="26"/>
      <c r="J1648" s="9"/>
      <c r="K1648" s="111"/>
      <c r="L1648" s="112"/>
    </row>
    <row r="1649" spans="1:12" ht="12.95" customHeight="1" x14ac:dyDescent="0.25">
      <c r="A1649" s="73">
        <v>3</v>
      </c>
      <c r="B1649" s="33">
        <f>Mall!B1649</f>
        <v>0</v>
      </c>
      <c r="C1649" s="10" t="str">
        <f>TEXT(B1647, "dddd")</f>
        <v>fredag</v>
      </c>
      <c r="D1649" s="21"/>
      <c r="K1649" s="117"/>
      <c r="L1649" s="118"/>
    </row>
    <row r="1650" spans="1:12" ht="12.95" customHeight="1" x14ac:dyDescent="0.25">
      <c r="A1650" s="73">
        <v>4</v>
      </c>
      <c r="B1650" s="33" t="str">
        <f>Mall!B1650</f>
        <v>Brynolf</v>
      </c>
      <c r="C1650" s="1" t="str">
        <f>B1650</f>
        <v>Brynolf</v>
      </c>
      <c r="D1650" s="21"/>
      <c r="F1650" s="104" t="s">
        <v>537</v>
      </c>
      <c r="G1650" s="104"/>
      <c r="H1650" s="104"/>
      <c r="I1650" s="101"/>
    </row>
    <row r="1651" spans="1:12" ht="12.95" customHeight="1" thickBot="1" x14ac:dyDescent="0.3">
      <c r="A1651" s="73">
        <v>5</v>
      </c>
      <c r="B1651" s="33">
        <f>Mall!B1651</f>
        <v>0</v>
      </c>
      <c r="C1651" s="1">
        <f>B1651</f>
        <v>0</v>
      </c>
      <c r="D1651" s="21"/>
      <c r="F1651" s="105"/>
      <c r="G1651" s="105"/>
      <c r="H1651" s="105"/>
      <c r="I1651" s="106"/>
    </row>
    <row r="1652" spans="1:12" ht="12.95" customHeight="1" thickBot="1" x14ac:dyDescent="0.3">
      <c r="A1652" s="73">
        <v>6</v>
      </c>
      <c r="B1652" s="33">
        <f>Mall!B1652</f>
        <v>0</v>
      </c>
      <c r="C1652" s="12">
        <f>B1652</f>
        <v>0</v>
      </c>
      <c r="D1652" s="22"/>
      <c r="F1652" s="90"/>
      <c r="G1652" s="91"/>
      <c r="H1652" s="91"/>
      <c r="I1652" s="92"/>
      <c r="J1652" s="92"/>
      <c r="K1652" s="92"/>
      <c r="L1652" s="93"/>
    </row>
    <row r="1653" spans="1:12" ht="12.95" hidden="1" customHeight="1" thickBot="1" x14ac:dyDescent="0.25">
      <c r="A1653" s="74"/>
      <c r="B1653" s="43"/>
      <c r="C1653" s="60"/>
      <c r="D1653" s="46"/>
      <c r="E1653" s="47"/>
      <c r="F1653" s="48"/>
      <c r="G1653" s="49"/>
      <c r="H1653" s="49"/>
      <c r="I1653" s="50"/>
      <c r="J1653" s="50"/>
      <c r="K1653" s="50"/>
      <c r="L1653" s="51"/>
    </row>
    <row r="1654" spans="1:12" ht="12.95" customHeight="1" x14ac:dyDescent="0.25">
      <c r="A1654" s="73">
        <v>1</v>
      </c>
      <c r="B1654" s="34">
        <f>B1647+1</f>
        <v>45521</v>
      </c>
      <c r="C1654" s="123">
        <f t="shared" ref="C1654:C1655" si="129">IF(DAY(B1654)&lt;10,"  "&amp;DAY(B1654),DAY(B1654))</f>
        <v>17</v>
      </c>
      <c r="D1654" s="20"/>
      <c r="E1654" s="9"/>
      <c r="F1654" s="82"/>
      <c r="G1654" s="83"/>
      <c r="H1654" s="83"/>
      <c r="I1654" s="84"/>
      <c r="J1654" s="84"/>
      <c r="K1654" s="84"/>
      <c r="L1654" s="85"/>
    </row>
    <row r="1655" spans="1:12" ht="12.95" customHeight="1" x14ac:dyDescent="0.25">
      <c r="A1655" s="73">
        <v>2</v>
      </c>
      <c r="B1655" s="33">
        <f>Mall!B1655</f>
        <v>0</v>
      </c>
      <c r="C1655" s="124" t="str">
        <f t="shared" si="129"/>
        <v xml:space="preserve">  0</v>
      </c>
      <c r="D1655" s="21"/>
      <c r="E1655" s="9"/>
      <c r="F1655" s="82"/>
      <c r="G1655" s="83"/>
      <c r="H1655" s="83"/>
      <c r="I1655" s="84"/>
      <c r="J1655" s="84"/>
      <c r="K1655" s="84"/>
      <c r="L1655" s="85"/>
    </row>
    <row r="1656" spans="1:12" ht="12.95" customHeight="1" x14ac:dyDescent="0.25">
      <c r="A1656" s="73">
        <v>3</v>
      </c>
      <c r="B1656" s="33">
        <f>Mall!B1656</f>
        <v>0</v>
      </c>
      <c r="C1656" s="10" t="str">
        <f>TEXT(B1654, "dddd")</f>
        <v>lördag</v>
      </c>
      <c r="D1656" s="21"/>
      <c r="F1656" s="82"/>
      <c r="G1656" s="83"/>
      <c r="H1656" s="83"/>
      <c r="I1656" s="84"/>
      <c r="J1656" s="84"/>
      <c r="K1656" s="84"/>
      <c r="L1656" s="85"/>
    </row>
    <row r="1657" spans="1:12" ht="12.95" customHeight="1" x14ac:dyDescent="0.25">
      <c r="A1657" s="73">
        <v>4</v>
      </c>
      <c r="B1657" s="33" t="str">
        <f>Mall!B1657</f>
        <v>Verner</v>
      </c>
      <c r="C1657" s="1" t="str">
        <f>B1657</f>
        <v>Verner</v>
      </c>
      <c r="D1657" s="21"/>
      <c r="F1657" s="82"/>
      <c r="G1657" s="83"/>
      <c r="H1657" s="83"/>
      <c r="I1657" s="84"/>
      <c r="J1657" s="84"/>
      <c r="K1657" s="84"/>
      <c r="L1657" s="85"/>
    </row>
    <row r="1658" spans="1:12" ht="12.95" customHeight="1" x14ac:dyDescent="0.25">
      <c r="A1658" s="73">
        <v>5</v>
      </c>
      <c r="B1658" s="33" t="str">
        <f>Mall!B1658</f>
        <v>Valter</v>
      </c>
      <c r="C1658" s="1" t="str">
        <f>B1658</f>
        <v>Valter</v>
      </c>
      <c r="D1658" s="21"/>
      <c r="F1658" s="82"/>
      <c r="G1658" s="83"/>
      <c r="H1658" s="83"/>
      <c r="I1658" s="84"/>
      <c r="J1658" s="84"/>
      <c r="K1658" s="84"/>
      <c r="L1658" s="85"/>
    </row>
    <row r="1659" spans="1:12" ht="12.95" customHeight="1" thickBot="1" x14ac:dyDescent="0.3">
      <c r="A1659" s="73">
        <v>6</v>
      </c>
      <c r="B1659" s="33">
        <f>Mall!B1659</f>
        <v>0</v>
      </c>
      <c r="C1659" s="12">
        <f>B1659</f>
        <v>0</v>
      </c>
      <c r="D1659" s="22"/>
      <c r="F1659" s="82"/>
      <c r="G1659" s="83"/>
      <c r="H1659" s="83"/>
      <c r="I1659" s="84"/>
      <c r="J1659" s="84"/>
      <c r="K1659" s="84"/>
      <c r="L1659" s="85"/>
    </row>
    <row r="1660" spans="1:12" ht="12.95" hidden="1" customHeight="1" thickBot="1" x14ac:dyDescent="0.25">
      <c r="A1660" s="74"/>
      <c r="B1660" s="43"/>
      <c r="C1660" s="60"/>
      <c r="D1660" s="46"/>
      <c r="E1660" s="47"/>
      <c r="F1660" s="48"/>
      <c r="G1660" s="49"/>
      <c r="H1660" s="49"/>
      <c r="I1660" s="50"/>
      <c r="J1660" s="50"/>
      <c r="K1660" s="50"/>
      <c r="L1660" s="51"/>
    </row>
    <row r="1661" spans="1:12" ht="12.95" customHeight="1" x14ac:dyDescent="0.25">
      <c r="A1661" s="73">
        <v>1</v>
      </c>
      <c r="B1661" s="34">
        <f>B1654+1</f>
        <v>45522</v>
      </c>
      <c r="C1661" s="123">
        <f t="shared" ref="C1661:C1662" si="130">IF(DAY(B1661)&lt;10,"  "&amp;DAY(B1661),DAY(B1661))</f>
        <v>18</v>
      </c>
      <c r="D1661" s="4"/>
      <c r="E1661" s="9"/>
      <c r="F1661" s="82"/>
      <c r="G1661" s="83"/>
      <c r="H1661" s="83"/>
      <c r="I1661" s="84"/>
      <c r="J1661" s="84"/>
      <c r="K1661" s="84"/>
      <c r="L1661" s="85"/>
    </row>
    <row r="1662" spans="1:12" ht="12.95" customHeight="1" x14ac:dyDescent="0.25">
      <c r="A1662" s="73">
        <v>2</v>
      </c>
      <c r="B1662" s="33">
        <f>Mall!B1662</f>
        <v>0</v>
      </c>
      <c r="C1662" s="124" t="str">
        <f t="shared" si="130"/>
        <v xml:space="preserve">  0</v>
      </c>
      <c r="D1662" s="5"/>
      <c r="E1662" s="9"/>
      <c r="F1662" s="82"/>
      <c r="G1662" s="83"/>
      <c r="H1662" s="83"/>
      <c r="I1662" s="84"/>
      <c r="J1662" s="84"/>
      <c r="K1662" s="84"/>
      <c r="L1662" s="85"/>
    </row>
    <row r="1663" spans="1:12" ht="12.95" customHeight="1" x14ac:dyDescent="0.25">
      <c r="A1663" s="73">
        <v>3</v>
      </c>
      <c r="B1663" s="33">
        <f>Mall!B1663</f>
        <v>0</v>
      </c>
      <c r="C1663" s="10" t="str">
        <f>TEXT(B1661, "dddd")</f>
        <v>söndag</v>
      </c>
      <c r="D1663" s="5"/>
      <c r="F1663" s="82"/>
      <c r="G1663" s="83"/>
      <c r="H1663" s="83"/>
      <c r="I1663" s="84"/>
      <c r="J1663" s="84"/>
      <c r="K1663" s="84"/>
      <c r="L1663" s="85"/>
    </row>
    <row r="1664" spans="1:12" ht="12.95" customHeight="1" x14ac:dyDescent="0.25">
      <c r="A1664" s="73">
        <v>4</v>
      </c>
      <c r="B1664" s="33" t="str">
        <f>Mall!B1664</f>
        <v>Ellen</v>
      </c>
      <c r="C1664" s="1" t="str">
        <f>B1664</f>
        <v>Ellen</v>
      </c>
      <c r="D1664" s="5"/>
      <c r="F1664" s="82"/>
      <c r="G1664" s="83"/>
      <c r="H1664" s="83"/>
      <c r="I1664" s="84"/>
      <c r="J1664" s="84"/>
      <c r="K1664" s="84"/>
      <c r="L1664" s="85"/>
    </row>
    <row r="1665" spans="1:12" ht="12.95" customHeight="1" thickBot="1" x14ac:dyDescent="0.3">
      <c r="A1665" s="73">
        <v>5</v>
      </c>
      <c r="B1665" s="33" t="str">
        <f>Mall!B1665</f>
        <v>Lena</v>
      </c>
      <c r="C1665" s="1" t="str">
        <f>B1665</f>
        <v>Lena</v>
      </c>
      <c r="D1665" s="5"/>
      <c r="F1665" s="86"/>
      <c r="G1665" s="87"/>
      <c r="H1665" s="87"/>
      <c r="I1665" s="88"/>
      <c r="J1665" s="88"/>
      <c r="K1665" s="88"/>
      <c r="L1665" s="89"/>
    </row>
    <row r="1666" spans="1:12" ht="12.95" customHeight="1" thickBot="1" x14ac:dyDescent="0.3">
      <c r="A1666" s="73">
        <v>6</v>
      </c>
      <c r="B1666" s="33">
        <f>Mall!B1666</f>
        <v>0</v>
      </c>
      <c r="C1666" s="12">
        <f>B1666</f>
        <v>0</v>
      </c>
      <c r="D1666" s="6"/>
    </row>
    <row r="1667" spans="1:12" ht="20.100000000000001" customHeight="1" thickBot="1" x14ac:dyDescent="0.25">
      <c r="A1667" s="74" t="s">
        <v>665</v>
      </c>
      <c r="B1667" s="43"/>
      <c r="C1667" s="3" t="str">
        <f>"AUGUSTI   "&amp;"Vecka "&amp;IF(C1670="måndag",WEEKNUM(B1668,21),"")</f>
        <v>AUGUSTI   Vecka 34</v>
      </c>
      <c r="D1667" s="3"/>
    </row>
    <row r="1668" spans="1:12" ht="12.95" customHeight="1" x14ac:dyDescent="0.25">
      <c r="A1668" s="73">
        <v>1</v>
      </c>
      <c r="B1668" s="34">
        <f>B1661+1</f>
        <v>45523</v>
      </c>
      <c r="C1668" s="123">
        <f t="shared" ref="C1668:C1669" si="131">IF(DAY(B1668)&lt;10,"  "&amp;DAY(B1668),DAY(B1668))</f>
        <v>19</v>
      </c>
      <c r="D1668" s="20"/>
      <c r="E1668" s="9"/>
      <c r="F1668" s="100" t="s">
        <v>540</v>
      </c>
      <c r="G1668" s="101"/>
      <c r="H1668" s="101"/>
      <c r="I1668" s="101"/>
      <c r="J1668" s="9"/>
      <c r="K1668" s="125" t="str">
        <f t="shared" ref="K1668" si="132">"Prio vecka "&amp;WEEKNUM(B1668,21)&amp;":  📎📎"</f>
        <v>Prio vecka 34:  📎📎</v>
      </c>
      <c r="L1668" s="126"/>
    </row>
    <row r="1669" spans="1:12" ht="12.95" customHeight="1" thickBot="1" x14ac:dyDescent="0.3">
      <c r="A1669" s="73">
        <v>2</v>
      </c>
      <c r="B1669" s="33">
        <f>Mall!B1669</f>
        <v>0</v>
      </c>
      <c r="C1669" s="124" t="str">
        <f t="shared" si="131"/>
        <v xml:space="preserve">  0</v>
      </c>
      <c r="D1669" s="21"/>
      <c r="E1669" s="9"/>
      <c r="F1669" s="102"/>
      <c r="G1669" s="103"/>
      <c r="H1669" s="103"/>
      <c r="I1669" s="103"/>
      <c r="J1669" s="9"/>
      <c r="K1669" s="126"/>
      <c r="L1669" s="126"/>
    </row>
    <row r="1670" spans="1:12" ht="12.95" customHeight="1" x14ac:dyDescent="0.25">
      <c r="A1670" s="73">
        <v>3</v>
      </c>
      <c r="B1670" s="33">
        <f>Mall!B1670</f>
        <v>0</v>
      </c>
      <c r="C1670" s="10" t="str">
        <f>TEXT(B1668, "dddd")</f>
        <v>måndag</v>
      </c>
      <c r="D1670" s="21"/>
      <c r="F1670" s="18" t="s">
        <v>660</v>
      </c>
      <c r="G1670" s="29"/>
      <c r="H1670" s="24" t="s">
        <v>659</v>
      </c>
      <c r="I1670" s="27"/>
      <c r="K1670" s="14" t="s">
        <v>12</v>
      </c>
      <c r="L1670" s="113"/>
    </row>
    <row r="1671" spans="1:12" ht="12.95" customHeight="1" x14ac:dyDescent="0.25">
      <c r="A1671" s="73">
        <v>4</v>
      </c>
      <c r="B1671" s="33" t="str">
        <f>Mall!B1671</f>
        <v>Magnus</v>
      </c>
      <c r="C1671" s="1" t="str">
        <f>B1671</f>
        <v>Magnus</v>
      </c>
      <c r="D1671" s="21"/>
      <c r="F1671" s="94"/>
      <c r="G1671" s="95"/>
      <c r="H1671" s="95"/>
      <c r="I1671" s="96"/>
      <c r="K1671" s="15"/>
      <c r="L1671" s="114"/>
    </row>
    <row r="1672" spans="1:12" ht="12.95" customHeight="1" x14ac:dyDescent="0.25">
      <c r="A1672" s="73">
        <v>5</v>
      </c>
      <c r="B1672" s="33" t="str">
        <f>Mall!B1672</f>
        <v>Måns</v>
      </c>
      <c r="C1672" s="1" t="str">
        <f>B1672</f>
        <v>Måns</v>
      </c>
      <c r="D1672" s="21"/>
      <c r="F1672" s="97"/>
      <c r="G1672" s="98"/>
      <c r="H1672" s="98"/>
      <c r="I1672" s="99"/>
      <c r="K1672" s="16" t="s">
        <v>13</v>
      </c>
      <c r="L1672" s="115"/>
    </row>
    <row r="1673" spans="1:12" ht="12.95" customHeight="1" thickBot="1" x14ac:dyDescent="0.3">
      <c r="A1673" s="73">
        <v>6</v>
      </c>
      <c r="B1673" s="33">
        <f>Mall!B1673</f>
        <v>0</v>
      </c>
      <c r="C1673" s="12">
        <f>B1673</f>
        <v>0</v>
      </c>
      <c r="D1673" s="22"/>
      <c r="F1673" s="19" t="s">
        <v>660</v>
      </c>
      <c r="G1673" s="30"/>
      <c r="H1673" s="23" t="s">
        <v>659</v>
      </c>
      <c r="I1673" s="28"/>
      <c r="K1673" s="15"/>
      <c r="L1673" s="114"/>
    </row>
    <row r="1674" spans="1:12" ht="12.95" hidden="1" customHeight="1" thickBot="1" x14ac:dyDescent="0.25">
      <c r="A1674" s="74"/>
      <c r="B1674" s="43"/>
      <c r="C1674" s="60"/>
      <c r="D1674" s="46"/>
      <c r="E1674" s="47"/>
      <c r="F1674" s="61"/>
      <c r="G1674" s="62"/>
      <c r="H1674" s="47"/>
      <c r="I1674" s="63"/>
      <c r="J1674" s="47"/>
      <c r="K1674" s="65"/>
      <c r="L1674" s="66"/>
    </row>
    <row r="1675" spans="1:12" ht="12.95" customHeight="1" x14ac:dyDescent="0.25">
      <c r="A1675" s="73">
        <v>1</v>
      </c>
      <c r="B1675" s="34">
        <f>B1668+1</f>
        <v>45524</v>
      </c>
      <c r="C1675" s="123">
        <f t="shared" ref="C1675:C1676" si="133">IF(DAY(B1675)&lt;10,"  "&amp;DAY(B1675),DAY(B1675))</f>
        <v>20</v>
      </c>
      <c r="D1675" s="20"/>
      <c r="E1675" s="9"/>
      <c r="F1675" s="94"/>
      <c r="G1675" s="95"/>
      <c r="H1675" s="95"/>
      <c r="I1675" s="96"/>
      <c r="J1675" s="9"/>
      <c r="K1675" s="16" t="s">
        <v>14</v>
      </c>
      <c r="L1675" s="115"/>
    </row>
    <row r="1676" spans="1:12" ht="12.95" customHeight="1" thickBot="1" x14ac:dyDescent="0.3">
      <c r="A1676" s="73">
        <v>2</v>
      </c>
      <c r="B1676" s="33">
        <f>Mall!B1676</f>
        <v>0</v>
      </c>
      <c r="C1676" s="124" t="str">
        <f t="shared" si="133"/>
        <v xml:space="preserve">  0</v>
      </c>
      <c r="D1676" s="21"/>
      <c r="E1676" s="9"/>
      <c r="F1676" s="97"/>
      <c r="G1676" s="98"/>
      <c r="H1676" s="98"/>
      <c r="I1676" s="99"/>
      <c r="J1676" s="9"/>
      <c r="K1676" s="17"/>
      <c r="L1676" s="116"/>
    </row>
    <row r="1677" spans="1:12" ht="12.95" customHeight="1" x14ac:dyDescent="0.25">
      <c r="A1677" s="73">
        <v>3</v>
      </c>
      <c r="B1677" s="33">
        <f>Mall!B1677</f>
        <v>0</v>
      </c>
      <c r="C1677" s="10" t="str">
        <f>TEXT(B1675, "dddd")</f>
        <v>tisdag</v>
      </c>
      <c r="D1677" s="21"/>
      <c r="F1677" s="19" t="s">
        <v>660</v>
      </c>
      <c r="G1677" s="30"/>
      <c r="H1677" s="23" t="s">
        <v>659</v>
      </c>
      <c r="I1677" s="28"/>
    </row>
    <row r="1678" spans="1:12" ht="12.95" customHeight="1" x14ac:dyDescent="0.25">
      <c r="A1678" s="73">
        <v>4</v>
      </c>
      <c r="B1678" s="33" t="str">
        <f>Mall!B1678</f>
        <v>Bernhard</v>
      </c>
      <c r="C1678" s="1" t="str">
        <f>B1678</f>
        <v>Bernhard</v>
      </c>
      <c r="D1678" s="21"/>
      <c r="F1678" s="94"/>
      <c r="G1678" s="95"/>
      <c r="H1678" s="95"/>
      <c r="I1678" s="96"/>
    </row>
    <row r="1679" spans="1:12" ht="12.95" customHeight="1" x14ac:dyDescent="0.25">
      <c r="A1679" s="73">
        <v>5</v>
      </c>
      <c r="B1679" s="33" t="str">
        <f>Mall!B1679</f>
        <v>Bernt</v>
      </c>
      <c r="C1679" s="1" t="str">
        <f>B1679</f>
        <v>Bernt</v>
      </c>
      <c r="D1679" s="21"/>
      <c r="F1679" s="97"/>
      <c r="G1679" s="98"/>
      <c r="H1679" s="98"/>
      <c r="I1679" s="99"/>
      <c r="K1679" s="127" t="s">
        <v>538</v>
      </c>
      <c r="L1679" s="128"/>
    </row>
    <row r="1680" spans="1:12" ht="12.95" customHeight="1" thickBot="1" x14ac:dyDescent="0.3">
      <c r="A1680" s="73">
        <v>6</v>
      </c>
      <c r="B1680" s="33">
        <f>Mall!B1680</f>
        <v>0</v>
      </c>
      <c r="C1680" s="12">
        <f>B1680</f>
        <v>0</v>
      </c>
      <c r="D1680" s="22"/>
      <c r="F1680" s="19" t="s">
        <v>660</v>
      </c>
      <c r="G1680" s="30"/>
      <c r="H1680" s="23" t="s">
        <v>659</v>
      </c>
      <c r="I1680" s="28"/>
      <c r="K1680" s="128"/>
      <c r="L1680" s="128"/>
    </row>
    <row r="1681" spans="1:12" ht="12.95" hidden="1" customHeight="1" thickBot="1" x14ac:dyDescent="0.25">
      <c r="A1681" s="74"/>
      <c r="B1681" s="43"/>
      <c r="C1681" s="60"/>
      <c r="D1681" s="46"/>
      <c r="E1681" s="47"/>
      <c r="F1681" s="61"/>
      <c r="G1681" s="62"/>
      <c r="H1681" s="47"/>
      <c r="I1681" s="63"/>
      <c r="J1681" s="47"/>
      <c r="K1681" s="64"/>
      <c r="L1681" s="64"/>
    </row>
    <row r="1682" spans="1:12" ht="12.95" customHeight="1" x14ac:dyDescent="0.25">
      <c r="A1682" s="73">
        <v>1</v>
      </c>
      <c r="B1682" s="34">
        <f>B1675+1</f>
        <v>45525</v>
      </c>
      <c r="C1682" s="123">
        <f t="shared" ref="C1682:C1683" si="134">IF(DAY(B1682)&lt;10,"  "&amp;DAY(B1682),DAY(B1682))</f>
        <v>21</v>
      </c>
      <c r="D1682" s="20"/>
      <c r="E1682" s="9"/>
      <c r="F1682" s="94"/>
      <c r="G1682" s="95"/>
      <c r="H1682" s="95"/>
      <c r="I1682" s="96"/>
      <c r="J1682" s="9"/>
      <c r="K1682" s="119"/>
      <c r="L1682" s="120"/>
    </row>
    <row r="1683" spans="1:12" ht="12.95" customHeight="1" x14ac:dyDescent="0.25">
      <c r="A1683" s="73">
        <v>2</v>
      </c>
      <c r="B1683" s="33">
        <f>Mall!B1683</f>
        <v>0</v>
      </c>
      <c r="C1683" s="124" t="str">
        <f t="shared" si="134"/>
        <v xml:space="preserve">  0</v>
      </c>
      <c r="D1683" s="21"/>
      <c r="E1683" s="9"/>
      <c r="F1683" s="97"/>
      <c r="G1683" s="98"/>
      <c r="H1683" s="98"/>
      <c r="I1683" s="99"/>
      <c r="J1683" s="9"/>
      <c r="K1683" s="109"/>
      <c r="L1683" s="110"/>
    </row>
    <row r="1684" spans="1:12" ht="12.95" customHeight="1" x14ac:dyDescent="0.25">
      <c r="A1684" s="73">
        <v>3</v>
      </c>
      <c r="B1684" s="33">
        <f>Mall!B1684</f>
        <v>0</v>
      </c>
      <c r="C1684" s="10" t="str">
        <f>TEXT(B1682, "dddd")</f>
        <v>onsdag</v>
      </c>
      <c r="D1684" s="21"/>
      <c r="F1684" s="19" t="s">
        <v>660</v>
      </c>
      <c r="G1684" s="30"/>
      <c r="H1684" s="23" t="s">
        <v>659</v>
      </c>
      <c r="I1684" s="28"/>
      <c r="K1684" s="107"/>
      <c r="L1684" s="108"/>
    </row>
    <row r="1685" spans="1:12" ht="12.95" customHeight="1" x14ac:dyDescent="0.25">
      <c r="A1685" s="73">
        <v>4</v>
      </c>
      <c r="B1685" s="33" t="str">
        <f>Mall!B1685</f>
        <v>Jon</v>
      </c>
      <c r="C1685" s="1" t="str">
        <f>B1685</f>
        <v>Jon</v>
      </c>
      <c r="D1685" s="21"/>
      <c r="F1685" s="94"/>
      <c r="G1685" s="95"/>
      <c r="H1685" s="95"/>
      <c r="I1685" s="96"/>
      <c r="K1685" s="109"/>
      <c r="L1685" s="110"/>
    </row>
    <row r="1686" spans="1:12" ht="12.95" customHeight="1" x14ac:dyDescent="0.25">
      <c r="A1686" s="73">
        <v>5</v>
      </c>
      <c r="B1686" s="33" t="str">
        <f>Mall!B1686</f>
        <v>Jonna</v>
      </c>
      <c r="C1686" s="1" t="str">
        <f>B1686</f>
        <v>Jonna</v>
      </c>
      <c r="D1686" s="21"/>
      <c r="F1686" s="97"/>
      <c r="G1686" s="98"/>
      <c r="H1686" s="98"/>
      <c r="I1686" s="99"/>
      <c r="K1686" s="107"/>
      <c r="L1686" s="108"/>
    </row>
    <row r="1687" spans="1:12" ht="12.95" customHeight="1" thickBot="1" x14ac:dyDescent="0.3">
      <c r="A1687" s="73">
        <v>6</v>
      </c>
      <c r="B1687" s="33">
        <f>Mall!B1687</f>
        <v>0</v>
      </c>
      <c r="C1687" s="12">
        <f>B1687</f>
        <v>0</v>
      </c>
      <c r="D1687" s="22"/>
      <c r="F1687" s="19" t="s">
        <v>660</v>
      </c>
      <c r="G1687" s="30"/>
      <c r="H1687" s="23" t="s">
        <v>659</v>
      </c>
      <c r="I1687" s="28"/>
      <c r="K1687" s="109"/>
      <c r="L1687" s="110"/>
    </row>
    <row r="1688" spans="1:12" ht="12.95" hidden="1" customHeight="1" thickBot="1" x14ac:dyDescent="0.3">
      <c r="A1688" s="74"/>
      <c r="B1688" s="41"/>
      <c r="C1688" s="60"/>
      <c r="D1688" s="46"/>
      <c r="E1688" s="47"/>
      <c r="F1688" s="61"/>
      <c r="G1688" s="62"/>
      <c r="H1688" s="47"/>
      <c r="I1688" s="63"/>
      <c r="J1688" s="47"/>
      <c r="K1688" s="71"/>
      <c r="L1688" s="72"/>
    </row>
    <row r="1689" spans="1:12" ht="12.95" customHeight="1" x14ac:dyDescent="0.25">
      <c r="A1689" s="73">
        <v>1</v>
      </c>
      <c r="B1689" s="34">
        <f>B1682+1</f>
        <v>45526</v>
      </c>
      <c r="C1689" s="123">
        <f>IF(DAY(B1689)&lt;10,"  "&amp;DAY(B1689),DAY(B1689))</f>
        <v>22</v>
      </c>
      <c r="D1689" s="20"/>
      <c r="E1689" s="9"/>
      <c r="F1689" s="94"/>
      <c r="G1689" s="95"/>
      <c r="H1689" s="95"/>
      <c r="I1689" s="96"/>
      <c r="J1689" s="9"/>
      <c r="K1689" s="107"/>
      <c r="L1689" s="108"/>
    </row>
    <row r="1690" spans="1:12" ht="12.95" customHeight="1" x14ac:dyDescent="0.25">
      <c r="A1690" s="73">
        <v>2</v>
      </c>
      <c r="B1690" s="33">
        <f>Mall!B1690</f>
        <v>0</v>
      </c>
      <c r="C1690" s="124"/>
      <c r="D1690" s="21"/>
      <c r="E1690" s="9"/>
      <c r="F1690" s="97"/>
      <c r="G1690" s="98"/>
      <c r="H1690" s="98"/>
      <c r="I1690" s="99"/>
      <c r="J1690" s="9"/>
      <c r="K1690" s="109"/>
      <c r="L1690" s="110"/>
    </row>
    <row r="1691" spans="1:12" ht="12.95" customHeight="1" x14ac:dyDescent="0.25">
      <c r="A1691" s="73">
        <v>3</v>
      </c>
      <c r="B1691" s="33">
        <f>Mall!B1691</f>
        <v>0</v>
      </c>
      <c r="C1691" s="10" t="str">
        <f>TEXT(B1689, "dddd")</f>
        <v>torsdag</v>
      </c>
      <c r="D1691" s="21"/>
      <c r="F1691" s="19" t="s">
        <v>660</v>
      </c>
      <c r="G1691" s="30"/>
      <c r="H1691" s="23" t="s">
        <v>659</v>
      </c>
      <c r="I1691" s="28"/>
      <c r="K1691" s="107"/>
      <c r="L1691" s="108"/>
    </row>
    <row r="1692" spans="1:12" ht="12.95" customHeight="1" x14ac:dyDescent="0.25">
      <c r="A1692" s="73">
        <v>4</v>
      </c>
      <c r="B1692" s="33" t="str">
        <f>Mall!B1692</f>
        <v>Henrietta</v>
      </c>
      <c r="C1692" s="1" t="str">
        <f>B1692</f>
        <v>Henrietta</v>
      </c>
      <c r="D1692" s="21"/>
      <c r="F1692" s="94"/>
      <c r="G1692" s="95"/>
      <c r="H1692" s="95"/>
      <c r="I1692" s="96"/>
      <c r="K1692" s="109"/>
      <c r="L1692" s="110"/>
    </row>
    <row r="1693" spans="1:12" ht="12.95" customHeight="1" x14ac:dyDescent="0.25">
      <c r="A1693" s="73">
        <v>5</v>
      </c>
      <c r="B1693" s="33" t="str">
        <f>Mall!B1693</f>
        <v>Henrika</v>
      </c>
      <c r="C1693" s="1" t="str">
        <f>B1693</f>
        <v>Henrika</v>
      </c>
      <c r="D1693" s="21"/>
      <c r="F1693" s="97"/>
      <c r="G1693" s="98"/>
      <c r="H1693" s="98"/>
      <c r="I1693" s="99"/>
      <c r="K1693" s="107"/>
      <c r="L1693" s="108"/>
    </row>
    <row r="1694" spans="1:12" ht="12.95" customHeight="1" thickBot="1" x14ac:dyDescent="0.3">
      <c r="A1694" s="73">
        <v>6</v>
      </c>
      <c r="B1694" s="33">
        <f>Mall!B1694</f>
        <v>0</v>
      </c>
      <c r="C1694" s="12">
        <f>B1694</f>
        <v>0</v>
      </c>
      <c r="D1694" s="22"/>
      <c r="K1694" s="109"/>
      <c r="L1694" s="110"/>
    </row>
    <row r="1695" spans="1:12" ht="12.95" hidden="1" customHeight="1" thickBot="1" x14ac:dyDescent="0.25">
      <c r="A1695" s="74"/>
      <c r="B1695" s="43"/>
      <c r="C1695" s="60"/>
      <c r="D1695" s="46"/>
      <c r="E1695" s="47"/>
      <c r="F1695" s="47"/>
      <c r="G1695" s="55"/>
      <c r="H1695" s="47"/>
      <c r="I1695" s="55"/>
      <c r="J1695" s="47"/>
      <c r="K1695" s="71"/>
      <c r="L1695" s="72"/>
    </row>
    <row r="1696" spans="1:12" ht="12.95" customHeight="1" x14ac:dyDescent="0.25">
      <c r="A1696" s="73">
        <v>1</v>
      </c>
      <c r="B1696" s="34">
        <f>B1689+1</f>
        <v>45527</v>
      </c>
      <c r="C1696" s="123">
        <f t="shared" ref="C1696:C1697" si="135">IF(DAY(B1696)&lt;10,"  "&amp;DAY(B1696),DAY(B1696))</f>
        <v>23</v>
      </c>
      <c r="D1696" s="20"/>
      <c r="E1696" s="9"/>
      <c r="F1696" s="9"/>
      <c r="G1696" s="26"/>
      <c r="H1696" s="9"/>
      <c r="I1696" s="26"/>
      <c r="J1696" s="9"/>
      <c r="K1696" s="107"/>
      <c r="L1696" s="108"/>
    </row>
    <row r="1697" spans="1:12" ht="12.95" customHeight="1" thickBot="1" x14ac:dyDescent="0.3">
      <c r="A1697" s="73">
        <v>2</v>
      </c>
      <c r="B1697" s="33">
        <f>Mall!B1697</f>
        <v>0</v>
      </c>
      <c r="C1697" s="124" t="str">
        <f t="shared" si="135"/>
        <v xml:space="preserve">  0</v>
      </c>
      <c r="D1697" s="21"/>
      <c r="E1697" s="9"/>
      <c r="F1697" s="9"/>
      <c r="G1697" s="26"/>
      <c r="H1697" s="9"/>
      <c r="I1697" s="26"/>
      <c r="J1697" s="9"/>
      <c r="K1697" s="111"/>
      <c r="L1697" s="112"/>
    </row>
    <row r="1698" spans="1:12" ht="12.95" customHeight="1" x14ac:dyDescent="0.25">
      <c r="A1698" s="73">
        <v>3</v>
      </c>
      <c r="B1698" s="33">
        <f>Mall!B1698</f>
        <v>0</v>
      </c>
      <c r="C1698" s="10" t="str">
        <f>TEXT(B1696, "dddd")</f>
        <v>fredag</v>
      </c>
      <c r="D1698" s="21"/>
      <c r="K1698" s="117"/>
      <c r="L1698" s="118"/>
    </row>
    <row r="1699" spans="1:12" ht="12.95" customHeight="1" x14ac:dyDescent="0.25">
      <c r="A1699" s="73">
        <v>4</v>
      </c>
      <c r="B1699" s="33" t="str">
        <f>Mall!B1699</f>
        <v>Signe</v>
      </c>
      <c r="C1699" s="1" t="str">
        <f>B1699</f>
        <v>Signe</v>
      </c>
      <c r="D1699" s="21"/>
      <c r="F1699" s="104" t="s">
        <v>537</v>
      </c>
      <c r="G1699" s="104"/>
      <c r="H1699" s="104"/>
      <c r="I1699" s="101"/>
    </row>
    <row r="1700" spans="1:12" ht="12.95" customHeight="1" thickBot="1" x14ac:dyDescent="0.3">
      <c r="A1700" s="73">
        <v>5</v>
      </c>
      <c r="B1700" s="33" t="str">
        <f>Mall!B1700</f>
        <v>Signhild</v>
      </c>
      <c r="C1700" s="1" t="str">
        <f>B1700</f>
        <v>Signhild</v>
      </c>
      <c r="D1700" s="21"/>
      <c r="F1700" s="105"/>
      <c r="G1700" s="105"/>
      <c r="H1700" s="105"/>
      <c r="I1700" s="106"/>
    </row>
    <row r="1701" spans="1:12" ht="12.95" customHeight="1" thickBot="1" x14ac:dyDescent="0.3">
      <c r="A1701" s="73">
        <v>6</v>
      </c>
      <c r="B1701" s="33">
        <f>Mall!B1701</f>
        <v>0</v>
      </c>
      <c r="C1701" s="12">
        <f>B1701</f>
        <v>0</v>
      </c>
      <c r="D1701" s="22"/>
      <c r="F1701" s="90"/>
      <c r="G1701" s="91"/>
      <c r="H1701" s="91"/>
      <c r="I1701" s="92"/>
      <c r="J1701" s="92"/>
      <c r="K1701" s="92"/>
      <c r="L1701" s="93"/>
    </row>
    <row r="1702" spans="1:12" ht="12.95" hidden="1" customHeight="1" thickBot="1" x14ac:dyDescent="0.3">
      <c r="A1702" s="74"/>
      <c r="B1702" s="75"/>
      <c r="C1702" s="60"/>
      <c r="D1702" s="46"/>
      <c r="E1702" s="47"/>
      <c r="F1702" s="48"/>
      <c r="G1702" s="49"/>
      <c r="H1702" s="49"/>
      <c r="I1702" s="50"/>
      <c r="J1702" s="50"/>
      <c r="K1702" s="50"/>
      <c r="L1702" s="51"/>
    </row>
    <row r="1703" spans="1:12" ht="12.95" customHeight="1" x14ac:dyDescent="0.25">
      <c r="A1703" s="73">
        <v>1</v>
      </c>
      <c r="B1703" s="34">
        <f>B1696+1</f>
        <v>45528</v>
      </c>
      <c r="C1703" s="123">
        <f t="shared" ref="C1703:C1704" si="136">IF(DAY(B1703)&lt;10,"  "&amp;DAY(B1703),DAY(B1703))</f>
        <v>24</v>
      </c>
      <c r="D1703" s="20"/>
      <c r="E1703" s="9"/>
      <c r="F1703" s="82"/>
      <c r="G1703" s="83"/>
      <c r="H1703" s="83"/>
      <c r="I1703" s="84"/>
      <c r="J1703" s="84"/>
      <c r="K1703" s="84"/>
      <c r="L1703" s="85"/>
    </row>
    <row r="1704" spans="1:12" ht="12.95" customHeight="1" x14ac:dyDescent="0.25">
      <c r="A1704" s="73">
        <v>2</v>
      </c>
      <c r="B1704" s="33">
        <f>Mall!B1704</f>
        <v>0</v>
      </c>
      <c r="C1704" s="124" t="str">
        <f t="shared" si="136"/>
        <v xml:space="preserve">  0</v>
      </c>
      <c r="D1704" s="21"/>
      <c r="E1704" s="9"/>
      <c r="F1704" s="82"/>
      <c r="G1704" s="83"/>
      <c r="H1704" s="83"/>
      <c r="I1704" s="84"/>
      <c r="J1704" s="84"/>
      <c r="K1704" s="84"/>
      <c r="L1704" s="85"/>
    </row>
    <row r="1705" spans="1:12" ht="12.95" customHeight="1" x14ac:dyDescent="0.25">
      <c r="A1705" s="73">
        <v>3</v>
      </c>
      <c r="B1705" s="33">
        <f>Mall!B1705</f>
        <v>0</v>
      </c>
      <c r="C1705" s="10" t="str">
        <f>TEXT(B1703, "dddd")</f>
        <v>lördag</v>
      </c>
      <c r="D1705" s="21"/>
      <c r="F1705" s="82"/>
      <c r="G1705" s="83"/>
      <c r="H1705" s="83"/>
      <c r="I1705" s="84"/>
      <c r="J1705" s="84"/>
      <c r="K1705" s="84"/>
      <c r="L1705" s="85"/>
    </row>
    <row r="1706" spans="1:12" ht="12.95" customHeight="1" x14ac:dyDescent="0.25">
      <c r="A1706" s="73">
        <v>4</v>
      </c>
      <c r="B1706" s="33" t="str">
        <f>Mall!B1706</f>
        <v>Bartolomeus</v>
      </c>
      <c r="C1706" s="1" t="str">
        <f>B1706</f>
        <v>Bartolomeus</v>
      </c>
      <c r="D1706" s="21"/>
      <c r="F1706" s="82"/>
      <c r="G1706" s="83"/>
      <c r="H1706" s="83"/>
      <c r="I1706" s="84"/>
      <c r="J1706" s="84"/>
      <c r="K1706" s="84"/>
      <c r="L1706" s="85"/>
    </row>
    <row r="1707" spans="1:12" ht="12.95" customHeight="1" x14ac:dyDescent="0.25">
      <c r="A1707" s="73">
        <v>5</v>
      </c>
      <c r="B1707" s="33">
        <f>Mall!B1707</f>
        <v>0</v>
      </c>
      <c r="C1707" s="1">
        <f>B1707</f>
        <v>0</v>
      </c>
      <c r="D1707" s="21"/>
      <c r="F1707" s="82"/>
      <c r="G1707" s="83"/>
      <c r="H1707" s="83"/>
      <c r="I1707" s="84"/>
      <c r="J1707" s="84"/>
      <c r="K1707" s="84"/>
      <c r="L1707" s="85"/>
    </row>
    <row r="1708" spans="1:12" ht="12.95" customHeight="1" thickBot="1" x14ac:dyDescent="0.3">
      <c r="A1708" s="73">
        <v>6</v>
      </c>
      <c r="B1708" s="33">
        <f>Mall!B1708</f>
        <v>0</v>
      </c>
      <c r="C1708" s="12">
        <f>B1708</f>
        <v>0</v>
      </c>
      <c r="D1708" s="22"/>
      <c r="F1708" s="82"/>
      <c r="G1708" s="83"/>
      <c r="H1708" s="83"/>
      <c r="I1708" s="84"/>
      <c r="J1708" s="84"/>
      <c r="K1708" s="84"/>
      <c r="L1708" s="85"/>
    </row>
    <row r="1709" spans="1:12" ht="12.95" hidden="1" customHeight="1" thickBot="1" x14ac:dyDescent="0.25">
      <c r="A1709" s="74"/>
      <c r="B1709" s="43"/>
      <c r="C1709" s="60"/>
      <c r="D1709" s="46"/>
      <c r="E1709" s="47"/>
      <c r="F1709" s="48"/>
      <c r="G1709" s="49"/>
      <c r="H1709" s="49"/>
      <c r="I1709" s="50"/>
      <c r="J1709" s="50"/>
      <c r="K1709" s="50"/>
      <c r="L1709" s="51"/>
    </row>
    <row r="1710" spans="1:12" ht="12.95" customHeight="1" x14ac:dyDescent="0.25">
      <c r="A1710" s="73">
        <v>1</v>
      </c>
      <c r="B1710" s="34">
        <f>B1703+1</f>
        <v>45529</v>
      </c>
      <c r="C1710" s="123">
        <f t="shared" ref="C1710:C1711" si="137">IF(DAY(B1710)&lt;10,"  "&amp;DAY(B1710),DAY(B1710))</f>
        <v>25</v>
      </c>
      <c r="D1710" s="4"/>
      <c r="E1710" s="9"/>
      <c r="F1710" s="82"/>
      <c r="G1710" s="83"/>
      <c r="H1710" s="83"/>
      <c r="I1710" s="84"/>
      <c r="J1710" s="84"/>
      <c r="K1710" s="84"/>
      <c r="L1710" s="85"/>
    </row>
    <row r="1711" spans="1:12" ht="12.95" customHeight="1" x14ac:dyDescent="0.25">
      <c r="A1711" s="73">
        <v>2</v>
      </c>
      <c r="B1711" s="33">
        <f>Mall!B1711</f>
        <v>0</v>
      </c>
      <c r="C1711" s="124" t="str">
        <f t="shared" si="137"/>
        <v xml:space="preserve">  0</v>
      </c>
      <c r="D1711" s="5"/>
      <c r="E1711" s="9"/>
      <c r="F1711" s="82"/>
      <c r="G1711" s="83"/>
      <c r="H1711" s="83"/>
      <c r="I1711" s="84"/>
      <c r="J1711" s="84"/>
      <c r="K1711" s="84"/>
      <c r="L1711" s="85"/>
    </row>
    <row r="1712" spans="1:12" ht="12.95" customHeight="1" x14ac:dyDescent="0.25">
      <c r="A1712" s="73">
        <v>3</v>
      </c>
      <c r="B1712" s="33">
        <f>Mall!B1712</f>
        <v>0</v>
      </c>
      <c r="C1712" s="10" t="str">
        <f>TEXT(B1710, "dddd")</f>
        <v>söndag</v>
      </c>
      <c r="D1712" s="5"/>
      <c r="F1712" s="82"/>
      <c r="G1712" s="83"/>
      <c r="H1712" s="83"/>
      <c r="I1712" s="84"/>
      <c r="J1712" s="84"/>
      <c r="K1712" s="84"/>
      <c r="L1712" s="85"/>
    </row>
    <row r="1713" spans="1:12" ht="12.95" customHeight="1" x14ac:dyDescent="0.25">
      <c r="A1713" s="73">
        <v>4</v>
      </c>
      <c r="B1713" s="33" t="str">
        <f>Mall!B1713</f>
        <v>Lovisa</v>
      </c>
      <c r="C1713" s="1" t="str">
        <f>B1713</f>
        <v>Lovisa</v>
      </c>
      <c r="D1713" s="5"/>
      <c r="F1713" s="82"/>
      <c r="G1713" s="83"/>
      <c r="H1713" s="83"/>
      <c r="I1713" s="84"/>
      <c r="J1713" s="84"/>
      <c r="K1713" s="84"/>
      <c r="L1713" s="85"/>
    </row>
    <row r="1714" spans="1:12" ht="12.95" customHeight="1" thickBot="1" x14ac:dyDescent="0.3">
      <c r="A1714" s="73">
        <v>5</v>
      </c>
      <c r="B1714" s="33" t="str">
        <f>Mall!B1714</f>
        <v>Louise</v>
      </c>
      <c r="C1714" s="1" t="str">
        <f>B1714</f>
        <v>Louise</v>
      </c>
      <c r="D1714" s="5"/>
      <c r="F1714" s="86"/>
      <c r="G1714" s="87"/>
      <c r="H1714" s="87"/>
      <c r="I1714" s="88"/>
      <c r="J1714" s="88"/>
      <c r="K1714" s="88"/>
      <c r="L1714" s="89"/>
    </row>
    <row r="1715" spans="1:12" ht="12.95" customHeight="1" thickBot="1" x14ac:dyDescent="0.3">
      <c r="A1715" s="73">
        <v>6</v>
      </c>
      <c r="B1715" s="33">
        <f>Mall!B1715</f>
        <v>0</v>
      </c>
      <c r="C1715" s="12">
        <f>B1715</f>
        <v>0</v>
      </c>
      <c r="D1715" s="6"/>
    </row>
    <row r="1716" spans="1:12" ht="20.100000000000001" customHeight="1" thickBot="1" x14ac:dyDescent="0.25">
      <c r="A1716" s="74" t="s">
        <v>665</v>
      </c>
      <c r="B1716" s="43"/>
      <c r="C1716" s="3" t="str">
        <f>"AUGUSTI/SEPTEMBER   "&amp;"Vecka "&amp;IF(C1719="måndag",WEEKNUM(B1717,21),"")</f>
        <v>AUGUSTI/SEPTEMBER   Vecka 35</v>
      </c>
      <c r="D1716" s="3"/>
    </row>
    <row r="1717" spans="1:12" ht="12.95" customHeight="1" x14ac:dyDescent="0.25">
      <c r="A1717" s="73">
        <v>1</v>
      </c>
      <c r="B1717" s="34">
        <f>B1710+1</f>
        <v>45530</v>
      </c>
      <c r="C1717" s="123">
        <f t="shared" ref="C1717:C1718" si="138">IF(DAY(B1717)&lt;10,"  "&amp;DAY(B1717),DAY(B1717))</f>
        <v>26</v>
      </c>
      <c r="D1717" s="20"/>
      <c r="E1717" s="9"/>
      <c r="F1717" s="100" t="s">
        <v>540</v>
      </c>
      <c r="G1717" s="101"/>
      <c r="H1717" s="101"/>
      <c r="I1717" s="101"/>
      <c r="J1717" s="9"/>
      <c r="K1717" s="125" t="str">
        <f t="shared" ref="K1717" si="139">"Prio vecka "&amp;WEEKNUM(B1717,21)&amp;":  📎📎"</f>
        <v>Prio vecka 35:  📎📎</v>
      </c>
      <c r="L1717" s="126"/>
    </row>
    <row r="1718" spans="1:12" ht="12.95" customHeight="1" thickBot="1" x14ac:dyDescent="0.3">
      <c r="A1718" s="73">
        <v>2</v>
      </c>
      <c r="B1718" s="33">
        <f>Mall!B1718</f>
        <v>0</v>
      </c>
      <c r="C1718" s="124" t="str">
        <f t="shared" si="138"/>
        <v xml:space="preserve">  0</v>
      </c>
      <c r="D1718" s="21"/>
      <c r="E1718" s="9"/>
      <c r="F1718" s="102"/>
      <c r="G1718" s="103"/>
      <c r="H1718" s="103"/>
      <c r="I1718" s="103"/>
      <c r="J1718" s="9"/>
      <c r="K1718" s="126"/>
      <c r="L1718" s="126"/>
    </row>
    <row r="1719" spans="1:12" ht="12.95" customHeight="1" x14ac:dyDescent="0.25">
      <c r="A1719" s="73">
        <v>3</v>
      </c>
      <c r="B1719" s="33">
        <f>Mall!B1719</f>
        <v>0</v>
      </c>
      <c r="C1719" s="10" t="str">
        <f>TEXT(B1717, "dddd")</f>
        <v>måndag</v>
      </c>
      <c r="D1719" s="21"/>
      <c r="F1719" s="18" t="s">
        <v>660</v>
      </c>
      <c r="G1719" s="29"/>
      <c r="H1719" s="24" t="s">
        <v>659</v>
      </c>
      <c r="I1719" s="27"/>
      <c r="K1719" s="14" t="s">
        <v>12</v>
      </c>
      <c r="L1719" s="113"/>
    </row>
    <row r="1720" spans="1:12" ht="12.95" customHeight="1" x14ac:dyDescent="0.25">
      <c r="A1720" s="73">
        <v>4</v>
      </c>
      <c r="B1720" s="33" t="str">
        <f>Mall!B1720</f>
        <v>Östen</v>
      </c>
      <c r="C1720" s="1" t="str">
        <f>B1720</f>
        <v>Östen</v>
      </c>
      <c r="D1720" s="21"/>
      <c r="F1720" s="94"/>
      <c r="G1720" s="95"/>
      <c r="H1720" s="95"/>
      <c r="I1720" s="96"/>
      <c r="K1720" s="15"/>
      <c r="L1720" s="114"/>
    </row>
    <row r="1721" spans="1:12" ht="12.95" customHeight="1" x14ac:dyDescent="0.25">
      <c r="A1721" s="73">
        <v>5</v>
      </c>
      <c r="B1721" s="33">
        <f>Mall!B1721</f>
        <v>0</v>
      </c>
      <c r="C1721" s="1">
        <f>B1721</f>
        <v>0</v>
      </c>
      <c r="D1721" s="21"/>
      <c r="F1721" s="97"/>
      <c r="G1721" s="98"/>
      <c r="H1721" s="98"/>
      <c r="I1721" s="99"/>
      <c r="K1721" s="16" t="s">
        <v>13</v>
      </c>
      <c r="L1721" s="115"/>
    </row>
    <row r="1722" spans="1:12" ht="12.95" customHeight="1" thickBot="1" x14ac:dyDescent="0.3">
      <c r="A1722" s="73">
        <v>6</v>
      </c>
      <c r="B1722" s="33">
        <f>Mall!B1722</f>
        <v>0</v>
      </c>
      <c r="C1722" s="12">
        <f>B1722</f>
        <v>0</v>
      </c>
      <c r="D1722" s="22"/>
      <c r="F1722" s="19" t="s">
        <v>660</v>
      </c>
      <c r="G1722" s="30"/>
      <c r="H1722" s="23" t="s">
        <v>659</v>
      </c>
      <c r="I1722" s="28"/>
      <c r="K1722" s="15"/>
      <c r="L1722" s="114"/>
    </row>
    <row r="1723" spans="1:12" ht="12.95" hidden="1" customHeight="1" thickBot="1" x14ac:dyDescent="0.25">
      <c r="A1723" s="74"/>
      <c r="B1723" s="43"/>
      <c r="C1723" s="60"/>
      <c r="D1723" s="46"/>
      <c r="E1723" s="47"/>
      <c r="F1723" s="61"/>
      <c r="G1723" s="62"/>
      <c r="H1723" s="47"/>
      <c r="I1723" s="63"/>
      <c r="J1723" s="47"/>
      <c r="K1723" s="65"/>
      <c r="L1723" s="66"/>
    </row>
    <row r="1724" spans="1:12" ht="12.95" customHeight="1" x14ac:dyDescent="0.25">
      <c r="A1724" s="73">
        <v>1</v>
      </c>
      <c r="B1724" s="34">
        <f>B1717+1</f>
        <v>45531</v>
      </c>
      <c r="C1724" s="123">
        <f t="shared" ref="C1724:C1725" si="140">IF(DAY(B1724)&lt;10,"  "&amp;DAY(B1724),DAY(B1724))</f>
        <v>27</v>
      </c>
      <c r="D1724" s="20"/>
      <c r="E1724" s="9"/>
      <c r="F1724" s="94"/>
      <c r="G1724" s="95"/>
      <c r="H1724" s="95"/>
      <c r="I1724" s="96"/>
      <c r="J1724" s="9"/>
      <c r="K1724" s="16" t="s">
        <v>14</v>
      </c>
      <c r="L1724" s="115"/>
    </row>
    <row r="1725" spans="1:12" ht="12.95" customHeight="1" thickBot="1" x14ac:dyDescent="0.3">
      <c r="A1725" s="73">
        <v>2</v>
      </c>
      <c r="B1725" s="33">
        <f>Mall!B1725</f>
        <v>0</v>
      </c>
      <c r="C1725" s="124" t="str">
        <f t="shared" si="140"/>
        <v xml:space="preserve">  0</v>
      </c>
      <c r="D1725" s="21"/>
      <c r="E1725" s="9"/>
      <c r="F1725" s="97"/>
      <c r="G1725" s="98"/>
      <c r="H1725" s="98"/>
      <c r="I1725" s="99"/>
      <c r="J1725" s="9"/>
      <c r="K1725" s="17"/>
      <c r="L1725" s="116"/>
    </row>
    <row r="1726" spans="1:12" ht="12.95" customHeight="1" x14ac:dyDescent="0.25">
      <c r="A1726" s="73">
        <v>3</v>
      </c>
      <c r="B1726" s="33">
        <f>Mall!B1726</f>
        <v>0</v>
      </c>
      <c r="C1726" s="10" t="str">
        <f>TEXT(B1724, "dddd")</f>
        <v>tisdag</v>
      </c>
      <c r="D1726" s="21"/>
      <c r="F1726" s="19" t="s">
        <v>660</v>
      </c>
      <c r="G1726" s="30"/>
      <c r="H1726" s="23" t="s">
        <v>659</v>
      </c>
      <c r="I1726" s="28"/>
    </row>
    <row r="1727" spans="1:12" ht="12.95" customHeight="1" x14ac:dyDescent="0.25">
      <c r="A1727" s="73">
        <v>4</v>
      </c>
      <c r="B1727" s="33" t="str">
        <f>Mall!B1727</f>
        <v>Rolf</v>
      </c>
      <c r="C1727" s="1" t="str">
        <f>B1727</f>
        <v>Rolf</v>
      </c>
      <c r="D1727" s="21"/>
      <c r="F1727" s="94"/>
      <c r="G1727" s="95"/>
      <c r="H1727" s="95"/>
      <c r="I1727" s="96"/>
    </row>
    <row r="1728" spans="1:12" ht="12.95" customHeight="1" x14ac:dyDescent="0.25">
      <c r="A1728" s="73">
        <v>5</v>
      </c>
      <c r="B1728" s="33" t="str">
        <f>Mall!B1728</f>
        <v>Raoul</v>
      </c>
      <c r="C1728" s="1" t="str">
        <f>B1728</f>
        <v>Raoul</v>
      </c>
      <c r="D1728" s="21"/>
      <c r="F1728" s="97"/>
      <c r="G1728" s="98"/>
      <c r="H1728" s="98"/>
      <c r="I1728" s="99"/>
      <c r="K1728" s="127" t="s">
        <v>538</v>
      </c>
      <c r="L1728" s="128"/>
    </row>
    <row r="1729" spans="1:12" ht="12.95" customHeight="1" thickBot="1" x14ac:dyDescent="0.3">
      <c r="A1729" s="73">
        <v>6</v>
      </c>
      <c r="B1729" s="33">
        <f>Mall!B1729</f>
        <v>0</v>
      </c>
      <c r="C1729" s="12">
        <f>B1729</f>
        <v>0</v>
      </c>
      <c r="D1729" s="22"/>
      <c r="F1729" s="19" t="s">
        <v>660</v>
      </c>
      <c r="G1729" s="30"/>
      <c r="H1729" s="23" t="s">
        <v>659</v>
      </c>
      <c r="I1729" s="28"/>
      <c r="K1729" s="128"/>
      <c r="L1729" s="128"/>
    </row>
    <row r="1730" spans="1:12" ht="12.95" hidden="1" customHeight="1" thickBot="1" x14ac:dyDescent="0.25">
      <c r="A1730" s="74"/>
      <c r="B1730" s="43"/>
      <c r="C1730" s="60"/>
      <c r="D1730" s="46"/>
      <c r="E1730" s="47"/>
      <c r="F1730" s="61"/>
      <c r="G1730" s="62"/>
      <c r="H1730" s="47"/>
      <c r="I1730" s="63"/>
      <c r="J1730" s="47"/>
      <c r="K1730" s="64"/>
      <c r="L1730" s="64"/>
    </row>
    <row r="1731" spans="1:12" ht="12.95" customHeight="1" x14ac:dyDescent="0.25">
      <c r="A1731" s="73">
        <v>1</v>
      </c>
      <c r="B1731" s="34">
        <f>B1724+1</f>
        <v>45532</v>
      </c>
      <c r="C1731" s="123">
        <f t="shared" ref="C1731:C1732" si="141">IF(DAY(B1731)&lt;10,"  "&amp;DAY(B1731),DAY(B1731))</f>
        <v>28</v>
      </c>
      <c r="D1731" s="20"/>
      <c r="E1731" s="9"/>
      <c r="F1731" s="94"/>
      <c r="G1731" s="95"/>
      <c r="H1731" s="95"/>
      <c r="I1731" s="96"/>
      <c r="J1731" s="9"/>
      <c r="K1731" s="119"/>
      <c r="L1731" s="120"/>
    </row>
    <row r="1732" spans="1:12" ht="12.95" customHeight="1" x14ac:dyDescent="0.25">
      <c r="A1732" s="73">
        <v>2</v>
      </c>
      <c r="B1732" s="33">
        <f>Mall!B1732</f>
        <v>0</v>
      </c>
      <c r="C1732" s="124" t="str">
        <f t="shared" si="141"/>
        <v xml:space="preserve">  0</v>
      </c>
      <c r="D1732" s="21"/>
      <c r="E1732" s="9"/>
      <c r="F1732" s="97"/>
      <c r="G1732" s="98"/>
      <c r="H1732" s="98"/>
      <c r="I1732" s="99"/>
      <c r="J1732" s="9"/>
      <c r="K1732" s="109"/>
      <c r="L1732" s="110"/>
    </row>
    <row r="1733" spans="1:12" ht="12.95" customHeight="1" x14ac:dyDescent="0.25">
      <c r="A1733" s="73">
        <v>3</v>
      </c>
      <c r="B1733" s="33">
        <f>Mall!B1733</f>
        <v>0</v>
      </c>
      <c r="C1733" s="10" t="str">
        <f>TEXT(B1731, "dddd")</f>
        <v>onsdag</v>
      </c>
      <c r="D1733" s="21"/>
      <c r="F1733" s="19" t="s">
        <v>660</v>
      </c>
      <c r="G1733" s="30"/>
      <c r="H1733" s="23" t="s">
        <v>659</v>
      </c>
      <c r="I1733" s="28"/>
      <c r="K1733" s="107"/>
      <c r="L1733" s="108"/>
    </row>
    <row r="1734" spans="1:12" ht="12.95" customHeight="1" x14ac:dyDescent="0.25">
      <c r="A1734" s="73">
        <v>4</v>
      </c>
      <c r="B1734" s="33" t="str">
        <f>Mall!B1734</f>
        <v>Fatima</v>
      </c>
      <c r="C1734" s="1" t="str">
        <f>B1734</f>
        <v>Fatima</v>
      </c>
      <c r="D1734" s="21"/>
      <c r="F1734" s="94"/>
      <c r="G1734" s="95"/>
      <c r="H1734" s="95"/>
      <c r="I1734" s="96"/>
      <c r="K1734" s="109"/>
      <c r="L1734" s="110"/>
    </row>
    <row r="1735" spans="1:12" ht="12.95" customHeight="1" x14ac:dyDescent="0.25">
      <c r="A1735" s="73">
        <v>5</v>
      </c>
      <c r="B1735" s="33" t="str">
        <f>Mall!B1735</f>
        <v>Leila</v>
      </c>
      <c r="C1735" s="1" t="str">
        <f>B1735</f>
        <v>Leila</v>
      </c>
      <c r="D1735" s="21"/>
      <c r="F1735" s="97"/>
      <c r="G1735" s="98"/>
      <c r="H1735" s="98"/>
      <c r="I1735" s="99"/>
      <c r="K1735" s="107"/>
      <c r="L1735" s="108"/>
    </row>
    <row r="1736" spans="1:12" ht="12.95" customHeight="1" thickBot="1" x14ac:dyDescent="0.3">
      <c r="A1736" s="73">
        <v>6</v>
      </c>
      <c r="B1736" s="33">
        <f>Mall!B1736</f>
        <v>0</v>
      </c>
      <c r="C1736" s="12">
        <f>B1736</f>
        <v>0</v>
      </c>
      <c r="D1736" s="22"/>
      <c r="F1736" s="19" t="s">
        <v>660</v>
      </c>
      <c r="G1736" s="30"/>
      <c r="H1736" s="23" t="s">
        <v>659</v>
      </c>
      <c r="I1736" s="28"/>
      <c r="K1736" s="109"/>
      <c r="L1736" s="110"/>
    </row>
    <row r="1737" spans="1:12" ht="12.95" hidden="1" customHeight="1" thickBot="1" x14ac:dyDescent="0.3">
      <c r="A1737" s="74"/>
      <c r="B1737" s="41"/>
      <c r="C1737" s="60"/>
      <c r="D1737" s="46"/>
      <c r="E1737" s="47"/>
      <c r="F1737" s="61"/>
      <c r="G1737" s="62"/>
      <c r="H1737" s="47"/>
      <c r="I1737" s="63"/>
      <c r="J1737" s="47"/>
      <c r="K1737" s="71"/>
      <c r="L1737" s="72"/>
    </row>
    <row r="1738" spans="1:12" ht="12.95" customHeight="1" x14ac:dyDescent="0.25">
      <c r="A1738" s="73">
        <v>1</v>
      </c>
      <c r="B1738" s="34">
        <f>B1731+1</f>
        <v>45533</v>
      </c>
      <c r="C1738" s="123">
        <f>IF(DAY(B1738)&lt;10,"  "&amp;DAY(B1738),DAY(B1738))</f>
        <v>29</v>
      </c>
      <c r="D1738" s="20"/>
      <c r="E1738" s="9"/>
      <c r="F1738" s="94"/>
      <c r="G1738" s="95"/>
      <c r="H1738" s="95"/>
      <c r="I1738" s="96"/>
      <c r="J1738" s="9"/>
      <c r="K1738" s="107"/>
      <c r="L1738" s="108"/>
    </row>
    <row r="1739" spans="1:12" ht="12.95" customHeight="1" x14ac:dyDescent="0.25">
      <c r="A1739" s="73">
        <v>2</v>
      </c>
      <c r="B1739" s="33">
        <f>Mall!B1739</f>
        <v>0</v>
      </c>
      <c r="C1739" s="124"/>
      <c r="D1739" s="21"/>
      <c r="E1739" s="9"/>
      <c r="F1739" s="97"/>
      <c r="G1739" s="98"/>
      <c r="H1739" s="98"/>
      <c r="I1739" s="99"/>
      <c r="J1739" s="9"/>
      <c r="K1739" s="109"/>
      <c r="L1739" s="110"/>
    </row>
    <row r="1740" spans="1:12" ht="12.95" customHeight="1" x14ac:dyDescent="0.25">
      <c r="A1740" s="73">
        <v>3</v>
      </c>
      <c r="B1740" s="33">
        <f>Mall!B1740</f>
        <v>0</v>
      </c>
      <c r="C1740" s="10" t="str">
        <f>TEXT(B1738, "dddd")</f>
        <v>torsdag</v>
      </c>
      <c r="D1740" s="21"/>
      <c r="F1740" s="19" t="s">
        <v>660</v>
      </c>
      <c r="G1740" s="30"/>
      <c r="H1740" s="23" t="s">
        <v>659</v>
      </c>
      <c r="I1740" s="28"/>
      <c r="K1740" s="107"/>
      <c r="L1740" s="108"/>
    </row>
    <row r="1741" spans="1:12" ht="12.95" customHeight="1" x14ac:dyDescent="0.25">
      <c r="A1741" s="73">
        <v>4</v>
      </c>
      <c r="B1741" s="33" t="str">
        <f>Mall!B1741</f>
        <v>Hans</v>
      </c>
      <c r="C1741" s="1" t="str">
        <f>B1741</f>
        <v>Hans</v>
      </c>
      <c r="D1741" s="21"/>
      <c r="F1741" s="94"/>
      <c r="G1741" s="95"/>
      <c r="H1741" s="95"/>
      <c r="I1741" s="96"/>
      <c r="K1741" s="109"/>
      <c r="L1741" s="110"/>
    </row>
    <row r="1742" spans="1:12" ht="12.95" customHeight="1" x14ac:dyDescent="0.25">
      <c r="A1742" s="73">
        <v>5</v>
      </c>
      <c r="B1742" s="33" t="str">
        <f>Mall!B1742</f>
        <v>Hampus</v>
      </c>
      <c r="C1742" s="1" t="str">
        <f>B1742</f>
        <v>Hampus</v>
      </c>
      <c r="D1742" s="21"/>
      <c r="F1742" s="97"/>
      <c r="G1742" s="98"/>
      <c r="H1742" s="98"/>
      <c r="I1742" s="99"/>
      <c r="K1742" s="107"/>
      <c r="L1742" s="108"/>
    </row>
    <row r="1743" spans="1:12" ht="12.95" customHeight="1" thickBot="1" x14ac:dyDescent="0.3">
      <c r="A1743" s="73">
        <v>6</v>
      </c>
      <c r="B1743" s="33">
        <f>Mall!B1743</f>
        <v>0</v>
      </c>
      <c r="C1743" s="12">
        <f>B1743</f>
        <v>0</v>
      </c>
      <c r="D1743" s="22"/>
      <c r="K1743" s="109"/>
      <c r="L1743" s="110"/>
    </row>
    <row r="1744" spans="1:12" ht="12.95" hidden="1" customHeight="1" thickBot="1" x14ac:dyDescent="0.25">
      <c r="A1744" s="74"/>
      <c r="B1744" s="43"/>
      <c r="C1744" s="60"/>
      <c r="D1744" s="46"/>
      <c r="E1744" s="47"/>
      <c r="F1744" s="47"/>
      <c r="G1744" s="55"/>
      <c r="H1744" s="47"/>
      <c r="I1744" s="55"/>
      <c r="J1744" s="47"/>
      <c r="K1744" s="71"/>
      <c r="L1744" s="72"/>
    </row>
    <row r="1745" spans="1:12" ht="12.95" customHeight="1" x14ac:dyDescent="0.25">
      <c r="A1745" s="73">
        <v>1</v>
      </c>
      <c r="B1745" s="34">
        <f>B1738+1</f>
        <v>45534</v>
      </c>
      <c r="C1745" s="123">
        <f t="shared" ref="C1745:C1746" si="142">IF(DAY(B1745)&lt;10,"  "&amp;DAY(B1745),DAY(B1745))</f>
        <v>30</v>
      </c>
      <c r="D1745" s="20"/>
      <c r="E1745" s="9"/>
      <c r="F1745" s="9"/>
      <c r="G1745" s="26"/>
      <c r="H1745" s="9"/>
      <c r="I1745" s="26"/>
      <c r="J1745" s="9"/>
      <c r="K1745" s="107"/>
      <c r="L1745" s="108"/>
    </row>
    <row r="1746" spans="1:12" ht="12.95" customHeight="1" thickBot="1" x14ac:dyDescent="0.3">
      <c r="A1746" s="73">
        <v>2</v>
      </c>
      <c r="B1746" s="33">
        <f>Mall!B1746</f>
        <v>0</v>
      </c>
      <c r="C1746" s="124" t="str">
        <f t="shared" si="142"/>
        <v xml:space="preserve">  0</v>
      </c>
      <c r="D1746" s="21"/>
      <c r="E1746" s="9"/>
      <c r="F1746" s="9"/>
      <c r="G1746" s="26"/>
      <c r="H1746" s="9"/>
      <c r="I1746" s="26"/>
      <c r="J1746" s="9"/>
      <c r="K1746" s="111"/>
      <c r="L1746" s="112"/>
    </row>
    <row r="1747" spans="1:12" ht="12.95" customHeight="1" x14ac:dyDescent="0.25">
      <c r="A1747" s="73">
        <v>3</v>
      </c>
      <c r="B1747" s="33">
        <f>Mall!B1747</f>
        <v>0</v>
      </c>
      <c r="C1747" s="10" t="str">
        <f>TEXT(B1745, "dddd")</f>
        <v>fredag</v>
      </c>
      <c r="D1747" s="21"/>
      <c r="K1747" s="117"/>
      <c r="L1747" s="118"/>
    </row>
    <row r="1748" spans="1:12" ht="12.95" customHeight="1" x14ac:dyDescent="0.25">
      <c r="A1748" s="73">
        <v>4</v>
      </c>
      <c r="B1748" s="33" t="str">
        <f>Mall!B1748</f>
        <v>Albert</v>
      </c>
      <c r="C1748" s="1" t="str">
        <f>B1748</f>
        <v>Albert</v>
      </c>
      <c r="D1748" s="21"/>
      <c r="F1748" s="104" t="s">
        <v>537</v>
      </c>
      <c r="G1748" s="104"/>
      <c r="H1748" s="104"/>
      <c r="I1748" s="101"/>
    </row>
    <row r="1749" spans="1:12" ht="12.95" customHeight="1" thickBot="1" x14ac:dyDescent="0.3">
      <c r="A1749" s="73">
        <v>5</v>
      </c>
      <c r="B1749" s="33" t="str">
        <f>Mall!B1749</f>
        <v>Albertina</v>
      </c>
      <c r="C1749" s="1" t="str">
        <f>B1749</f>
        <v>Albertina</v>
      </c>
      <c r="D1749" s="21"/>
      <c r="F1749" s="105"/>
      <c r="G1749" s="105"/>
      <c r="H1749" s="105"/>
      <c r="I1749" s="106"/>
    </row>
    <row r="1750" spans="1:12" ht="12.95" customHeight="1" thickBot="1" x14ac:dyDescent="0.3">
      <c r="A1750" s="73">
        <v>6</v>
      </c>
      <c r="B1750" s="33">
        <f>Mall!B1750</f>
        <v>0</v>
      </c>
      <c r="C1750" s="12">
        <f>B1750</f>
        <v>0</v>
      </c>
      <c r="D1750" s="22"/>
      <c r="F1750" s="90"/>
      <c r="G1750" s="91"/>
      <c r="H1750" s="91"/>
      <c r="I1750" s="92"/>
      <c r="J1750" s="92"/>
      <c r="K1750" s="92"/>
      <c r="L1750" s="93"/>
    </row>
    <row r="1751" spans="1:12" ht="12.95" hidden="1" customHeight="1" thickBot="1" x14ac:dyDescent="0.25">
      <c r="A1751" s="74"/>
      <c r="B1751" s="43"/>
      <c r="C1751" s="60"/>
      <c r="D1751" s="46"/>
      <c r="E1751" s="47"/>
      <c r="F1751" s="48"/>
      <c r="G1751" s="49"/>
      <c r="H1751" s="49"/>
      <c r="I1751" s="50"/>
      <c r="J1751" s="50"/>
      <c r="K1751" s="50"/>
      <c r="L1751" s="51"/>
    </row>
    <row r="1752" spans="1:12" ht="12.95" customHeight="1" x14ac:dyDescent="0.25">
      <c r="A1752" s="73">
        <v>1</v>
      </c>
      <c r="B1752" s="34">
        <f>B1745+1</f>
        <v>45535</v>
      </c>
      <c r="C1752" s="123">
        <f t="shared" ref="C1752:C1753" si="143">IF(DAY(B1752)&lt;10,"  "&amp;DAY(B1752),DAY(B1752))</f>
        <v>31</v>
      </c>
      <c r="D1752" s="20"/>
      <c r="E1752" s="9"/>
      <c r="F1752" s="82"/>
      <c r="G1752" s="83"/>
      <c r="H1752" s="83"/>
      <c r="I1752" s="84"/>
      <c r="J1752" s="84"/>
      <c r="K1752" s="84"/>
      <c r="L1752" s="85"/>
    </row>
    <row r="1753" spans="1:12" ht="12.95" customHeight="1" x14ac:dyDescent="0.25">
      <c r="A1753" s="73">
        <v>2</v>
      </c>
      <c r="B1753" s="33">
        <f>Mall!B1753</f>
        <v>0</v>
      </c>
      <c r="C1753" s="124" t="str">
        <f t="shared" si="143"/>
        <v xml:space="preserve">  0</v>
      </c>
      <c r="D1753" s="21"/>
      <c r="E1753" s="9"/>
      <c r="F1753" s="82"/>
      <c r="G1753" s="83"/>
      <c r="H1753" s="83"/>
      <c r="I1753" s="84"/>
      <c r="J1753" s="84"/>
      <c r="K1753" s="84"/>
      <c r="L1753" s="85"/>
    </row>
    <row r="1754" spans="1:12" ht="12.95" customHeight="1" x14ac:dyDescent="0.25">
      <c r="A1754" s="73">
        <v>3</v>
      </c>
      <c r="B1754" s="33">
        <f>Mall!B1754</f>
        <v>0</v>
      </c>
      <c r="C1754" s="10" t="str">
        <f>TEXT(B1752, "dddd")</f>
        <v>lördag</v>
      </c>
      <c r="D1754" s="21"/>
      <c r="F1754" s="82"/>
      <c r="G1754" s="83"/>
      <c r="H1754" s="83"/>
      <c r="I1754" s="84"/>
      <c r="J1754" s="84"/>
      <c r="K1754" s="84"/>
      <c r="L1754" s="85"/>
    </row>
    <row r="1755" spans="1:12" ht="12.95" customHeight="1" x14ac:dyDescent="0.25">
      <c r="A1755" s="73">
        <v>4</v>
      </c>
      <c r="B1755" s="33" t="str">
        <f>Mall!B1755</f>
        <v>Arvid</v>
      </c>
      <c r="C1755" s="1" t="str">
        <f>B1755</f>
        <v>Arvid</v>
      </c>
      <c r="D1755" s="21"/>
      <c r="F1755" s="82"/>
      <c r="G1755" s="83"/>
      <c r="H1755" s="83"/>
      <c r="I1755" s="84"/>
      <c r="J1755" s="84"/>
      <c r="K1755" s="84"/>
      <c r="L1755" s="85"/>
    </row>
    <row r="1756" spans="1:12" ht="12.95" customHeight="1" x14ac:dyDescent="0.25">
      <c r="A1756" s="73">
        <v>5</v>
      </c>
      <c r="B1756" s="33" t="str">
        <f>Mall!B1756</f>
        <v>Vidar</v>
      </c>
      <c r="C1756" s="1" t="str">
        <f>B1756</f>
        <v>Vidar</v>
      </c>
      <c r="D1756" s="21"/>
      <c r="F1756" s="82"/>
      <c r="G1756" s="83"/>
      <c r="H1756" s="83"/>
      <c r="I1756" s="84"/>
      <c r="J1756" s="84"/>
      <c r="K1756" s="84"/>
      <c r="L1756" s="85"/>
    </row>
    <row r="1757" spans="1:12" ht="12.95" customHeight="1" thickBot="1" x14ac:dyDescent="0.3">
      <c r="A1757" s="73">
        <v>6</v>
      </c>
      <c r="B1757" s="33">
        <f>Mall!B1757</f>
        <v>0</v>
      </c>
      <c r="C1757" s="12">
        <f>B1757</f>
        <v>0</v>
      </c>
      <c r="D1757" s="22"/>
      <c r="F1757" s="82"/>
      <c r="G1757" s="83"/>
      <c r="H1757" s="83"/>
      <c r="I1757" s="84"/>
      <c r="J1757" s="84"/>
      <c r="K1757" s="84"/>
      <c r="L1757" s="85"/>
    </row>
    <row r="1758" spans="1:12" ht="12.95" hidden="1" customHeight="1" thickBot="1" x14ac:dyDescent="0.25">
      <c r="A1758" s="74"/>
      <c r="B1758" s="43"/>
      <c r="C1758" s="60"/>
      <c r="D1758" s="46"/>
      <c r="E1758" s="47"/>
      <c r="F1758" s="48"/>
      <c r="G1758" s="49"/>
      <c r="H1758" s="49"/>
      <c r="I1758" s="50"/>
      <c r="J1758" s="50"/>
      <c r="K1758" s="50"/>
      <c r="L1758" s="51"/>
    </row>
    <row r="1759" spans="1:12" ht="12.95" customHeight="1" x14ac:dyDescent="0.25">
      <c r="A1759" s="73">
        <v>1</v>
      </c>
      <c r="B1759" s="34">
        <f>B1752+1</f>
        <v>45536</v>
      </c>
      <c r="C1759" s="123" t="str">
        <f t="shared" ref="C1759:C1760" si="144">IF(DAY(B1759)&lt;10,"  "&amp;DAY(B1759),DAY(B1759))</f>
        <v xml:space="preserve">  1</v>
      </c>
      <c r="D1759" s="4"/>
      <c r="E1759" s="9"/>
      <c r="F1759" s="82"/>
      <c r="G1759" s="83"/>
      <c r="H1759" s="83"/>
      <c r="I1759" s="84"/>
      <c r="J1759" s="84"/>
      <c r="K1759" s="84"/>
      <c r="L1759" s="85"/>
    </row>
    <row r="1760" spans="1:12" ht="12.95" customHeight="1" x14ac:dyDescent="0.25">
      <c r="A1760" s="73">
        <v>2</v>
      </c>
      <c r="B1760" s="33">
        <f>Mall!B1760</f>
        <v>0</v>
      </c>
      <c r="C1760" s="124" t="str">
        <f t="shared" si="144"/>
        <v xml:space="preserve">  0</v>
      </c>
      <c r="D1760" s="5"/>
      <c r="E1760" s="9"/>
      <c r="F1760" s="82"/>
      <c r="G1760" s="83"/>
      <c r="H1760" s="83"/>
      <c r="I1760" s="84"/>
      <c r="J1760" s="84"/>
      <c r="K1760" s="84"/>
      <c r="L1760" s="85"/>
    </row>
    <row r="1761" spans="1:12" ht="12.95" customHeight="1" x14ac:dyDescent="0.25">
      <c r="A1761" s="73">
        <v>3</v>
      </c>
      <c r="B1761" s="33">
        <f>Mall!B1761</f>
        <v>0</v>
      </c>
      <c r="C1761" s="10" t="str">
        <f>TEXT(B1759, "dddd")</f>
        <v>söndag</v>
      </c>
      <c r="D1761" s="5"/>
      <c r="F1761" s="82"/>
      <c r="G1761" s="83"/>
      <c r="H1761" s="83"/>
      <c r="I1761" s="84"/>
      <c r="J1761" s="84"/>
      <c r="K1761" s="84"/>
      <c r="L1761" s="85"/>
    </row>
    <row r="1762" spans="1:12" ht="12.95" customHeight="1" x14ac:dyDescent="0.25">
      <c r="A1762" s="73">
        <v>4</v>
      </c>
      <c r="B1762" s="33" t="str">
        <f>Mall!B1762</f>
        <v>Samuel</v>
      </c>
      <c r="C1762" s="1" t="str">
        <f>B1762</f>
        <v>Samuel</v>
      </c>
      <c r="D1762" s="5"/>
      <c r="F1762" s="82"/>
      <c r="G1762" s="83"/>
      <c r="H1762" s="83"/>
      <c r="I1762" s="84"/>
      <c r="J1762" s="84"/>
      <c r="K1762" s="84"/>
      <c r="L1762" s="85"/>
    </row>
    <row r="1763" spans="1:12" ht="12.95" customHeight="1" thickBot="1" x14ac:dyDescent="0.3">
      <c r="A1763" s="73">
        <v>5</v>
      </c>
      <c r="B1763" s="33" t="str">
        <f>Mall!B1763</f>
        <v>Sam</v>
      </c>
      <c r="C1763" s="1" t="str">
        <f>B1763</f>
        <v>Sam</v>
      </c>
      <c r="D1763" s="5"/>
      <c r="F1763" s="86"/>
      <c r="G1763" s="87"/>
      <c r="H1763" s="87"/>
      <c r="I1763" s="88"/>
      <c r="J1763" s="88"/>
      <c r="K1763" s="88"/>
      <c r="L1763" s="89"/>
    </row>
    <row r="1764" spans="1:12" ht="12.95" customHeight="1" thickBot="1" x14ac:dyDescent="0.3">
      <c r="A1764" s="73">
        <v>6</v>
      </c>
      <c r="B1764" s="33">
        <f>Mall!B1764</f>
        <v>0</v>
      </c>
      <c r="C1764" s="12">
        <f>B1764</f>
        <v>0</v>
      </c>
      <c r="D1764" s="6"/>
    </row>
    <row r="1765" spans="1:12" ht="20.100000000000001" customHeight="1" thickBot="1" x14ac:dyDescent="0.25">
      <c r="A1765" s="74" t="s">
        <v>665</v>
      </c>
      <c r="B1765" s="43"/>
      <c r="C1765" s="3" t="str">
        <f>"SEPTEMBER   "&amp;"Vecka "&amp;IF(C1768="måndag",WEEKNUM(B1766,21),"")</f>
        <v>SEPTEMBER   Vecka 36</v>
      </c>
      <c r="D1765" s="3"/>
    </row>
    <row r="1766" spans="1:12" ht="12.95" customHeight="1" x14ac:dyDescent="0.25">
      <c r="A1766" s="73">
        <v>1</v>
      </c>
      <c r="B1766" s="34">
        <f>B1759+1</f>
        <v>45537</v>
      </c>
      <c r="C1766" s="123" t="str">
        <f t="shared" ref="C1766:C1767" si="145">IF(DAY(B1766)&lt;10,"  "&amp;DAY(B1766),DAY(B1766))</f>
        <v xml:space="preserve">  2</v>
      </c>
      <c r="D1766" s="20"/>
      <c r="E1766" s="9"/>
      <c r="F1766" s="100" t="s">
        <v>540</v>
      </c>
      <c r="G1766" s="101"/>
      <c r="H1766" s="101"/>
      <c r="I1766" s="101"/>
      <c r="J1766" s="9"/>
      <c r="K1766" s="125" t="str">
        <f t="shared" ref="K1766" si="146">"Prio vecka "&amp;WEEKNUM(B1766,21)&amp;":  📎📎"</f>
        <v>Prio vecka 36:  📎📎</v>
      </c>
      <c r="L1766" s="126"/>
    </row>
    <row r="1767" spans="1:12" ht="12.95" customHeight="1" thickBot="1" x14ac:dyDescent="0.3">
      <c r="A1767" s="73">
        <v>2</v>
      </c>
      <c r="B1767" s="33">
        <f>Mall!B1767</f>
        <v>0</v>
      </c>
      <c r="C1767" s="124" t="str">
        <f t="shared" si="145"/>
        <v xml:space="preserve">  0</v>
      </c>
      <c r="D1767" s="21"/>
      <c r="E1767" s="9"/>
      <c r="F1767" s="102"/>
      <c r="G1767" s="103"/>
      <c r="H1767" s="103"/>
      <c r="I1767" s="103"/>
      <c r="J1767" s="9"/>
      <c r="K1767" s="126"/>
      <c r="L1767" s="126"/>
    </row>
    <row r="1768" spans="1:12" ht="12.95" customHeight="1" x14ac:dyDescent="0.25">
      <c r="A1768" s="73">
        <v>3</v>
      </c>
      <c r="B1768" s="33">
        <f>Mall!B1768</f>
        <v>0</v>
      </c>
      <c r="C1768" s="10" t="str">
        <f>TEXT(B1766, "dddd")</f>
        <v>måndag</v>
      </c>
      <c r="D1768" s="21"/>
      <c r="F1768" s="18" t="s">
        <v>660</v>
      </c>
      <c r="G1768" s="29"/>
      <c r="H1768" s="24" t="s">
        <v>659</v>
      </c>
      <c r="I1768" s="27"/>
      <c r="K1768" s="14" t="s">
        <v>12</v>
      </c>
      <c r="L1768" s="113"/>
    </row>
    <row r="1769" spans="1:12" ht="12.95" customHeight="1" x14ac:dyDescent="0.25">
      <c r="A1769" s="73">
        <v>4</v>
      </c>
      <c r="B1769" s="33" t="str">
        <f>Mall!B1769</f>
        <v>Justus</v>
      </c>
      <c r="C1769" s="1" t="str">
        <f>B1769</f>
        <v>Justus</v>
      </c>
      <c r="D1769" s="21"/>
      <c r="F1769" s="94"/>
      <c r="G1769" s="95"/>
      <c r="H1769" s="95"/>
      <c r="I1769" s="96"/>
      <c r="K1769" s="15"/>
      <c r="L1769" s="114"/>
    </row>
    <row r="1770" spans="1:12" ht="12.95" customHeight="1" x14ac:dyDescent="0.25">
      <c r="A1770" s="73">
        <v>5</v>
      </c>
      <c r="B1770" s="33" t="str">
        <f>Mall!B1770</f>
        <v>Justina</v>
      </c>
      <c r="C1770" s="1" t="str">
        <f>B1770</f>
        <v>Justina</v>
      </c>
      <c r="D1770" s="21"/>
      <c r="F1770" s="97"/>
      <c r="G1770" s="98"/>
      <c r="H1770" s="98"/>
      <c r="I1770" s="99"/>
      <c r="K1770" s="16" t="s">
        <v>13</v>
      </c>
      <c r="L1770" s="115"/>
    </row>
    <row r="1771" spans="1:12" ht="12.95" customHeight="1" thickBot="1" x14ac:dyDescent="0.3">
      <c r="A1771" s="73">
        <v>6</v>
      </c>
      <c r="B1771" s="33">
        <f>Mall!B1771</f>
        <v>0</v>
      </c>
      <c r="C1771" s="12">
        <f>B1771</f>
        <v>0</v>
      </c>
      <c r="D1771" s="22"/>
      <c r="F1771" s="19" t="s">
        <v>660</v>
      </c>
      <c r="G1771" s="30"/>
      <c r="H1771" s="23" t="s">
        <v>659</v>
      </c>
      <c r="I1771" s="28"/>
      <c r="K1771" s="15"/>
      <c r="L1771" s="114"/>
    </row>
    <row r="1772" spans="1:12" ht="12.95" hidden="1" customHeight="1" thickBot="1" x14ac:dyDescent="0.25">
      <c r="A1772" s="74"/>
      <c r="B1772" s="43"/>
      <c r="C1772" s="60"/>
      <c r="D1772" s="46"/>
      <c r="E1772" s="47"/>
      <c r="F1772" s="61"/>
      <c r="G1772" s="62"/>
      <c r="H1772" s="47"/>
      <c r="I1772" s="63"/>
      <c r="J1772" s="47"/>
      <c r="K1772" s="65"/>
      <c r="L1772" s="66"/>
    </row>
    <row r="1773" spans="1:12" ht="12.95" customHeight="1" x14ac:dyDescent="0.25">
      <c r="A1773" s="73">
        <v>1</v>
      </c>
      <c r="B1773" s="34">
        <f>B1766+1</f>
        <v>45538</v>
      </c>
      <c r="C1773" s="123" t="str">
        <f t="shared" ref="C1773:C1774" si="147">IF(DAY(B1773)&lt;10,"  "&amp;DAY(B1773),DAY(B1773))</f>
        <v xml:space="preserve">  3</v>
      </c>
      <c r="D1773" s="20"/>
      <c r="E1773" s="9"/>
      <c r="F1773" s="94"/>
      <c r="G1773" s="95"/>
      <c r="H1773" s="95"/>
      <c r="I1773" s="96"/>
      <c r="J1773" s="9"/>
      <c r="K1773" s="16" t="s">
        <v>14</v>
      </c>
      <c r="L1773" s="115"/>
    </row>
    <row r="1774" spans="1:12" ht="12.95" customHeight="1" thickBot="1" x14ac:dyDescent="0.3">
      <c r="A1774" s="73">
        <v>2</v>
      </c>
      <c r="B1774" s="33">
        <f>Mall!B1774</f>
        <v>0</v>
      </c>
      <c r="C1774" s="124" t="str">
        <f t="shared" si="147"/>
        <v xml:space="preserve">  0</v>
      </c>
      <c r="D1774" s="21"/>
      <c r="E1774" s="9"/>
      <c r="F1774" s="97"/>
      <c r="G1774" s="98"/>
      <c r="H1774" s="98"/>
      <c r="I1774" s="99"/>
      <c r="J1774" s="9"/>
      <c r="K1774" s="17"/>
      <c r="L1774" s="116"/>
    </row>
    <row r="1775" spans="1:12" ht="12.95" customHeight="1" x14ac:dyDescent="0.25">
      <c r="A1775" s="73">
        <v>3</v>
      </c>
      <c r="B1775" s="33">
        <f>Mall!B1775</f>
        <v>0</v>
      </c>
      <c r="C1775" s="10" t="str">
        <f>TEXT(B1773, "dddd")</f>
        <v>tisdag</v>
      </c>
      <c r="D1775" s="21"/>
      <c r="F1775" s="19" t="s">
        <v>660</v>
      </c>
      <c r="G1775" s="30"/>
      <c r="H1775" s="23" t="s">
        <v>659</v>
      </c>
      <c r="I1775" s="28"/>
    </row>
    <row r="1776" spans="1:12" ht="12.95" customHeight="1" x14ac:dyDescent="0.25">
      <c r="A1776" s="73">
        <v>4</v>
      </c>
      <c r="B1776" s="33" t="str">
        <f>Mall!B1776</f>
        <v>Alfhild</v>
      </c>
      <c r="C1776" s="1" t="str">
        <f>B1776</f>
        <v>Alfhild</v>
      </c>
      <c r="D1776" s="21"/>
      <c r="F1776" s="94"/>
      <c r="G1776" s="95"/>
      <c r="H1776" s="95"/>
      <c r="I1776" s="96"/>
    </row>
    <row r="1777" spans="1:12" ht="12.95" customHeight="1" x14ac:dyDescent="0.25">
      <c r="A1777" s="73">
        <v>5</v>
      </c>
      <c r="B1777" s="33" t="str">
        <f>Mall!B1777</f>
        <v>Alva</v>
      </c>
      <c r="C1777" s="1" t="str">
        <f>B1777</f>
        <v>Alva</v>
      </c>
      <c r="D1777" s="21"/>
      <c r="F1777" s="97"/>
      <c r="G1777" s="98"/>
      <c r="H1777" s="98"/>
      <c r="I1777" s="99"/>
      <c r="K1777" s="127" t="s">
        <v>538</v>
      </c>
      <c r="L1777" s="128"/>
    </row>
    <row r="1778" spans="1:12" ht="12.95" customHeight="1" thickBot="1" x14ac:dyDescent="0.3">
      <c r="A1778" s="73">
        <v>6</v>
      </c>
      <c r="B1778" s="33">
        <f>Mall!B1778</f>
        <v>0</v>
      </c>
      <c r="C1778" s="12">
        <f>B1778</f>
        <v>0</v>
      </c>
      <c r="D1778" s="22"/>
      <c r="F1778" s="19" t="s">
        <v>660</v>
      </c>
      <c r="G1778" s="30"/>
      <c r="H1778" s="23" t="s">
        <v>659</v>
      </c>
      <c r="I1778" s="28"/>
      <c r="K1778" s="128"/>
      <c r="L1778" s="128"/>
    </row>
    <row r="1779" spans="1:12" ht="12.95" hidden="1" customHeight="1" thickBot="1" x14ac:dyDescent="0.25">
      <c r="A1779" s="74"/>
      <c r="B1779" s="43"/>
      <c r="C1779" s="60"/>
      <c r="D1779" s="46"/>
      <c r="E1779" s="47"/>
      <c r="F1779" s="61"/>
      <c r="G1779" s="62"/>
      <c r="H1779" s="47"/>
      <c r="I1779" s="63"/>
      <c r="J1779" s="47"/>
      <c r="K1779" s="64"/>
      <c r="L1779" s="64"/>
    </row>
    <row r="1780" spans="1:12" ht="12.95" customHeight="1" x14ac:dyDescent="0.25">
      <c r="A1780" s="73">
        <v>1</v>
      </c>
      <c r="B1780" s="34">
        <f>B1773+1</f>
        <v>45539</v>
      </c>
      <c r="C1780" s="123" t="str">
        <f t="shared" ref="C1780:C1781" si="148">IF(DAY(B1780)&lt;10,"  "&amp;DAY(B1780),DAY(B1780))</f>
        <v xml:space="preserve">  4</v>
      </c>
      <c r="D1780" s="20"/>
      <c r="E1780" s="9"/>
      <c r="F1780" s="94"/>
      <c r="G1780" s="95"/>
      <c r="H1780" s="95"/>
      <c r="I1780" s="96"/>
      <c r="J1780" s="9"/>
      <c r="K1780" s="119"/>
      <c r="L1780" s="120"/>
    </row>
    <row r="1781" spans="1:12" ht="12.95" customHeight="1" x14ac:dyDescent="0.25">
      <c r="A1781" s="73">
        <v>2</v>
      </c>
      <c r="B1781" s="33">
        <f>Mall!B1781</f>
        <v>0</v>
      </c>
      <c r="C1781" s="124" t="str">
        <f t="shared" si="148"/>
        <v xml:space="preserve">  0</v>
      </c>
      <c r="D1781" s="21"/>
      <c r="E1781" s="9"/>
      <c r="F1781" s="97"/>
      <c r="G1781" s="98"/>
      <c r="H1781" s="98"/>
      <c r="I1781" s="99"/>
      <c r="J1781" s="9"/>
      <c r="K1781" s="109"/>
      <c r="L1781" s="110"/>
    </row>
    <row r="1782" spans="1:12" ht="12.95" customHeight="1" x14ac:dyDescent="0.25">
      <c r="A1782" s="73">
        <v>3</v>
      </c>
      <c r="B1782" s="33">
        <f>Mall!B1782</f>
        <v>0</v>
      </c>
      <c r="C1782" s="10" t="str">
        <f>TEXT(B1780, "dddd")</f>
        <v>onsdag</v>
      </c>
      <c r="D1782" s="21"/>
      <c r="F1782" s="19" t="s">
        <v>660</v>
      </c>
      <c r="G1782" s="30"/>
      <c r="H1782" s="23" t="s">
        <v>659</v>
      </c>
      <c r="I1782" s="28"/>
      <c r="K1782" s="107"/>
      <c r="L1782" s="108"/>
    </row>
    <row r="1783" spans="1:12" ht="12.95" customHeight="1" x14ac:dyDescent="0.25">
      <c r="A1783" s="73">
        <v>4</v>
      </c>
      <c r="B1783" s="33" t="str">
        <f>Mall!B1783</f>
        <v>Gisela</v>
      </c>
      <c r="C1783" s="1" t="str">
        <f>B1783</f>
        <v>Gisela</v>
      </c>
      <c r="D1783" s="21"/>
      <c r="F1783" s="94"/>
      <c r="G1783" s="95"/>
      <c r="H1783" s="95"/>
      <c r="I1783" s="96"/>
      <c r="K1783" s="109"/>
      <c r="L1783" s="110"/>
    </row>
    <row r="1784" spans="1:12" ht="12.95" customHeight="1" x14ac:dyDescent="0.25">
      <c r="A1784" s="73">
        <v>5</v>
      </c>
      <c r="B1784" s="33">
        <f>Mall!B1784</f>
        <v>0</v>
      </c>
      <c r="C1784" s="1">
        <f>B1784</f>
        <v>0</v>
      </c>
      <c r="D1784" s="21"/>
      <c r="F1784" s="97"/>
      <c r="G1784" s="98"/>
      <c r="H1784" s="98"/>
      <c r="I1784" s="99"/>
      <c r="K1784" s="107"/>
      <c r="L1784" s="108"/>
    </row>
    <row r="1785" spans="1:12" ht="12.95" customHeight="1" thickBot="1" x14ac:dyDescent="0.3">
      <c r="A1785" s="73">
        <v>6</v>
      </c>
      <c r="B1785" s="33">
        <f>Mall!B1785</f>
        <v>0</v>
      </c>
      <c r="C1785" s="12">
        <f>B1785</f>
        <v>0</v>
      </c>
      <c r="D1785" s="22"/>
      <c r="F1785" s="19" t="s">
        <v>660</v>
      </c>
      <c r="G1785" s="30"/>
      <c r="H1785" s="23" t="s">
        <v>659</v>
      </c>
      <c r="I1785" s="28"/>
      <c r="K1785" s="109"/>
      <c r="L1785" s="110"/>
    </row>
    <row r="1786" spans="1:12" ht="12.95" hidden="1" customHeight="1" thickBot="1" x14ac:dyDescent="0.3">
      <c r="A1786" s="74"/>
      <c r="B1786" s="41"/>
      <c r="C1786" s="60"/>
      <c r="D1786" s="46"/>
      <c r="E1786" s="47"/>
      <c r="F1786" s="61"/>
      <c r="G1786" s="62"/>
      <c r="H1786" s="47"/>
      <c r="I1786" s="63"/>
      <c r="J1786" s="47"/>
      <c r="K1786" s="71"/>
      <c r="L1786" s="72"/>
    </row>
    <row r="1787" spans="1:12" ht="12.95" customHeight="1" x14ac:dyDescent="0.25">
      <c r="A1787" s="73">
        <v>1</v>
      </c>
      <c r="B1787" s="34">
        <f>B1780+1</f>
        <v>45540</v>
      </c>
      <c r="C1787" s="123" t="str">
        <f>IF(DAY(B1787)&lt;10,"  "&amp;DAY(B1787),DAY(B1787))</f>
        <v xml:space="preserve">  5</v>
      </c>
      <c r="D1787" s="20"/>
      <c r="E1787" s="9"/>
      <c r="F1787" s="94"/>
      <c r="G1787" s="95"/>
      <c r="H1787" s="95"/>
      <c r="I1787" s="96"/>
      <c r="J1787" s="9"/>
      <c r="K1787" s="107"/>
      <c r="L1787" s="108"/>
    </row>
    <row r="1788" spans="1:12" ht="12.95" customHeight="1" x14ac:dyDescent="0.25">
      <c r="A1788" s="73">
        <v>2</v>
      </c>
      <c r="B1788" s="33">
        <f>Mall!B1788</f>
        <v>0</v>
      </c>
      <c r="C1788" s="124"/>
      <c r="D1788" s="21"/>
      <c r="E1788" s="9"/>
      <c r="F1788" s="97"/>
      <c r="G1788" s="98"/>
      <c r="H1788" s="98"/>
      <c r="I1788" s="99"/>
      <c r="J1788" s="9"/>
      <c r="K1788" s="109"/>
      <c r="L1788" s="110"/>
    </row>
    <row r="1789" spans="1:12" ht="12.95" customHeight="1" x14ac:dyDescent="0.25">
      <c r="A1789" s="73">
        <v>3</v>
      </c>
      <c r="B1789" s="33">
        <f>Mall!B1789</f>
        <v>0</v>
      </c>
      <c r="C1789" s="10" t="str">
        <f>TEXT(B1787, "dddd")</f>
        <v>torsdag</v>
      </c>
      <c r="D1789" s="21"/>
      <c r="F1789" s="19" t="s">
        <v>660</v>
      </c>
      <c r="G1789" s="30"/>
      <c r="H1789" s="23" t="s">
        <v>659</v>
      </c>
      <c r="I1789" s="28"/>
      <c r="K1789" s="107"/>
      <c r="L1789" s="108"/>
    </row>
    <row r="1790" spans="1:12" ht="12.95" customHeight="1" x14ac:dyDescent="0.25">
      <c r="A1790" s="73">
        <v>4</v>
      </c>
      <c r="B1790" s="33" t="str">
        <f>Mall!B1790</f>
        <v>Adela</v>
      </c>
      <c r="C1790" s="1" t="str">
        <f>B1790</f>
        <v>Adela</v>
      </c>
      <c r="D1790" s="21"/>
      <c r="F1790" s="94"/>
      <c r="G1790" s="95"/>
      <c r="H1790" s="95"/>
      <c r="I1790" s="96"/>
      <c r="K1790" s="109"/>
      <c r="L1790" s="110"/>
    </row>
    <row r="1791" spans="1:12" ht="12.95" customHeight="1" x14ac:dyDescent="0.25">
      <c r="A1791" s="73">
        <v>5</v>
      </c>
      <c r="B1791" s="33" t="str">
        <f>Mall!B1791</f>
        <v>Heidi</v>
      </c>
      <c r="C1791" s="1" t="str">
        <f>B1791</f>
        <v>Heidi</v>
      </c>
      <c r="D1791" s="21"/>
      <c r="F1791" s="97"/>
      <c r="G1791" s="98"/>
      <c r="H1791" s="98"/>
      <c r="I1791" s="99"/>
      <c r="K1791" s="107"/>
      <c r="L1791" s="108"/>
    </row>
    <row r="1792" spans="1:12" ht="12.95" customHeight="1" thickBot="1" x14ac:dyDescent="0.3">
      <c r="A1792" s="73">
        <v>6</v>
      </c>
      <c r="B1792" s="33">
        <f>Mall!B1792</f>
        <v>0</v>
      </c>
      <c r="C1792" s="12">
        <f>B1792</f>
        <v>0</v>
      </c>
      <c r="D1792" s="22"/>
      <c r="K1792" s="109"/>
      <c r="L1792" s="110"/>
    </row>
    <row r="1793" spans="1:12" ht="12.95" hidden="1" customHeight="1" thickBot="1" x14ac:dyDescent="0.25">
      <c r="A1793" s="74"/>
      <c r="B1793" s="42"/>
      <c r="C1793" s="60"/>
      <c r="D1793" s="46"/>
      <c r="E1793" s="47"/>
      <c r="F1793" s="47"/>
      <c r="G1793" s="55"/>
      <c r="H1793" s="47"/>
      <c r="I1793" s="55"/>
      <c r="J1793" s="47"/>
      <c r="K1793" s="71"/>
      <c r="L1793" s="72"/>
    </row>
    <row r="1794" spans="1:12" ht="12.95" customHeight="1" x14ac:dyDescent="0.25">
      <c r="A1794" s="73">
        <v>1</v>
      </c>
      <c r="B1794" s="34">
        <f>B1787+1</f>
        <v>45541</v>
      </c>
      <c r="C1794" s="123" t="str">
        <f t="shared" ref="C1794:C1795" si="149">IF(DAY(B1794)&lt;10,"  "&amp;DAY(B1794),DAY(B1794))</f>
        <v xml:space="preserve">  6</v>
      </c>
      <c r="D1794" s="20"/>
      <c r="E1794" s="9"/>
      <c r="F1794" s="9"/>
      <c r="G1794" s="26"/>
      <c r="H1794" s="9"/>
      <c r="I1794" s="26"/>
      <c r="J1794" s="9"/>
      <c r="K1794" s="107"/>
      <c r="L1794" s="108"/>
    </row>
    <row r="1795" spans="1:12" ht="12.95" customHeight="1" thickBot="1" x14ac:dyDescent="0.3">
      <c r="A1795" s="73">
        <v>2</v>
      </c>
      <c r="B1795" s="33">
        <f>Mall!B1795</f>
        <v>0</v>
      </c>
      <c r="C1795" s="124" t="str">
        <f t="shared" si="149"/>
        <v xml:space="preserve">  0</v>
      </c>
      <c r="D1795" s="21"/>
      <c r="E1795" s="9"/>
      <c r="F1795" s="9"/>
      <c r="G1795" s="26"/>
      <c r="H1795" s="9"/>
      <c r="I1795" s="26"/>
      <c r="J1795" s="9"/>
      <c r="K1795" s="111"/>
      <c r="L1795" s="112"/>
    </row>
    <row r="1796" spans="1:12" ht="12.95" customHeight="1" x14ac:dyDescent="0.25">
      <c r="A1796" s="73">
        <v>3</v>
      </c>
      <c r="B1796" s="33">
        <f>Mall!B1796</f>
        <v>0</v>
      </c>
      <c r="C1796" s="10" t="str">
        <f>TEXT(B1794, "dddd")</f>
        <v>fredag</v>
      </c>
      <c r="D1796" s="21"/>
      <c r="K1796" s="117"/>
      <c r="L1796" s="118"/>
    </row>
    <row r="1797" spans="1:12" ht="12.95" customHeight="1" x14ac:dyDescent="0.25">
      <c r="A1797" s="73">
        <v>4</v>
      </c>
      <c r="B1797" s="33" t="str">
        <f>Mall!B1797</f>
        <v>Lilian</v>
      </c>
      <c r="C1797" s="1" t="str">
        <f>B1797</f>
        <v>Lilian</v>
      </c>
      <c r="D1797" s="21"/>
      <c r="F1797" s="104" t="s">
        <v>537</v>
      </c>
      <c r="G1797" s="104"/>
      <c r="H1797" s="104"/>
      <c r="I1797" s="101"/>
    </row>
    <row r="1798" spans="1:12" ht="12.95" customHeight="1" thickBot="1" x14ac:dyDescent="0.3">
      <c r="A1798" s="73">
        <v>5</v>
      </c>
      <c r="B1798" s="33" t="str">
        <f>Mall!B1798</f>
        <v>Lilly</v>
      </c>
      <c r="C1798" s="1" t="str">
        <f>B1798</f>
        <v>Lilly</v>
      </c>
      <c r="D1798" s="21"/>
      <c r="F1798" s="105"/>
      <c r="G1798" s="105"/>
      <c r="H1798" s="105"/>
      <c r="I1798" s="106"/>
    </row>
    <row r="1799" spans="1:12" ht="12.95" customHeight="1" thickBot="1" x14ac:dyDescent="0.3">
      <c r="A1799" s="73">
        <v>6</v>
      </c>
      <c r="B1799" s="33">
        <f>Mall!B1799</f>
        <v>0</v>
      </c>
      <c r="C1799" s="12">
        <f>B1799</f>
        <v>0</v>
      </c>
      <c r="D1799" s="22"/>
      <c r="F1799" s="90"/>
      <c r="G1799" s="91"/>
      <c r="H1799" s="91"/>
      <c r="I1799" s="92"/>
      <c r="J1799" s="92"/>
      <c r="K1799" s="92"/>
      <c r="L1799" s="93"/>
    </row>
    <row r="1800" spans="1:12" ht="12.95" hidden="1" customHeight="1" thickBot="1" x14ac:dyDescent="0.25">
      <c r="A1800" s="74"/>
      <c r="B1800" s="43"/>
      <c r="C1800" s="60"/>
      <c r="D1800" s="46"/>
      <c r="E1800" s="47"/>
      <c r="F1800" s="48"/>
      <c r="G1800" s="49"/>
      <c r="H1800" s="49"/>
      <c r="I1800" s="50"/>
      <c r="J1800" s="50"/>
      <c r="K1800" s="50"/>
      <c r="L1800" s="51"/>
    </row>
    <row r="1801" spans="1:12" ht="12.95" customHeight="1" x14ac:dyDescent="0.25">
      <c r="A1801" s="73">
        <v>1</v>
      </c>
      <c r="B1801" s="34">
        <f>B1794+1</f>
        <v>45542</v>
      </c>
      <c r="C1801" s="123" t="str">
        <f t="shared" ref="C1801:C1802" si="150">IF(DAY(B1801)&lt;10,"  "&amp;DAY(B1801),DAY(B1801))</f>
        <v xml:space="preserve">  7</v>
      </c>
      <c r="D1801" s="20"/>
      <c r="E1801" s="9"/>
      <c r="F1801" s="82"/>
      <c r="G1801" s="83"/>
      <c r="H1801" s="83"/>
      <c r="I1801" s="84"/>
      <c r="J1801" s="84"/>
      <c r="K1801" s="84"/>
      <c r="L1801" s="85"/>
    </row>
    <row r="1802" spans="1:12" ht="12.95" customHeight="1" x14ac:dyDescent="0.25">
      <c r="A1802" s="73">
        <v>2</v>
      </c>
      <c r="B1802" s="33">
        <f>Mall!B1802</f>
        <v>0</v>
      </c>
      <c r="C1802" s="124" t="str">
        <f t="shared" si="150"/>
        <v xml:space="preserve">  0</v>
      </c>
      <c r="D1802" s="21"/>
      <c r="E1802" s="9"/>
      <c r="F1802" s="82"/>
      <c r="G1802" s="83"/>
      <c r="H1802" s="83"/>
      <c r="I1802" s="84"/>
      <c r="J1802" s="84"/>
      <c r="K1802" s="84"/>
      <c r="L1802" s="85"/>
    </row>
    <row r="1803" spans="1:12" ht="12.95" customHeight="1" x14ac:dyDescent="0.25">
      <c r="A1803" s="73">
        <v>3</v>
      </c>
      <c r="B1803" s="33">
        <f>Mall!B1803</f>
        <v>0</v>
      </c>
      <c r="C1803" s="10" t="str">
        <f>TEXT(B1801, "dddd")</f>
        <v>lördag</v>
      </c>
      <c r="D1803" s="21"/>
      <c r="F1803" s="82"/>
      <c r="G1803" s="83"/>
      <c r="H1803" s="83"/>
      <c r="I1803" s="84"/>
      <c r="J1803" s="84"/>
      <c r="K1803" s="84"/>
      <c r="L1803" s="85"/>
    </row>
    <row r="1804" spans="1:12" ht="12.95" customHeight="1" x14ac:dyDescent="0.25">
      <c r="A1804" s="73">
        <v>4</v>
      </c>
      <c r="B1804" s="33" t="str">
        <f>Mall!B1804</f>
        <v>Kevin</v>
      </c>
      <c r="C1804" s="1" t="str">
        <f>B1804</f>
        <v>Kevin</v>
      </c>
      <c r="D1804" s="21"/>
      <c r="F1804" s="82"/>
      <c r="G1804" s="83"/>
      <c r="H1804" s="83"/>
      <c r="I1804" s="84"/>
      <c r="J1804" s="84"/>
      <c r="K1804" s="84"/>
      <c r="L1804" s="85"/>
    </row>
    <row r="1805" spans="1:12" ht="12.95" customHeight="1" x14ac:dyDescent="0.25">
      <c r="A1805" s="73">
        <v>5</v>
      </c>
      <c r="B1805" s="33" t="str">
        <f>Mall!B1805</f>
        <v>Roy</v>
      </c>
      <c r="C1805" s="1" t="str">
        <f>B1805</f>
        <v>Roy</v>
      </c>
      <c r="D1805" s="21"/>
      <c r="F1805" s="82"/>
      <c r="G1805" s="83"/>
      <c r="H1805" s="83"/>
      <c r="I1805" s="84"/>
      <c r="J1805" s="84"/>
      <c r="K1805" s="84"/>
      <c r="L1805" s="85"/>
    </row>
    <row r="1806" spans="1:12" ht="12.95" customHeight="1" thickBot="1" x14ac:dyDescent="0.3">
      <c r="A1806" s="73">
        <v>6</v>
      </c>
      <c r="B1806" s="33">
        <f>Mall!B1806</f>
        <v>0</v>
      </c>
      <c r="C1806" s="12">
        <f>B1806</f>
        <v>0</v>
      </c>
      <c r="D1806" s="22"/>
      <c r="F1806" s="82"/>
      <c r="G1806" s="83"/>
      <c r="H1806" s="83"/>
      <c r="I1806" s="84"/>
      <c r="J1806" s="84"/>
      <c r="K1806" s="84"/>
      <c r="L1806" s="85"/>
    </row>
    <row r="1807" spans="1:12" ht="12.95" hidden="1" customHeight="1" thickBot="1" x14ac:dyDescent="0.3">
      <c r="A1807" s="74"/>
      <c r="B1807" s="41"/>
      <c r="C1807" s="60"/>
      <c r="D1807" s="46"/>
      <c r="E1807" s="47"/>
      <c r="F1807" s="48"/>
      <c r="G1807" s="49"/>
      <c r="H1807" s="49"/>
      <c r="I1807" s="50"/>
      <c r="J1807" s="50"/>
      <c r="K1807" s="50"/>
      <c r="L1807" s="51"/>
    </row>
    <row r="1808" spans="1:12" ht="12.95" customHeight="1" x14ac:dyDescent="0.25">
      <c r="A1808" s="73">
        <v>1</v>
      </c>
      <c r="B1808" s="34">
        <f>B1801+1</f>
        <v>45543</v>
      </c>
      <c r="C1808" s="123" t="str">
        <f t="shared" ref="C1808:C1809" si="151">IF(DAY(B1808)&lt;10,"  "&amp;DAY(B1808),DAY(B1808))</f>
        <v xml:space="preserve">  8</v>
      </c>
      <c r="D1808" s="4"/>
      <c r="E1808" s="9"/>
      <c r="F1808" s="82"/>
      <c r="G1808" s="83"/>
      <c r="H1808" s="83"/>
      <c r="I1808" s="84"/>
      <c r="J1808" s="84"/>
      <c r="K1808" s="84"/>
      <c r="L1808" s="85"/>
    </row>
    <row r="1809" spans="1:12" ht="12.95" customHeight="1" x14ac:dyDescent="0.25">
      <c r="A1809" s="73">
        <v>2</v>
      </c>
      <c r="B1809" s="33">
        <f>Mall!B1809</f>
        <v>0</v>
      </c>
      <c r="C1809" s="124" t="str">
        <f t="shared" si="151"/>
        <v xml:space="preserve">  0</v>
      </c>
      <c r="D1809" s="5"/>
      <c r="E1809" s="9"/>
      <c r="F1809" s="82"/>
      <c r="G1809" s="83"/>
      <c r="H1809" s="83"/>
      <c r="I1809" s="84"/>
      <c r="J1809" s="84"/>
      <c r="K1809" s="84"/>
      <c r="L1809" s="85"/>
    </row>
    <row r="1810" spans="1:12" ht="12.95" customHeight="1" x14ac:dyDescent="0.25">
      <c r="A1810" s="73">
        <v>3</v>
      </c>
      <c r="B1810" s="33">
        <f>Mall!B1810</f>
        <v>0</v>
      </c>
      <c r="C1810" s="10" t="str">
        <f>TEXT(B1808, "dddd")</f>
        <v>söndag</v>
      </c>
      <c r="D1810" s="5"/>
      <c r="F1810" s="82"/>
      <c r="G1810" s="83"/>
      <c r="H1810" s="83"/>
      <c r="I1810" s="84"/>
      <c r="J1810" s="84"/>
      <c r="K1810" s="84"/>
      <c r="L1810" s="85"/>
    </row>
    <row r="1811" spans="1:12" ht="12.95" customHeight="1" x14ac:dyDescent="0.25">
      <c r="A1811" s="73">
        <v>4</v>
      </c>
      <c r="B1811" s="33" t="str">
        <f>Mall!B1811</f>
        <v>Alma</v>
      </c>
      <c r="C1811" s="1" t="str">
        <f>B1811</f>
        <v>Alma</v>
      </c>
      <c r="D1811" s="5"/>
      <c r="F1811" s="82"/>
      <c r="G1811" s="83"/>
      <c r="H1811" s="83"/>
      <c r="I1811" s="84"/>
      <c r="J1811" s="84"/>
      <c r="K1811" s="84"/>
      <c r="L1811" s="85"/>
    </row>
    <row r="1812" spans="1:12" ht="12.95" customHeight="1" thickBot="1" x14ac:dyDescent="0.3">
      <c r="A1812" s="73">
        <v>5</v>
      </c>
      <c r="B1812" s="33" t="str">
        <f>Mall!B1812</f>
        <v>Hulda</v>
      </c>
      <c r="C1812" s="1" t="str">
        <f>B1812</f>
        <v>Hulda</v>
      </c>
      <c r="D1812" s="5"/>
      <c r="F1812" s="86"/>
      <c r="G1812" s="87"/>
      <c r="H1812" s="87"/>
      <c r="I1812" s="88"/>
      <c r="J1812" s="88"/>
      <c r="K1812" s="88"/>
      <c r="L1812" s="89"/>
    </row>
    <row r="1813" spans="1:12" ht="12.95" customHeight="1" thickBot="1" x14ac:dyDescent="0.3">
      <c r="A1813" s="73">
        <v>6</v>
      </c>
      <c r="B1813" s="33">
        <f>Mall!B1813</f>
        <v>0</v>
      </c>
      <c r="C1813" s="12">
        <f>B1813</f>
        <v>0</v>
      </c>
      <c r="D1813" s="6"/>
    </row>
    <row r="1814" spans="1:12" ht="20.100000000000001" customHeight="1" thickBot="1" x14ac:dyDescent="0.25">
      <c r="A1814" s="74" t="s">
        <v>665</v>
      </c>
      <c r="B1814" s="43"/>
      <c r="C1814" s="3" t="str">
        <f>"SEPTEMBER   "&amp;"Vecka "&amp;IF(C1817="måndag",WEEKNUM(B1815,21),"")</f>
        <v>SEPTEMBER   Vecka 37</v>
      </c>
      <c r="D1814" s="3"/>
    </row>
    <row r="1815" spans="1:12" ht="12.95" customHeight="1" x14ac:dyDescent="0.25">
      <c r="A1815" s="73">
        <v>1</v>
      </c>
      <c r="B1815" s="34">
        <f>B1808+1</f>
        <v>45544</v>
      </c>
      <c r="C1815" s="123" t="str">
        <f t="shared" ref="C1815:C1816" si="152">IF(DAY(B1815)&lt;10,"  "&amp;DAY(B1815),DAY(B1815))</f>
        <v xml:space="preserve">  9</v>
      </c>
      <c r="D1815" s="20"/>
      <c r="E1815" s="9"/>
      <c r="F1815" s="100" t="s">
        <v>540</v>
      </c>
      <c r="G1815" s="101"/>
      <c r="H1815" s="101"/>
      <c r="I1815" s="101"/>
      <c r="J1815" s="9"/>
      <c r="K1815" s="125" t="str">
        <f t="shared" ref="K1815" si="153">"Prio vecka "&amp;WEEKNUM(B1815,21)&amp;":  📎📎"</f>
        <v>Prio vecka 37:  📎📎</v>
      </c>
      <c r="L1815" s="126"/>
    </row>
    <row r="1816" spans="1:12" ht="12.95" customHeight="1" thickBot="1" x14ac:dyDescent="0.3">
      <c r="A1816" s="73">
        <v>2</v>
      </c>
      <c r="B1816" s="33">
        <f>Mall!B1816</f>
        <v>0</v>
      </c>
      <c r="C1816" s="124" t="str">
        <f t="shared" si="152"/>
        <v xml:space="preserve">  0</v>
      </c>
      <c r="D1816" s="21"/>
      <c r="E1816" s="9"/>
      <c r="F1816" s="102"/>
      <c r="G1816" s="103"/>
      <c r="H1816" s="103"/>
      <c r="I1816" s="103"/>
      <c r="J1816" s="9"/>
      <c r="K1816" s="126"/>
      <c r="L1816" s="126"/>
    </row>
    <row r="1817" spans="1:12" ht="12.95" customHeight="1" x14ac:dyDescent="0.25">
      <c r="A1817" s="73">
        <v>3</v>
      </c>
      <c r="B1817" s="33">
        <f>Mall!B1817</f>
        <v>0</v>
      </c>
      <c r="C1817" s="10" t="str">
        <f>TEXT(B1815, "dddd")</f>
        <v>måndag</v>
      </c>
      <c r="D1817" s="21"/>
      <c r="F1817" s="18" t="s">
        <v>660</v>
      </c>
      <c r="G1817" s="29"/>
      <c r="H1817" s="24" t="s">
        <v>659</v>
      </c>
      <c r="I1817" s="27"/>
      <c r="K1817" s="14" t="s">
        <v>12</v>
      </c>
      <c r="L1817" s="113"/>
    </row>
    <row r="1818" spans="1:12" ht="12.95" customHeight="1" x14ac:dyDescent="0.25">
      <c r="A1818" s="73">
        <v>4</v>
      </c>
      <c r="B1818" s="33" t="str">
        <f>Mall!B1818</f>
        <v>Anita</v>
      </c>
      <c r="C1818" s="1" t="str">
        <f>B1818</f>
        <v>Anita</v>
      </c>
      <c r="D1818" s="21"/>
      <c r="F1818" s="94"/>
      <c r="G1818" s="95"/>
      <c r="H1818" s="95"/>
      <c r="I1818" s="96"/>
      <c r="K1818" s="15"/>
      <c r="L1818" s="114"/>
    </row>
    <row r="1819" spans="1:12" ht="12.95" customHeight="1" x14ac:dyDescent="0.25">
      <c r="A1819" s="73">
        <v>5</v>
      </c>
      <c r="B1819" s="33" t="str">
        <f>Mall!B1819</f>
        <v>Annette</v>
      </c>
      <c r="C1819" s="1" t="str">
        <f>B1819</f>
        <v>Annette</v>
      </c>
      <c r="D1819" s="21"/>
      <c r="F1819" s="97"/>
      <c r="G1819" s="98"/>
      <c r="H1819" s="98"/>
      <c r="I1819" s="99"/>
      <c r="K1819" s="16" t="s">
        <v>13</v>
      </c>
      <c r="L1819" s="115"/>
    </row>
    <row r="1820" spans="1:12" ht="12.95" customHeight="1" thickBot="1" x14ac:dyDescent="0.3">
      <c r="A1820" s="73">
        <v>6</v>
      </c>
      <c r="B1820" s="33">
        <f>Mall!B1820</f>
        <v>0</v>
      </c>
      <c r="C1820" s="12">
        <f>B1820</f>
        <v>0</v>
      </c>
      <c r="D1820" s="22"/>
      <c r="F1820" s="19" t="s">
        <v>660</v>
      </c>
      <c r="G1820" s="30"/>
      <c r="H1820" s="23" t="s">
        <v>659</v>
      </c>
      <c r="I1820" s="28"/>
      <c r="K1820" s="15"/>
      <c r="L1820" s="114"/>
    </row>
    <row r="1821" spans="1:12" ht="12.95" hidden="1" customHeight="1" thickBot="1" x14ac:dyDescent="0.25">
      <c r="A1821" s="74"/>
      <c r="B1821" s="43"/>
      <c r="C1821" s="60"/>
      <c r="D1821" s="46"/>
      <c r="E1821" s="47"/>
      <c r="F1821" s="61"/>
      <c r="G1821" s="62"/>
      <c r="H1821" s="47"/>
      <c r="I1821" s="63"/>
      <c r="J1821" s="47"/>
      <c r="K1821" s="65"/>
      <c r="L1821" s="66"/>
    </row>
    <row r="1822" spans="1:12" ht="12.95" customHeight="1" x14ac:dyDescent="0.25">
      <c r="A1822" s="73">
        <v>1</v>
      </c>
      <c r="B1822" s="34">
        <f>B1815+1</f>
        <v>45545</v>
      </c>
      <c r="C1822" s="123">
        <f t="shared" ref="C1822:C1823" si="154">IF(DAY(B1822)&lt;10,"  "&amp;DAY(B1822),DAY(B1822))</f>
        <v>10</v>
      </c>
      <c r="D1822" s="20"/>
      <c r="E1822" s="9"/>
      <c r="F1822" s="94"/>
      <c r="G1822" s="95"/>
      <c r="H1822" s="95"/>
      <c r="I1822" s="96"/>
      <c r="J1822" s="9"/>
      <c r="K1822" s="16" t="s">
        <v>14</v>
      </c>
      <c r="L1822" s="115"/>
    </row>
    <row r="1823" spans="1:12" ht="12.95" customHeight="1" thickBot="1" x14ac:dyDescent="0.3">
      <c r="A1823" s="73">
        <v>2</v>
      </c>
      <c r="B1823" s="33">
        <f>Mall!B1823</f>
        <v>0</v>
      </c>
      <c r="C1823" s="124" t="str">
        <f t="shared" si="154"/>
        <v xml:space="preserve">  0</v>
      </c>
      <c r="D1823" s="21"/>
      <c r="E1823" s="9"/>
      <c r="F1823" s="97"/>
      <c r="G1823" s="98"/>
      <c r="H1823" s="98"/>
      <c r="I1823" s="99"/>
      <c r="J1823" s="9"/>
      <c r="K1823" s="17"/>
      <c r="L1823" s="116"/>
    </row>
    <row r="1824" spans="1:12" ht="12.95" customHeight="1" x14ac:dyDescent="0.25">
      <c r="A1824" s="73">
        <v>3</v>
      </c>
      <c r="B1824" s="33">
        <f>Mall!B1824</f>
        <v>0</v>
      </c>
      <c r="C1824" s="10" t="str">
        <f>TEXT(B1822, "dddd")</f>
        <v>tisdag</v>
      </c>
      <c r="D1824" s="21"/>
      <c r="F1824" s="19" t="s">
        <v>660</v>
      </c>
      <c r="G1824" s="30"/>
      <c r="H1824" s="23" t="s">
        <v>659</v>
      </c>
      <c r="I1824" s="28"/>
    </row>
    <row r="1825" spans="1:12" ht="12.95" customHeight="1" x14ac:dyDescent="0.25">
      <c r="A1825" s="73">
        <v>4</v>
      </c>
      <c r="B1825" s="33" t="str">
        <f>Mall!B1825</f>
        <v>Tord</v>
      </c>
      <c r="C1825" s="1" t="str">
        <f>B1825</f>
        <v>Tord</v>
      </c>
      <c r="D1825" s="21"/>
      <c r="F1825" s="94"/>
      <c r="G1825" s="95"/>
      <c r="H1825" s="95"/>
      <c r="I1825" s="96"/>
    </row>
    <row r="1826" spans="1:12" ht="12.95" customHeight="1" x14ac:dyDescent="0.25">
      <c r="A1826" s="73">
        <v>5</v>
      </c>
      <c r="B1826" s="33" t="str">
        <f>Mall!B1826</f>
        <v>Turid</v>
      </c>
      <c r="C1826" s="1" t="str">
        <f>B1826</f>
        <v>Turid</v>
      </c>
      <c r="D1826" s="21"/>
      <c r="F1826" s="97"/>
      <c r="G1826" s="98"/>
      <c r="H1826" s="98"/>
      <c r="I1826" s="99"/>
      <c r="K1826" s="127" t="s">
        <v>538</v>
      </c>
      <c r="L1826" s="128"/>
    </row>
    <row r="1827" spans="1:12" ht="12.95" customHeight="1" thickBot="1" x14ac:dyDescent="0.3">
      <c r="A1827" s="73">
        <v>6</v>
      </c>
      <c r="B1827" s="33">
        <f>Mall!B1827</f>
        <v>0</v>
      </c>
      <c r="C1827" s="12">
        <f>B1827</f>
        <v>0</v>
      </c>
      <c r="D1827" s="22"/>
      <c r="F1827" s="19" t="s">
        <v>660</v>
      </c>
      <c r="G1827" s="30"/>
      <c r="H1827" s="23" t="s">
        <v>659</v>
      </c>
      <c r="I1827" s="28"/>
      <c r="K1827" s="128"/>
      <c r="L1827" s="128"/>
    </row>
    <row r="1828" spans="1:12" ht="12.95" hidden="1" customHeight="1" thickBot="1" x14ac:dyDescent="0.3">
      <c r="A1828" s="74"/>
      <c r="B1828" s="41"/>
      <c r="C1828" s="60"/>
      <c r="D1828" s="46"/>
      <c r="E1828" s="47"/>
      <c r="F1828" s="61"/>
      <c r="G1828" s="62"/>
      <c r="H1828" s="47"/>
      <c r="I1828" s="63"/>
      <c r="J1828" s="47"/>
      <c r="K1828" s="64"/>
      <c r="L1828" s="64"/>
    </row>
    <row r="1829" spans="1:12" ht="12.95" customHeight="1" x14ac:dyDescent="0.25">
      <c r="A1829" s="73">
        <v>1</v>
      </c>
      <c r="B1829" s="34">
        <f>B1822+1</f>
        <v>45546</v>
      </c>
      <c r="C1829" s="123">
        <f t="shared" ref="C1829:C1830" si="155">IF(DAY(B1829)&lt;10,"  "&amp;DAY(B1829),DAY(B1829))</f>
        <v>11</v>
      </c>
      <c r="D1829" s="20"/>
      <c r="E1829" s="9"/>
      <c r="F1829" s="94"/>
      <c r="G1829" s="95"/>
      <c r="H1829" s="95"/>
      <c r="I1829" s="96"/>
      <c r="J1829" s="9"/>
      <c r="K1829" s="119"/>
      <c r="L1829" s="120"/>
    </row>
    <row r="1830" spans="1:12" ht="12.95" customHeight="1" x14ac:dyDescent="0.25">
      <c r="A1830" s="73">
        <v>2</v>
      </c>
      <c r="B1830" s="33">
        <f>Mall!B1830</f>
        <v>0</v>
      </c>
      <c r="C1830" s="124" t="str">
        <f t="shared" si="155"/>
        <v xml:space="preserve">  0</v>
      </c>
      <c r="D1830" s="21"/>
      <c r="E1830" s="9"/>
      <c r="F1830" s="97"/>
      <c r="G1830" s="98"/>
      <c r="H1830" s="98"/>
      <c r="I1830" s="99"/>
      <c r="J1830" s="9"/>
      <c r="K1830" s="109"/>
      <c r="L1830" s="110"/>
    </row>
    <row r="1831" spans="1:12" ht="12.95" customHeight="1" x14ac:dyDescent="0.25">
      <c r="A1831" s="73">
        <v>3</v>
      </c>
      <c r="B1831" s="33">
        <f>Mall!B1831</f>
        <v>0</v>
      </c>
      <c r="C1831" s="10" t="str">
        <f>TEXT(B1829, "dddd")</f>
        <v>onsdag</v>
      </c>
      <c r="D1831" s="21"/>
      <c r="F1831" s="19" t="s">
        <v>660</v>
      </c>
      <c r="G1831" s="30"/>
      <c r="H1831" s="23" t="s">
        <v>659</v>
      </c>
      <c r="I1831" s="28"/>
      <c r="K1831" s="107"/>
      <c r="L1831" s="108"/>
    </row>
    <row r="1832" spans="1:12" ht="12.95" customHeight="1" x14ac:dyDescent="0.25">
      <c r="A1832" s="73">
        <v>4</v>
      </c>
      <c r="B1832" s="33" t="str">
        <f>Mall!B1832</f>
        <v>Dagny</v>
      </c>
      <c r="C1832" s="1" t="str">
        <f>B1832</f>
        <v>Dagny</v>
      </c>
      <c r="D1832" s="21"/>
      <c r="F1832" s="94"/>
      <c r="G1832" s="95"/>
      <c r="H1832" s="95"/>
      <c r="I1832" s="96"/>
      <c r="K1832" s="109"/>
      <c r="L1832" s="110"/>
    </row>
    <row r="1833" spans="1:12" ht="12.95" customHeight="1" x14ac:dyDescent="0.25">
      <c r="A1833" s="73">
        <v>5</v>
      </c>
      <c r="B1833" s="33" t="str">
        <f>Mall!B1833</f>
        <v>Helny</v>
      </c>
      <c r="C1833" s="1" t="str">
        <f>B1833</f>
        <v>Helny</v>
      </c>
      <c r="D1833" s="21"/>
      <c r="F1833" s="97"/>
      <c r="G1833" s="98"/>
      <c r="H1833" s="98"/>
      <c r="I1833" s="99"/>
      <c r="K1833" s="107"/>
      <c r="L1833" s="108"/>
    </row>
    <row r="1834" spans="1:12" ht="12.95" customHeight="1" thickBot="1" x14ac:dyDescent="0.3">
      <c r="A1834" s="73">
        <v>6</v>
      </c>
      <c r="B1834" s="33">
        <f>Mall!B1834</f>
        <v>0</v>
      </c>
      <c r="C1834" s="12">
        <f>B1834</f>
        <v>0</v>
      </c>
      <c r="D1834" s="22"/>
      <c r="F1834" s="19" t="s">
        <v>660</v>
      </c>
      <c r="G1834" s="30"/>
      <c r="H1834" s="23" t="s">
        <v>659</v>
      </c>
      <c r="I1834" s="28"/>
      <c r="K1834" s="109"/>
      <c r="L1834" s="110"/>
    </row>
    <row r="1835" spans="1:12" ht="12.95" hidden="1" customHeight="1" thickBot="1" x14ac:dyDescent="0.25">
      <c r="A1835" s="74"/>
      <c r="B1835" s="43"/>
      <c r="C1835" s="60"/>
      <c r="D1835" s="46"/>
      <c r="E1835" s="47"/>
      <c r="F1835" s="61"/>
      <c r="G1835" s="62"/>
      <c r="H1835" s="47"/>
      <c r="I1835" s="63"/>
      <c r="J1835" s="47"/>
      <c r="K1835" s="71"/>
      <c r="L1835" s="72"/>
    </row>
    <row r="1836" spans="1:12" ht="12.95" customHeight="1" x14ac:dyDescent="0.25">
      <c r="A1836" s="73">
        <v>1</v>
      </c>
      <c r="B1836" s="34">
        <f>B1829+1</f>
        <v>45547</v>
      </c>
      <c r="C1836" s="123">
        <f t="shared" ref="C1836:C1837" si="156">IF(DAY(B1836)&lt;10,"  "&amp;DAY(B1836),DAY(B1836))</f>
        <v>12</v>
      </c>
      <c r="D1836" s="20"/>
      <c r="E1836" s="9"/>
      <c r="F1836" s="94"/>
      <c r="G1836" s="95"/>
      <c r="H1836" s="95"/>
      <c r="I1836" s="96"/>
      <c r="J1836" s="9"/>
      <c r="K1836" s="107"/>
      <c r="L1836" s="108"/>
    </row>
    <row r="1837" spans="1:12" ht="12.95" customHeight="1" x14ac:dyDescent="0.25">
      <c r="A1837" s="73">
        <v>2</v>
      </c>
      <c r="B1837" s="33">
        <f>Mall!B1837</f>
        <v>0</v>
      </c>
      <c r="C1837" s="124" t="str">
        <f t="shared" si="156"/>
        <v xml:space="preserve">  0</v>
      </c>
      <c r="D1837" s="21"/>
      <c r="E1837" s="9"/>
      <c r="F1837" s="97"/>
      <c r="G1837" s="98"/>
      <c r="H1837" s="98"/>
      <c r="I1837" s="99"/>
      <c r="J1837" s="9"/>
      <c r="K1837" s="109"/>
      <c r="L1837" s="110"/>
    </row>
    <row r="1838" spans="1:12" ht="12.95" customHeight="1" x14ac:dyDescent="0.25">
      <c r="A1838" s="73">
        <v>3</v>
      </c>
      <c r="B1838" s="33">
        <f>Mall!B1838</f>
        <v>0</v>
      </c>
      <c r="C1838" s="10" t="str">
        <f>TEXT(B1836, "dddd")</f>
        <v>torsdag</v>
      </c>
      <c r="D1838" s="21"/>
      <c r="F1838" s="19" t="s">
        <v>660</v>
      </c>
      <c r="G1838" s="30"/>
      <c r="H1838" s="23" t="s">
        <v>659</v>
      </c>
      <c r="I1838" s="28"/>
      <c r="K1838" s="107"/>
      <c r="L1838" s="108"/>
    </row>
    <row r="1839" spans="1:12" ht="12.95" customHeight="1" x14ac:dyDescent="0.25">
      <c r="A1839" s="73">
        <v>4</v>
      </c>
      <c r="B1839" s="33" t="str">
        <f>Mall!B1839</f>
        <v>Åsa</v>
      </c>
      <c r="C1839" s="1" t="str">
        <f>B1839</f>
        <v>Åsa</v>
      </c>
      <c r="D1839" s="21"/>
      <c r="F1839" s="94"/>
      <c r="G1839" s="95"/>
      <c r="H1839" s="95"/>
      <c r="I1839" s="96"/>
      <c r="K1839" s="109"/>
      <c r="L1839" s="110"/>
    </row>
    <row r="1840" spans="1:12" ht="12.95" customHeight="1" x14ac:dyDescent="0.25">
      <c r="A1840" s="73">
        <v>5</v>
      </c>
      <c r="B1840" s="33" t="str">
        <f>Mall!B1840</f>
        <v>Åslög</v>
      </c>
      <c r="C1840" s="1" t="str">
        <f>B1840</f>
        <v>Åslög</v>
      </c>
      <c r="D1840" s="21"/>
      <c r="F1840" s="97"/>
      <c r="G1840" s="98"/>
      <c r="H1840" s="98"/>
      <c r="I1840" s="99"/>
      <c r="K1840" s="107"/>
      <c r="L1840" s="108"/>
    </row>
    <row r="1841" spans="1:12" ht="12.95" customHeight="1" thickBot="1" x14ac:dyDescent="0.3">
      <c r="A1841" s="73">
        <v>6</v>
      </c>
      <c r="B1841" s="33">
        <f>Mall!B1841</f>
        <v>0</v>
      </c>
      <c r="C1841" s="12">
        <f>B1841</f>
        <v>0</v>
      </c>
      <c r="D1841" s="22"/>
      <c r="K1841" s="109"/>
      <c r="L1841" s="110"/>
    </row>
    <row r="1842" spans="1:12" ht="12.95" hidden="1" customHeight="1" thickBot="1" x14ac:dyDescent="0.25">
      <c r="A1842" s="74"/>
      <c r="B1842" s="43"/>
      <c r="C1842" s="60"/>
      <c r="D1842" s="46"/>
      <c r="E1842" s="47"/>
      <c r="F1842" s="47"/>
      <c r="G1842" s="55"/>
      <c r="H1842" s="47"/>
      <c r="I1842" s="55"/>
      <c r="J1842" s="47"/>
      <c r="K1842" s="71"/>
      <c r="L1842" s="72"/>
    </row>
    <row r="1843" spans="1:12" ht="12.95" customHeight="1" x14ac:dyDescent="0.25">
      <c r="A1843" s="73">
        <v>1</v>
      </c>
      <c r="B1843" s="34">
        <f>B1836+1</f>
        <v>45548</v>
      </c>
      <c r="C1843" s="123">
        <f>IF(DAY(B1843)&lt;10,"  "&amp;DAY(B1843),DAY(B1843))</f>
        <v>13</v>
      </c>
      <c r="D1843" s="20"/>
      <c r="E1843" s="9"/>
      <c r="F1843" s="9"/>
      <c r="G1843" s="26"/>
      <c r="H1843" s="9"/>
      <c r="I1843" s="26"/>
      <c r="J1843" s="9"/>
      <c r="K1843" s="107"/>
      <c r="L1843" s="108"/>
    </row>
    <row r="1844" spans="1:12" ht="12.95" customHeight="1" thickBot="1" x14ac:dyDescent="0.3">
      <c r="A1844" s="73">
        <v>2</v>
      </c>
      <c r="B1844" s="33">
        <f>Mall!B1844</f>
        <v>0</v>
      </c>
      <c r="C1844" s="124"/>
      <c r="D1844" s="21"/>
      <c r="E1844" s="9"/>
      <c r="F1844" s="9"/>
      <c r="G1844" s="26"/>
      <c r="H1844" s="9"/>
      <c r="I1844" s="26"/>
      <c r="J1844" s="9"/>
      <c r="K1844" s="111"/>
      <c r="L1844" s="112"/>
    </row>
    <row r="1845" spans="1:12" ht="12.95" customHeight="1" x14ac:dyDescent="0.25">
      <c r="A1845" s="73">
        <v>3</v>
      </c>
      <c r="B1845" s="33">
        <f>Mall!B1845</f>
        <v>0</v>
      </c>
      <c r="C1845" s="10" t="str">
        <f>TEXT(B1843, "dddd")</f>
        <v>fredag</v>
      </c>
      <c r="D1845" s="21"/>
      <c r="K1845" s="117"/>
      <c r="L1845" s="118"/>
    </row>
    <row r="1846" spans="1:12" ht="12.95" customHeight="1" x14ac:dyDescent="0.25">
      <c r="A1846" s="73">
        <v>4</v>
      </c>
      <c r="B1846" s="33" t="str">
        <f>Mall!B1846</f>
        <v>Sture</v>
      </c>
      <c r="C1846" s="1" t="str">
        <f>B1846</f>
        <v>Sture</v>
      </c>
      <c r="D1846" s="21"/>
      <c r="F1846" s="104" t="s">
        <v>537</v>
      </c>
      <c r="G1846" s="104"/>
      <c r="H1846" s="104"/>
      <c r="I1846" s="101"/>
    </row>
    <row r="1847" spans="1:12" ht="12.95" customHeight="1" thickBot="1" x14ac:dyDescent="0.3">
      <c r="A1847" s="73">
        <v>5</v>
      </c>
      <c r="B1847" s="33">
        <f>Mall!B1847</f>
        <v>0</v>
      </c>
      <c r="C1847" s="1">
        <f>B1847</f>
        <v>0</v>
      </c>
      <c r="D1847" s="21"/>
      <c r="F1847" s="105"/>
      <c r="G1847" s="105"/>
      <c r="H1847" s="105"/>
      <c r="I1847" s="106"/>
    </row>
    <row r="1848" spans="1:12" ht="12.95" customHeight="1" thickBot="1" x14ac:dyDescent="0.3">
      <c r="A1848" s="73">
        <v>6</v>
      </c>
      <c r="B1848" s="33">
        <f>Mall!B1848</f>
        <v>0</v>
      </c>
      <c r="C1848" s="12">
        <f>B1848</f>
        <v>0</v>
      </c>
      <c r="D1848" s="22"/>
      <c r="F1848" s="90"/>
      <c r="G1848" s="91"/>
      <c r="H1848" s="91"/>
      <c r="I1848" s="92"/>
      <c r="J1848" s="92"/>
      <c r="K1848" s="92"/>
      <c r="L1848" s="93"/>
    </row>
    <row r="1849" spans="1:12" ht="12.95" hidden="1" customHeight="1" thickBot="1" x14ac:dyDescent="0.25">
      <c r="A1849" s="74"/>
      <c r="B1849" s="43"/>
      <c r="C1849" s="60"/>
      <c r="D1849" s="46"/>
      <c r="E1849" s="47"/>
      <c r="F1849" s="48"/>
      <c r="G1849" s="49"/>
      <c r="H1849" s="49"/>
      <c r="I1849" s="50"/>
      <c r="J1849" s="50"/>
      <c r="K1849" s="50"/>
      <c r="L1849" s="51"/>
    </row>
    <row r="1850" spans="1:12" ht="12.95" customHeight="1" x14ac:dyDescent="0.25">
      <c r="A1850" s="73">
        <v>1</v>
      </c>
      <c r="B1850" s="34">
        <f>B1843+1</f>
        <v>45549</v>
      </c>
      <c r="C1850" s="123">
        <f t="shared" ref="C1850:C1851" si="157">IF(DAY(B1850)&lt;10,"  "&amp;DAY(B1850),DAY(B1850))</f>
        <v>14</v>
      </c>
      <c r="D1850" s="20"/>
      <c r="E1850" s="9"/>
      <c r="F1850" s="82"/>
      <c r="G1850" s="83"/>
      <c r="H1850" s="83"/>
      <c r="I1850" s="84"/>
      <c r="J1850" s="84"/>
      <c r="K1850" s="84"/>
      <c r="L1850" s="85"/>
    </row>
    <row r="1851" spans="1:12" ht="12.95" customHeight="1" x14ac:dyDescent="0.25">
      <c r="A1851" s="73">
        <v>2</v>
      </c>
      <c r="B1851" s="33">
        <f>Mall!B1851</f>
        <v>0</v>
      </c>
      <c r="C1851" s="124" t="str">
        <f t="shared" si="157"/>
        <v xml:space="preserve">  0</v>
      </c>
      <c r="D1851" s="21"/>
      <c r="E1851" s="9"/>
      <c r="F1851" s="82"/>
      <c r="G1851" s="83"/>
      <c r="H1851" s="83"/>
      <c r="I1851" s="84"/>
      <c r="J1851" s="84"/>
      <c r="K1851" s="84"/>
      <c r="L1851" s="85"/>
    </row>
    <row r="1852" spans="1:12" ht="12.95" customHeight="1" x14ac:dyDescent="0.25">
      <c r="A1852" s="73">
        <v>3</v>
      </c>
      <c r="B1852" s="33">
        <f>Mall!B1852</f>
        <v>0</v>
      </c>
      <c r="C1852" s="10" t="str">
        <f>TEXT(B1850, "dddd")</f>
        <v>lördag</v>
      </c>
      <c r="D1852" s="21"/>
      <c r="F1852" s="82"/>
      <c r="G1852" s="83"/>
      <c r="H1852" s="83"/>
      <c r="I1852" s="84"/>
      <c r="J1852" s="84"/>
      <c r="K1852" s="84"/>
      <c r="L1852" s="85"/>
    </row>
    <row r="1853" spans="1:12" ht="12.95" customHeight="1" x14ac:dyDescent="0.25">
      <c r="A1853" s="73">
        <v>4</v>
      </c>
      <c r="B1853" s="33" t="str">
        <f>Mall!B1853</f>
        <v>Ida</v>
      </c>
      <c r="C1853" s="1" t="str">
        <f>B1853</f>
        <v>Ida</v>
      </c>
      <c r="D1853" s="21"/>
      <c r="F1853" s="82"/>
      <c r="G1853" s="83"/>
      <c r="H1853" s="83"/>
      <c r="I1853" s="84"/>
      <c r="J1853" s="84"/>
      <c r="K1853" s="84"/>
      <c r="L1853" s="85"/>
    </row>
    <row r="1854" spans="1:12" ht="12.95" customHeight="1" x14ac:dyDescent="0.25">
      <c r="A1854" s="73">
        <v>5</v>
      </c>
      <c r="B1854" s="33" t="str">
        <f>Mall!B1854</f>
        <v>Ronja</v>
      </c>
      <c r="C1854" s="1" t="str">
        <f>B1854</f>
        <v>Ronja</v>
      </c>
      <c r="D1854" s="21"/>
      <c r="F1854" s="82"/>
      <c r="G1854" s="83"/>
      <c r="H1854" s="83"/>
      <c r="I1854" s="84"/>
      <c r="J1854" s="84"/>
      <c r="K1854" s="84"/>
      <c r="L1854" s="85"/>
    </row>
    <row r="1855" spans="1:12" ht="12.95" customHeight="1" thickBot="1" x14ac:dyDescent="0.3">
      <c r="A1855" s="73">
        <v>6</v>
      </c>
      <c r="B1855" s="33">
        <f>Mall!B1855</f>
        <v>0</v>
      </c>
      <c r="C1855" s="12">
        <f>B1855</f>
        <v>0</v>
      </c>
      <c r="D1855" s="22"/>
      <c r="F1855" s="82"/>
      <c r="G1855" s="83"/>
      <c r="H1855" s="83"/>
      <c r="I1855" s="84"/>
      <c r="J1855" s="84"/>
      <c r="K1855" s="84"/>
      <c r="L1855" s="85"/>
    </row>
    <row r="1856" spans="1:12" ht="12.95" hidden="1" customHeight="1" thickBot="1" x14ac:dyDescent="0.25">
      <c r="A1856" s="74"/>
      <c r="B1856" s="43"/>
      <c r="C1856" s="60"/>
      <c r="D1856" s="46"/>
      <c r="E1856" s="47"/>
      <c r="F1856" s="48"/>
      <c r="G1856" s="49"/>
      <c r="H1856" s="49"/>
      <c r="I1856" s="50"/>
      <c r="J1856" s="50"/>
      <c r="K1856" s="50"/>
      <c r="L1856" s="51"/>
    </row>
    <row r="1857" spans="1:12" ht="12.95" customHeight="1" x14ac:dyDescent="0.25">
      <c r="A1857" s="73">
        <v>1</v>
      </c>
      <c r="B1857" s="34">
        <f>B1850+1</f>
        <v>45550</v>
      </c>
      <c r="C1857" s="123">
        <f t="shared" ref="C1857:C1858" si="158">IF(DAY(B1857)&lt;10,"  "&amp;DAY(B1857),DAY(B1857))</f>
        <v>15</v>
      </c>
      <c r="D1857" s="4"/>
      <c r="E1857" s="9"/>
      <c r="F1857" s="82"/>
      <c r="G1857" s="83"/>
      <c r="H1857" s="83"/>
      <c r="I1857" s="84"/>
      <c r="J1857" s="84"/>
      <c r="K1857" s="84"/>
      <c r="L1857" s="85"/>
    </row>
    <row r="1858" spans="1:12" ht="12.95" customHeight="1" x14ac:dyDescent="0.25">
      <c r="A1858" s="73">
        <v>2</v>
      </c>
      <c r="B1858" s="33">
        <f>Mall!B1858</f>
        <v>0</v>
      </c>
      <c r="C1858" s="124" t="str">
        <f t="shared" si="158"/>
        <v xml:space="preserve">  0</v>
      </c>
      <c r="D1858" s="5"/>
      <c r="E1858" s="9"/>
      <c r="F1858" s="82"/>
      <c r="G1858" s="83"/>
      <c r="H1858" s="83"/>
      <c r="I1858" s="84"/>
      <c r="J1858" s="84"/>
      <c r="K1858" s="84"/>
      <c r="L1858" s="85"/>
    </row>
    <row r="1859" spans="1:12" ht="12.95" customHeight="1" x14ac:dyDescent="0.25">
      <c r="A1859" s="73">
        <v>3</v>
      </c>
      <c r="B1859" s="33">
        <f>Mall!B1859</f>
        <v>0</v>
      </c>
      <c r="C1859" s="10" t="str">
        <f>TEXT(B1857, "dddd")</f>
        <v>söndag</v>
      </c>
      <c r="D1859" s="5"/>
      <c r="F1859" s="82"/>
      <c r="G1859" s="83"/>
      <c r="H1859" s="83"/>
      <c r="I1859" s="84"/>
      <c r="J1859" s="84"/>
      <c r="K1859" s="84"/>
      <c r="L1859" s="85"/>
    </row>
    <row r="1860" spans="1:12" ht="12.95" customHeight="1" x14ac:dyDescent="0.25">
      <c r="A1860" s="73">
        <v>4</v>
      </c>
      <c r="B1860" s="33" t="str">
        <f>Mall!B1860</f>
        <v>Sigrid</v>
      </c>
      <c r="C1860" s="1" t="str">
        <f>B1860</f>
        <v>Sigrid</v>
      </c>
      <c r="D1860" s="5"/>
      <c r="F1860" s="82"/>
      <c r="G1860" s="83"/>
      <c r="H1860" s="83"/>
      <c r="I1860" s="84"/>
      <c r="J1860" s="84"/>
      <c r="K1860" s="84"/>
      <c r="L1860" s="85"/>
    </row>
    <row r="1861" spans="1:12" ht="12.95" customHeight="1" thickBot="1" x14ac:dyDescent="0.3">
      <c r="A1861" s="73">
        <v>5</v>
      </c>
      <c r="B1861" s="33" t="str">
        <f>Mall!B1861</f>
        <v>Siri</v>
      </c>
      <c r="C1861" s="1" t="str">
        <f>B1861</f>
        <v>Siri</v>
      </c>
      <c r="D1861" s="5"/>
      <c r="F1861" s="86"/>
      <c r="G1861" s="87"/>
      <c r="H1861" s="87"/>
      <c r="I1861" s="88"/>
      <c r="J1861" s="88"/>
      <c r="K1861" s="88"/>
      <c r="L1861" s="89"/>
    </row>
    <row r="1862" spans="1:12" ht="12.95" customHeight="1" thickBot="1" x14ac:dyDescent="0.3">
      <c r="A1862" s="73">
        <v>6</v>
      </c>
      <c r="B1862" s="33">
        <f>Mall!B1862</f>
        <v>0</v>
      </c>
      <c r="C1862" s="12">
        <f>B1862</f>
        <v>0</v>
      </c>
      <c r="D1862" s="6"/>
    </row>
    <row r="1863" spans="1:12" ht="20.100000000000001" customHeight="1" thickBot="1" x14ac:dyDescent="0.25">
      <c r="A1863" s="74" t="s">
        <v>665</v>
      </c>
      <c r="B1863" s="43"/>
      <c r="C1863" s="3" t="str">
        <f>"SEPTEMBER   "&amp;"Vecka "&amp;IF(C1866="måndag",WEEKNUM(B1864,21),"")</f>
        <v>SEPTEMBER   Vecka 38</v>
      </c>
      <c r="D1863" s="3"/>
    </row>
    <row r="1864" spans="1:12" ht="12.95" customHeight="1" x14ac:dyDescent="0.25">
      <c r="A1864" s="73">
        <v>1</v>
      </c>
      <c r="B1864" s="34">
        <f>B1857+1</f>
        <v>45551</v>
      </c>
      <c r="C1864" s="123">
        <f t="shared" ref="C1864:C1865" si="159">IF(DAY(B1864)&lt;10,"  "&amp;DAY(B1864),DAY(B1864))</f>
        <v>16</v>
      </c>
      <c r="D1864" s="20"/>
      <c r="E1864" s="9"/>
      <c r="F1864" s="100" t="s">
        <v>540</v>
      </c>
      <c r="G1864" s="101"/>
      <c r="H1864" s="101"/>
      <c r="I1864" s="101"/>
      <c r="J1864" s="9"/>
      <c r="K1864" s="125" t="str">
        <f t="shared" ref="K1864" si="160">"Prio vecka "&amp;WEEKNUM(B1864,21)&amp;":  📎📎"</f>
        <v>Prio vecka 38:  📎📎</v>
      </c>
      <c r="L1864" s="126"/>
    </row>
    <row r="1865" spans="1:12" ht="12.95" customHeight="1" thickBot="1" x14ac:dyDescent="0.3">
      <c r="A1865" s="73">
        <v>2</v>
      </c>
      <c r="B1865" s="33">
        <f>Mall!B1865</f>
        <v>0</v>
      </c>
      <c r="C1865" s="124" t="str">
        <f t="shared" si="159"/>
        <v xml:space="preserve">  0</v>
      </c>
      <c r="D1865" s="21"/>
      <c r="E1865" s="9"/>
      <c r="F1865" s="102"/>
      <c r="G1865" s="103"/>
      <c r="H1865" s="103"/>
      <c r="I1865" s="103"/>
      <c r="J1865" s="9"/>
      <c r="K1865" s="126"/>
      <c r="L1865" s="126"/>
    </row>
    <row r="1866" spans="1:12" ht="12.95" customHeight="1" x14ac:dyDescent="0.25">
      <c r="A1866" s="73">
        <v>3</v>
      </c>
      <c r="B1866" s="33">
        <f>Mall!B1866</f>
        <v>0</v>
      </c>
      <c r="C1866" s="10" t="str">
        <f>TEXT(B1864, "dddd")</f>
        <v>måndag</v>
      </c>
      <c r="D1866" s="21"/>
      <c r="F1866" s="18" t="s">
        <v>660</v>
      </c>
      <c r="G1866" s="29"/>
      <c r="H1866" s="24" t="s">
        <v>659</v>
      </c>
      <c r="I1866" s="27"/>
      <c r="K1866" s="14" t="s">
        <v>12</v>
      </c>
      <c r="L1866" s="113"/>
    </row>
    <row r="1867" spans="1:12" ht="12.95" customHeight="1" x14ac:dyDescent="0.25">
      <c r="A1867" s="73">
        <v>4</v>
      </c>
      <c r="B1867" s="33" t="str">
        <f>Mall!B1867</f>
        <v>Dag</v>
      </c>
      <c r="C1867" s="1" t="str">
        <f>B1867</f>
        <v>Dag</v>
      </c>
      <c r="D1867" s="21"/>
      <c r="F1867" s="94"/>
      <c r="G1867" s="95"/>
      <c r="H1867" s="95"/>
      <c r="I1867" s="96"/>
      <c r="K1867" s="15"/>
      <c r="L1867" s="114"/>
    </row>
    <row r="1868" spans="1:12" ht="12.95" customHeight="1" x14ac:dyDescent="0.25">
      <c r="A1868" s="73">
        <v>5</v>
      </c>
      <c r="B1868" s="33" t="str">
        <f>Mall!B1868</f>
        <v>Daga</v>
      </c>
      <c r="C1868" s="1" t="str">
        <f>B1868</f>
        <v>Daga</v>
      </c>
      <c r="D1868" s="21"/>
      <c r="F1868" s="97"/>
      <c r="G1868" s="98"/>
      <c r="H1868" s="98"/>
      <c r="I1868" s="99"/>
      <c r="K1868" s="16" t="s">
        <v>13</v>
      </c>
      <c r="L1868" s="115"/>
    </row>
    <row r="1869" spans="1:12" ht="12.95" customHeight="1" thickBot="1" x14ac:dyDescent="0.3">
      <c r="A1869" s="73">
        <v>6</v>
      </c>
      <c r="B1869" s="33">
        <f>Mall!B1869</f>
        <v>0</v>
      </c>
      <c r="C1869" s="12">
        <f>B1869</f>
        <v>0</v>
      </c>
      <c r="D1869" s="22"/>
      <c r="F1869" s="19" t="s">
        <v>660</v>
      </c>
      <c r="G1869" s="30"/>
      <c r="H1869" s="23" t="s">
        <v>659</v>
      </c>
      <c r="I1869" s="28"/>
      <c r="K1869" s="15"/>
      <c r="L1869" s="114"/>
    </row>
    <row r="1870" spans="1:12" ht="12.95" hidden="1" customHeight="1" thickBot="1" x14ac:dyDescent="0.25">
      <c r="A1870" s="74"/>
      <c r="B1870" s="43"/>
      <c r="C1870" s="60"/>
      <c r="D1870" s="46"/>
      <c r="E1870" s="47"/>
      <c r="F1870" s="61"/>
      <c r="G1870" s="62"/>
      <c r="H1870" s="47"/>
      <c r="I1870" s="63"/>
      <c r="J1870" s="47"/>
      <c r="K1870" s="65"/>
      <c r="L1870" s="66"/>
    </row>
    <row r="1871" spans="1:12" ht="12.95" customHeight="1" x14ac:dyDescent="0.25">
      <c r="A1871" s="73">
        <v>1</v>
      </c>
      <c r="B1871" s="34">
        <f>B1864+1</f>
        <v>45552</v>
      </c>
      <c r="C1871" s="123">
        <f t="shared" ref="C1871:C1872" si="161">IF(DAY(B1871)&lt;10,"  "&amp;DAY(B1871),DAY(B1871))</f>
        <v>17</v>
      </c>
      <c r="D1871" s="20"/>
      <c r="E1871" s="9"/>
      <c r="F1871" s="94"/>
      <c r="G1871" s="95"/>
      <c r="H1871" s="95"/>
      <c r="I1871" s="96"/>
      <c r="J1871" s="9"/>
      <c r="K1871" s="16" t="s">
        <v>14</v>
      </c>
      <c r="L1871" s="115"/>
    </row>
    <row r="1872" spans="1:12" ht="12.95" customHeight="1" thickBot="1" x14ac:dyDescent="0.3">
      <c r="A1872" s="73">
        <v>2</v>
      </c>
      <c r="B1872" s="33">
        <f>Mall!B1872</f>
        <v>0</v>
      </c>
      <c r="C1872" s="124" t="str">
        <f t="shared" si="161"/>
        <v xml:space="preserve">  0</v>
      </c>
      <c r="D1872" s="21"/>
      <c r="E1872" s="9"/>
      <c r="F1872" s="97"/>
      <c r="G1872" s="98"/>
      <c r="H1872" s="98"/>
      <c r="I1872" s="99"/>
      <c r="J1872" s="9"/>
      <c r="K1872" s="17"/>
      <c r="L1872" s="116"/>
    </row>
    <row r="1873" spans="1:12" ht="12.95" customHeight="1" x14ac:dyDescent="0.25">
      <c r="A1873" s="73">
        <v>3</v>
      </c>
      <c r="B1873" s="33">
        <f>Mall!B1873</f>
        <v>0</v>
      </c>
      <c r="C1873" s="10" t="str">
        <f>TEXT(B1871, "dddd")</f>
        <v>tisdag</v>
      </c>
      <c r="D1873" s="21"/>
      <c r="F1873" s="19" t="s">
        <v>660</v>
      </c>
      <c r="G1873" s="30"/>
      <c r="H1873" s="23" t="s">
        <v>659</v>
      </c>
      <c r="I1873" s="28"/>
    </row>
    <row r="1874" spans="1:12" ht="12.95" customHeight="1" x14ac:dyDescent="0.25">
      <c r="A1874" s="73">
        <v>4</v>
      </c>
      <c r="B1874" s="33" t="str">
        <f>Mall!B1874</f>
        <v>Hildegard</v>
      </c>
      <c r="C1874" s="1" t="str">
        <f>B1874</f>
        <v>Hildegard</v>
      </c>
      <c r="D1874" s="21"/>
      <c r="F1874" s="94"/>
      <c r="G1874" s="95"/>
      <c r="H1874" s="95"/>
      <c r="I1874" s="96"/>
    </row>
    <row r="1875" spans="1:12" ht="12.95" customHeight="1" x14ac:dyDescent="0.25">
      <c r="A1875" s="73">
        <v>5</v>
      </c>
      <c r="B1875" s="33" t="str">
        <f>Mall!B1875</f>
        <v>Magnhild</v>
      </c>
      <c r="C1875" s="1" t="str">
        <f>B1875</f>
        <v>Magnhild</v>
      </c>
      <c r="D1875" s="21"/>
      <c r="F1875" s="97"/>
      <c r="G1875" s="98"/>
      <c r="H1875" s="98"/>
      <c r="I1875" s="99"/>
      <c r="K1875" s="127" t="s">
        <v>538</v>
      </c>
      <c r="L1875" s="128"/>
    </row>
    <row r="1876" spans="1:12" ht="12.95" customHeight="1" thickBot="1" x14ac:dyDescent="0.3">
      <c r="A1876" s="73">
        <v>6</v>
      </c>
      <c r="B1876" s="33">
        <f>Mall!B1876</f>
        <v>0</v>
      </c>
      <c r="C1876" s="12">
        <f>B1876</f>
        <v>0</v>
      </c>
      <c r="D1876" s="22"/>
      <c r="F1876" s="19" t="s">
        <v>660</v>
      </c>
      <c r="G1876" s="30"/>
      <c r="H1876" s="23" t="s">
        <v>659</v>
      </c>
      <c r="I1876" s="28"/>
      <c r="K1876" s="128"/>
      <c r="L1876" s="128"/>
    </row>
    <row r="1877" spans="1:12" ht="12.95" hidden="1" customHeight="1" thickBot="1" x14ac:dyDescent="0.3">
      <c r="A1877" s="74"/>
      <c r="B1877" s="41"/>
      <c r="C1877" s="60"/>
      <c r="D1877" s="46"/>
      <c r="E1877" s="47"/>
      <c r="F1877" s="61"/>
      <c r="G1877" s="62"/>
      <c r="H1877" s="47"/>
      <c r="I1877" s="63"/>
      <c r="J1877" s="47"/>
      <c r="K1877" s="64"/>
      <c r="L1877" s="64"/>
    </row>
    <row r="1878" spans="1:12" ht="12.95" customHeight="1" x14ac:dyDescent="0.25">
      <c r="A1878" s="73">
        <v>1</v>
      </c>
      <c r="B1878" s="34">
        <f>B1871+1</f>
        <v>45553</v>
      </c>
      <c r="C1878" s="123">
        <f t="shared" ref="C1878:C1879" si="162">IF(DAY(B1878)&lt;10,"  "&amp;DAY(B1878),DAY(B1878))</f>
        <v>18</v>
      </c>
      <c r="D1878" s="20"/>
      <c r="E1878" s="9"/>
      <c r="F1878" s="94"/>
      <c r="G1878" s="95"/>
      <c r="H1878" s="95"/>
      <c r="I1878" s="96"/>
      <c r="J1878" s="9"/>
      <c r="K1878" s="119"/>
      <c r="L1878" s="120"/>
    </row>
    <row r="1879" spans="1:12" ht="12.95" customHeight="1" x14ac:dyDescent="0.25">
      <c r="A1879" s="73">
        <v>2</v>
      </c>
      <c r="B1879" s="33">
        <f>Mall!B1879</f>
        <v>0</v>
      </c>
      <c r="C1879" s="124" t="str">
        <f t="shared" si="162"/>
        <v xml:space="preserve">  0</v>
      </c>
      <c r="D1879" s="21"/>
      <c r="E1879" s="9"/>
      <c r="F1879" s="97"/>
      <c r="G1879" s="98"/>
      <c r="H1879" s="98"/>
      <c r="I1879" s="99"/>
      <c r="J1879" s="9"/>
      <c r="K1879" s="109"/>
      <c r="L1879" s="110"/>
    </row>
    <row r="1880" spans="1:12" ht="12.95" customHeight="1" x14ac:dyDescent="0.25">
      <c r="A1880" s="73">
        <v>3</v>
      </c>
      <c r="B1880" s="33">
        <f>Mall!B1880</f>
        <v>0</v>
      </c>
      <c r="C1880" s="10" t="str">
        <f>TEXT(B1878, "dddd")</f>
        <v>onsdag</v>
      </c>
      <c r="D1880" s="21"/>
      <c r="F1880" s="19" t="s">
        <v>660</v>
      </c>
      <c r="G1880" s="30"/>
      <c r="H1880" s="23" t="s">
        <v>659</v>
      </c>
      <c r="I1880" s="28"/>
      <c r="K1880" s="107"/>
      <c r="L1880" s="108"/>
    </row>
    <row r="1881" spans="1:12" ht="12.95" customHeight="1" x14ac:dyDescent="0.25">
      <c r="A1881" s="73">
        <v>4</v>
      </c>
      <c r="B1881" s="33" t="str">
        <f>Mall!B1881</f>
        <v>Orvar</v>
      </c>
      <c r="C1881" s="1" t="str">
        <f>B1881</f>
        <v>Orvar</v>
      </c>
      <c r="D1881" s="21"/>
      <c r="F1881" s="94"/>
      <c r="G1881" s="95"/>
      <c r="H1881" s="95"/>
      <c r="I1881" s="96"/>
      <c r="K1881" s="109"/>
      <c r="L1881" s="110"/>
    </row>
    <row r="1882" spans="1:12" ht="12.95" customHeight="1" x14ac:dyDescent="0.25">
      <c r="A1882" s="73">
        <v>5</v>
      </c>
      <c r="B1882" s="33">
        <f>Mall!B1882</f>
        <v>0</v>
      </c>
      <c r="C1882" s="1">
        <f>B1882</f>
        <v>0</v>
      </c>
      <c r="D1882" s="21"/>
      <c r="F1882" s="97"/>
      <c r="G1882" s="98"/>
      <c r="H1882" s="98"/>
      <c r="I1882" s="99"/>
      <c r="K1882" s="107"/>
      <c r="L1882" s="108"/>
    </row>
    <row r="1883" spans="1:12" ht="12.95" customHeight="1" thickBot="1" x14ac:dyDescent="0.3">
      <c r="A1883" s="73">
        <v>6</v>
      </c>
      <c r="B1883" s="33">
        <f>Mall!B1883</f>
        <v>0</v>
      </c>
      <c r="C1883" s="12">
        <f>B1883</f>
        <v>0</v>
      </c>
      <c r="D1883" s="22"/>
      <c r="F1883" s="19" t="s">
        <v>660</v>
      </c>
      <c r="G1883" s="30"/>
      <c r="H1883" s="23" t="s">
        <v>659</v>
      </c>
      <c r="I1883" s="28"/>
      <c r="K1883" s="109"/>
      <c r="L1883" s="110"/>
    </row>
    <row r="1884" spans="1:12" ht="12.95" hidden="1" customHeight="1" thickBot="1" x14ac:dyDescent="0.25">
      <c r="A1884" s="74"/>
      <c r="B1884" s="43"/>
      <c r="C1884" s="60"/>
      <c r="D1884" s="46"/>
      <c r="E1884" s="47"/>
      <c r="F1884" s="61"/>
      <c r="G1884" s="62"/>
      <c r="H1884" s="47"/>
      <c r="I1884" s="63"/>
      <c r="J1884" s="47"/>
      <c r="K1884" s="71"/>
      <c r="L1884" s="72"/>
    </row>
    <row r="1885" spans="1:12" ht="12.95" customHeight="1" x14ac:dyDescent="0.25">
      <c r="A1885" s="73">
        <v>1</v>
      </c>
      <c r="B1885" s="34">
        <f>B1878+1</f>
        <v>45554</v>
      </c>
      <c r="C1885" s="123">
        <f t="shared" ref="C1885:C1886" si="163">IF(DAY(B1885)&lt;10,"  "&amp;DAY(B1885),DAY(B1885))</f>
        <v>19</v>
      </c>
      <c r="D1885" s="20"/>
      <c r="E1885" s="9"/>
      <c r="F1885" s="94"/>
      <c r="G1885" s="95"/>
      <c r="H1885" s="95"/>
      <c r="I1885" s="96"/>
      <c r="J1885" s="9"/>
      <c r="K1885" s="107"/>
      <c r="L1885" s="108"/>
    </row>
    <row r="1886" spans="1:12" ht="12.95" customHeight="1" x14ac:dyDescent="0.25">
      <c r="A1886" s="73">
        <v>2</v>
      </c>
      <c r="B1886" s="33">
        <f>Mall!B1886</f>
        <v>0</v>
      </c>
      <c r="C1886" s="124" t="str">
        <f t="shared" si="163"/>
        <v xml:space="preserve">  0</v>
      </c>
      <c r="D1886" s="21"/>
      <c r="E1886" s="9"/>
      <c r="F1886" s="97"/>
      <c r="G1886" s="98"/>
      <c r="H1886" s="98"/>
      <c r="I1886" s="99"/>
      <c r="J1886" s="9"/>
      <c r="K1886" s="109"/>
      <c r="L1886" s="110"/>
    </row>
    <row r="1887" spans="1:12" ht="12.95" customHeight="1" x14ac:dyDescent="0.25">
      <c r="A1887" s="73">
        <v>3</v>
      </c>
      <c r="B1887" s="33">
        <f>Mall!B1887</f>
        <v>0</v>
      </c>
      <c r="C1887" s="10" t="str">
        <f>TEXT(B1885, "dddd")</f>
        <v>torsdag</v>
      </c>
      <c r="D1887" s="21"/>
      <c r="F1887" s="19" t="s">
        <v>660</v>
      </c>
      <c r="G1887" s="30"/>
      <c r="H1887" s="23" t="s">
        <v>659</v>
      </c>
      <c r="I1887" s="28"/>
      <c r="K1887" s="107"/>
      <c r="L1887" s="108"/>
    </row>
    <row r="1888" spans="1:12" ht="12.95" customHeight="1" x14ac:dyDescent="0.25">
      <c r="A1888" s="73">
        <v>4</v>
      </c>
      <c r="B1888" s="33" t="str">
        <f>Mall!B1888</f>
        <v>Fredrika</v>
      </c>
      <c r="C1888" s="1" t="str">
        <f>B1888</f>
        <v>Fredrika</v>
      </c>
      <c r="D1888" s="21"/>
      <c r="F1888" s="94"/>
      <c r="G1888" s="95"/>
      <c r="H1888" s="95"/>
      <c r="I1888" s="96"/>
      <c r="K1888" s="109"/>
      <c r="L1888" s="110"/>
    </row>
    <row r="1889" spans="1:12" ht="12.95" customHeight="1" x14ac:dyDescent="0.25">
      <c r="A1889" s="73">
        <v>5</v>
      </c>
      <c r="B1889" s="33">
        <f>Mall!B1889</f>
        <v>0</v>
      </c>
      <c r="C1889" s="1">
        <f>B1889</f>
        <v>0</v>
      </c>
      <c r="D1889" s="21"/>
      <c r="F1889" s="97"/>
      <c r="G1889" s="98"/>
      <c r="H1889" s="98"/>
      <c r="I1889" s="99"/>
      <c r="K1889" s="107"/>
      <c r="L1889" s="108"/>
    </row>
    <row r="1890" spans="1:12" ht="12.95" customHeight="1" thickBot="1" x14ac:dyDescent="0.3">
      <c r="A1890" s="73">
        <v>6</v>
      </c>
      <c r="B1890" s="33">
        <f>Mall!B1890</f>
        <v>0</v>
      </c>
      <c r="C1890" s="12">
        <f>B1890</f>
        <v>0</v>
      </c>
      <c r="D1890" s="22"/>
      <c r="K1890" s="109"/>
      <c r="L1890" s="110"/>
    </row>
    <row r="1891" spans="1:12" ht="12.95" hidden="1" customHeight="1" thickBot="1" x14ac:dyDescent="0.3">
      <c r="A1891" s="74"/>
      <c r="B1891" s="75"/>
      <c r="C1891" s="60"/>
      <c r="D1891" s="46"/>
      <c r="E1891" s="47"/>
      <c r="F1891" s="47"/>
      <c r="G1891" s="55"/>
      <c r="H1891" s="47"/>
      <c r="I1891" s="55"/>
      <c r="J1891" s="47"/>
      <c r="K1891" s="71"/>
      <c r="L1891" s="72"/>
    </row>
    <row r="1892" spans="1:12" ht="12.95" customHeight="1" x14ac:dyDescent="0.25">
      <c r="A1892" s="73">
        <v>1</v>
      </c>
      <c r="B1892" s="34">
        <f>B1885+1</f>
        <v>45555</v>
      </c>
      <c r="C1892" s="123">
        <f>IF(DAY(B1892)&lt;10,"  "&amp;DAY(B1892),DAY(B1892))</f>
        <v>20</v>
      </c>
      <c r="D1892" s="20"/>
      <c r="E1892" s="9"/>
      <c r="F1892" s="9"/>
      <c r="G1892" s="26"/>
      <c r="H1892" s="9"/>
      <c r="I1892" s="26"/>
      <c r="J1892" s="9"/>
      <c r="K1892" s="107"/>
      <c r="L1892" s="108"/>
    </row>
    <row r="1893" spans="1:12" ht="12.95" customHeight="1" thickBot="1" x14ac:dyDescent="0.3">
      <c r="A1893" s="73">
        <v>2</v>
      </c>
      <c r="B1893" s="33">
        <f>Mall!B1893</f>
        <v>0</v>
      </c>
      <c r="C1893" s="124"/>
      <c r="D1893" s="21"/>
      <c r="E1893" s="9"/>
      <c r="F1893" s="9"/>
      <c r="G1893" s="26"/>
      <c r="H1893" s="9"/>
      <c r="I1893" s="26"/>
      <c r="J1893" s="9"/>
      <c r="K1893" s="111"/>
      <c r="L1893" s="112"/>
    </row>
    <row r="1894" spans="1:12" ht="12.95" customHeight="1" x14ac:dyDescent="0.25">
      <c r="A1894" s="73">
        <v>3</v>
      </c>
      <c r="B1894" s="33">
        <f>Mall!B1894</f>
        <v>0</v>
      </c>
      <c r="C1894" s="10" t="str">
        <f>TEXT(B1892, "dddd")</f>
        <v>fredag</v>
      </c>
      <c r="D1894" s="21"/>
      <c r="K1894" s="117"/>
      <c r="L1894" s="118"/>
    </row>
    <row r="1895" spans="1:12" ht="12.95" customHeight="1" x14ac:dyDescent="0.25">
      <c r="A1895" s="73">
        <v>4</v>
      </c>
      <c r="B1895" s="33" t="str">
        <f>Mall!B1895</f>
        <v>Elise</v>
      </c>
      <c r="C1895" s="1" t="str">
        <f>B1895</f>
        <v>Elise</v>
      </c>
      <c r="D1895" s="21"/>
      <c r="F1895" s="104" t="s">
        <v>537</v>
      </c>
      <c r="G1895" s="104"/>
      <c r="H1895" s="104"/>
      <c r="I1895" s="101"/>
    </row>
    <row r="1896" spans="1:12" ht="12.95" customHeight="1" thickBot="1" x14ac:dyDescent="0.3">
      <c r="A1896" s="73">
        <v>5</v>
      </c>
      <c r="B1896" s="33" t="str">
        <f>Mall!B1896</f>
        <v>Lisa</v>
      </c>
      <c r="C1896" s="1" t="str">
        <f>B1896</f>
        <v>Lisa</v>
      </c>
      <c r="D1896" s="21"/>
      <c r="F1896" s="105"/>
      <c r="G1896" s="105"/>
      <c r="H1896" s="105"/>
      <c r="I1896" s="106"/>
    </row>
    <row r="1897" spans="1:12" ht="12.95" customHeight="1" thickBot="1" x14ac:dyDescent="0.3">
      <c r="A1897" s="73">
        <v>6</v>
      </c>
      <c r="B1897" s="33">
        <f>Mall!B1897</f>
        <v>0</v>
      </c>
      <c r="C1897" s="12">
        <f>B1897</f>
        <v>0</v>
      </c>
      <c r="D1897" s="22"/>
      <c r="F1897" s="90"/>
      <c r="G1897" s="91"/>
      <c r="H1897" s="91"/>
      <c r="I1897" s="92"/>
      <c r="J1897" s="92"/>
      <c r="K1897" s="92"/>
      <c r="L1897" s="93"/>
    </row>
    <row r="1898" spans="1:12" ht="12.95" hidden="1" customHeight="1" thickBot="1" x14ac:dyDescent="0.25">
      <c r="A1898" s="74"/>
      <c r="B1898" s="43"/>
      <c r="C1898" s="60"/>
      <c r="D1898" s="46"/>
      <c r="E1898" s="47"/>
      <c r="F1898" s="48"/>
      <c r="G1898" s="49"/>
      <c r="H1898" s="49"/>
      <c r="I1898" s="50"/>
      <c r="J1898" s="50"/>
      <c r="K1898" s="50"/>
      <c r="L1898" s="51"/>
    </row>
    <row r="1899" spans="1:12" ht="12.95" customHeight="1" x14ac:dyDescent="0.25">
      <c r="A1899" s="73">
        <v>1</v>
      </c>
      <c r="B1899" s="34">
        <f>B1892+1</f>
        <v>45556</v>
      </c>
      <c r="C1899" s="123">
        <f t="shared" ref="C1899:C1900" si="164">IF(DAY(B1899)&lt;10,"  "&amp;DAY(B1899),DAY(B1899))</f>
        <v>21</v>
      </c>
      <c r="D1899" s="20"/>
      <c r="E1899" s="9"/>
      <c r="F1899" s="82"/>
      <c r="G1899" s="83"/>
      <c r="H1899" s="83"/>
      <c r="I1899" s="84"/>
      <c r="J1899" s="84"/>
      <c r="K1899" s="84"/>
      <c r="L1899" s="85"/>
    </row>
    <row r="1900" spans="1:12" ht="12.95" customHeight="1" x14ac:dyDescent="0.25">
      <c r="A1900" s="73">
        <v>2</v>
      </c>
      <c r="B1900" s="33">
        <f>Mall!B1900</f>
        <v>0</v>
      </c>
      <c r="C1900" s="124" t="str">
        <f t="shared" si="164"/>
        <v xml:space="preserve">  0</v>
      </c>
      <c r="D1900" s="21"/>
      <c r="E1900" s="9"/>
      <c r="F1900" s="82"/>
      <c r="G1900" s="83"/>
      <c r="H1900" s="83"/>
      <c r="I1900" s="84"/>
      <c r="J1900" s="84"/>
      <c r="K1900" s="84"/>
      <c r="L1900" s="85"/>
    </row>
    <row r="1901" spans="1:12" ht="12.95" customHeight="1" x14ac:dyDescent="0.25">
      <c r="A1901" s="73">
        <v>3</v>
      </c>
      <c r="B1901" s="33">
        <f>Mall!B1901</f>
        <v>0</v>
      </c>
      <c r="C1901" s="10" t="str">
        <f>TEXT(B1899, "dddd")</f>
        <v>lördag</v>
      </c>
      <c r="D1901" s="21"/>
      <c r="F1901" s="82"/>
      <c r="G1901" s="83"/>
      <c r="H1901" s="83"/>
      <c r="I1901" s="84"/>
      <c r="J1901" s="84"/>
      <c r="K1901" s="84"/>
      <c r="L1901" s="85"/>
    </row>
    <row r="1902" spans="1:12" ht="12.95" customHeight="1" x14ac:dyDescent="0.25">
      <c r="A1902" s="73">
        <v>4</v>
      </c>
      <c r="B1902" s="33" t="str">
        <f>Mall!B1902</f>
        <v>Matteus</v>
      </c>
      <c r="C1902" s="1" t="str">
        <f>B1902</f>
        <v>Matteus</v>
      </c>
      <c r="D1902" s="21"/>
      <c r="F1902" s="82"/>
      <c r="G1902" s="83"/>
      <c r="H1902" s="83"/>
      <c r="I1902" s="84"/>
      <c r="J1902" s="84"/>
      <c r="K1902" s="84"/>
      <c r="L1902" s="85"/>
    </row>
    <row r="1903" spans="1:12" ht="12.95" customHeight="1" x14ac:dyDescent="0.25">
      <c r="A1903" s="73">
        <v>5</v>
      </c>
      <c r="B1903" s="33">
        <f>Mall!B1903</f>
        <v>0</v>
      </c>
      <c r="C1903" s="1">
        <f>B1903</f>
        <v>0</v>
      </c>
      <c r="D1903" s="21"/>
      <c r="F1903" s="82"/>
      <c r="G1903" s="83"/>
      <c r="H1903" s="83"/>
      <c r="I1903" s="84"/>
      <c r="J1903" s="84"/>
      <c r="K1903" s="84"/>
      <c r="L1903" s="85"/>
    </row>
    <row r="1904" spans="1:12" ht="12.95" customHeight="1" thickBot="1" x14ac:dyDescent="0.3">
      <c r="A1904" s="73">
        <v>6</v>
      </c>
      <c r="B1904" s="33">
        <f>Mall!B1904</f>
        <v>0</v>
      </c>
      <c r="C1904" s="12">
        <f>B1904</f>
        <v>0</v>
      </c>
      <c r="D1904" s="22"/>
      <c r="F1904" s="82"/>
      <c r="G1904" s="83"/>
      <c r="H1904" s="83"/>
      <c r="I1904" s="84"/>
      <c r="J1904" s="84"/>
      <c r="K1904" s="84"/>
      <c r="L1904" s="85"/>
    </row>
    <row r="1905" spans="1:12" ht="12.95" hidden="1" customHeight="1" thickBot="1" x14ac:dyDescent="0.25">
      <c r="A1905" s="74"/>
      <c r="B1905" s="43"/>
      <c r="C1905" s="60"/>
      <c r="D1905" s="46"/>
      <c r="E1905" s="47"/>
      <c r="F1905" s="48"/>
      <c r="G1905" s="49"/>
      <c r="H1905" s="49"/>
      <c r="I1905" s="50"/>
      <c r="J1905" s="50"/>
      <c r="K1905" s="50"/>
      <c r="L1905" s="51"/>
    </row>
    <row r="1906" spans="1:12" ht="12.95" customHeight="1" x14ac:dyDescent="0.25">
      <c r="A1906" s="73">
        <v>1</v>
      </c>
      <c r="B1906" s="34">
        <f>B1899+1</f>
        <v>45557</v>
      </c>
      <c r="C1906" s="123">
        <f t="shared" ref="C1906:C1907" si="165">IF(DAY(B1906)&lt;10,"  "&amp;DAY(B1906),DAY(B1906))</f>
        <v>22</v>
      </c>
      <c r="D1906" s="4"/>
      <c r="E1906" s="9"/>
      <c r="F1906" s="82"/>
      <c r="G1906" s="83"/>
      <c r="H1906" s="83"/>
      <c r="I1906" s="84"/>
      <c r="J1906" s="84"/>
      <c r="K1906" s="84"/>
      <c r="L1906" s="85"/>
    </row>
    <row r="1907" spans="1:12" ht="12.95" customHeight="1" x14ac:dyDescent="0.25">
      <c r="A1907" s="73">
        <v>2</v>
      </c>
      <c r="B1907" s="33">
        <f>Mall!B1907</f>
        <v>0</v>
      </c>
      <c r="C1907" s="124" t="str">
        <f t="shared" si="165"/>
        <v xml:space="preserve">  0</v>
      </c>
      <c r="D1907" s="5"/>
      <c r="E1907" s="9"/>
      <c r="F1907" s="82"/>
      <c r="G1907" s="83"/>
      <c r="H1907" s="83"/>
      <c r="I1907" s="84"/>
      <c r="J1907" s="84"/>
      <c r="K1907" s="84"/>
      <c r="L1907" s="85"/>
    </row>
    <row r="1908" spans="1:12" ht="12.95" customHeight="1" x14ac:dyDescent="0.25">
      <c r="A1908" s="73">
        <v>3</v>
      </c>
      <c r="B1908" s="33">
        <f>Mall!B1908</f>
        <v>0</v>
      </c>
      <c r="C1908" s="10" t="str">
        <f>TEXT(B1906, "dddd")</f>
        <v>söndag</v>
      </c>
      <c r="D1908" s="5"/>
      <c r="F1908" s="82"/>
      <c r="G1908" s="83"/>
      <c r="H1908" s="83"/>
      <c r="I1908" s="84"/>
      <c r="J1908" s="84"/>
      <c r="K1908" s="84"/>
      <c r="L1908" s="85"/>
    </row>
    <row r="1909" spans="1:12" ht="12.95" customHeight="1" x14ac:dyDescent="0.25">
      <c r="A1909" s="73">
        <v>4</v>
      </c>
      <c r="B1909" s="33" t="str">
        <f>Mall!B1909</f>
        <v>Maurits</v>
      </c>
      <c r="C1909" s="1" t="str">
        <f>B1909</f>
        <v>Maurits</v>
      </c>
      <c r="D1909" s="5"/>
      <c r="F1909" s="82"/>
      <c r="G1909" s="83"/>
      <c r="H1909" s="83"/>
      <c r="I1909" s="84"/>
      <c r="J1909" s="84"/>
      <c r="K1909" s="84"/>
      <c r="L1909" s="85"/>
    </row>
    <row r="1910" spans="1:12" ht="12.95" customHeight="1" thickBot="1" x14ac:dyDescent="0.3">
      <c r="A1910" s="73">
        <v>5</v>
      </c>
      <c r="B1910" s="33" t="str">
        <f>Mall!B1910</f>
        <v>Moritz</v>
      </c>
      <c r="C1910" s="1" t="str">
        <f>B1910</f>
        <v>Moritz</v>
      </c>
      <c r="D1910" s="5"/>
      <c r="F1910" s="86"/>
      <c r="G1910" s="87"/>
      <c r="H1910" s="87"/>
      <c r="I1910" s="88"/>
      <c r="J1910" s="88"/>
      <c r="K1910" s="88"/>
      <c r="L1910" s="89"/>
    </row>
    <row r="1911" spans="1:12" ht="12.95" customHeight="1" thickBot="1" x14ac:dyDescent="0.3">
      <c r="A1911" s="73">
        <v>6</v>
      </c>
      <c r="B1911" s="33" t="str">
        <f>Mall!B1911</f>
        <v>Höstdagjämning</v>
      </c>
      <c r="C1911" s="12" t="str">
        <f>B1911</f>
        <v>Höstdagjämning</v>
      </c>
      <c r="D1911" s="6"/>
    </row>
    <row r="1912" spans="1:12" ht="20.100000000000001" customHeight="1" thickBot="1" x14ac:dyDescent="0.25">
      <c r="A1912" s="74" t="s">
        <v>665</v>
      </c>
      <c r="B1912" s="43"/>
      <c r="C1912" s="3" t="str">
        <f>"SEPTEMBER   "&amp;"Vecka "&amp;IF(C1915="måndag",WEEKNUM(B1913,21),"")</f>
        <v>SEPTEMBER   Vecka 39</v>
      </c>
      <c r="D1912" s="3"/>
    </row>
    <row r="1913" spans="1:12" ht="12.95" customHeight="1" x14ac:dyDescent="0.25">
      <c r="A1913" s="73">
        <v>1</v>
      </c>
      <c r="B1913" s="34">
        <f>B1906+1</f>
        <v>45558</v>
      </c>
      <c r="C1913" s="123">
        <f t="shared" ref="C1913:C1914" si="166">IF(DAY(B1913)&lt;10,"  "&amp;DAY(B1913),DAY(B1913))</f>
        <v>23</v>
      </c>
      <c r="D1913" s="20"/>
      <c r="E1913" s="9"/>
      <c r="F1913" s="100" t="s">
        <v>540</v>
      </c>
      <c r="G1913" s="101"/>
      <c r="H1913" s="101"/>
      <c r="I1913" s="101"/>
      <c r="J1913" s="9"/>
      <c r="K1913" s="125" t="str">
        <f t="shared" ref="K1913" si="167">"Prio vecka "&amp;WEEKNUM(B1913,21)&amp;":  📎📎"</f>
        <v>Prio vecka 39:  📎📎</v>
      </c>
      <c r="L1913" s="126"/>
    </row>
    <row r="1914" spans="1:12" ht="12.95" customHeight="1" thickBot="1" x14ac:dyDescent="0.3">
      <c r="A1914" s="73">
        <v>2</v>
      </c>
      <c r="B1914" s="33">
        <f>Mall!B1914</f>
        <v>0</v>
      </c>
      <c r="C1914" s="124" t="str">
        <f t="shared" si="166"/>
        <v xml:space="preserve">  0</v>
      </c>
      <c r="D1914" s="21"/>
      <c r="E1914" s="9"/>
      <c r="F1914" s="102"/>
      <c r="G1914" s="103"/>
      <c r="H1914" s="103"/>
      <c r="I1914" s="103"/>
      <c r="J1914" s="9"/>
      <c r="K1914" s="126"/>
      <c r="L1914" s="126"/>
    </row>
    <row r="1915" spans="1:12" ht="12.95" customHeight="1" x14ac:dyDescent="0.25">
      <c r="A1915" s="73">
        <v>3</v>
      </c>
      <c r="B1915" s="33">
        <f>Mall!B1915</f>
        <v>0</v>
      </c>
      <c r="C1915" s="10" t="str">
        <f>TEXT(B1913, "dddd")</f>
        <v>måndag</v>
      </c>
      <c r="D1915" s="21"/>
      <c r="F1915" s="18" t="s">
        <v>660</v>
      </c>
      <c r="G1915" s="29"/>
      <c r="H1915" s="24" t="s">
        <v>659</v>
      </c>
      <c r="I1915" s="27"/>
      <c r="K1915" s="14" t="s">
        <v>12</v>
      </c>
      <c r="L1915" s="113"/>
    </row>
    <row r="1916" spans="1:12" ht="12.95" customHeight="1" x14ac:dyDescent="0.25">
      <c r="A1916" s="73">
        <v>4</v>
      </c>
      <c r="B1916" s="33" t="str">
        <f>Mall!B1916</f>
        <v>Tekla</v>
      </c>
      <c r="C1916" s="1" t="str">
        <f>B1916</f>
        <v>Tekla</v>
      </c>
      <c r="D1916" s="21"/>
      <c r="F1916" s="94"/>
      <c r="G1916" s="95"/>
      <c r="H1916" s="95"/>
      <c r="I1916" s="96"/>
      <c r="K1916" s="15"/>
      <c r="L1916" s="114"/>
    </row>
    <row r="1917" spans="1:12" ht="12.95" customHeight="1" x14ac:dyDescent="0.25">
      <c r="A1917" s="73">
        <v>5</v>
      </c>
      <c r="B1917" s="33" t="str">
        <f>Mall!B1917</f>
        <v>Tea</v>
      </c>
      <c r="C1917" s="1" t="str">
        <f>B1917</f>
        <v>Tea</v>
      </c>
      <c r="D1917" s="21"/>
      <c r="F1917" s="97"/>
      <c r="G1917" s="98"/>
      <c r="H1917" s="98"/>
      <c r="I1917" s="99"/>
      <c r="K1917" s="16" t="s">
        <v>13</v>
      </c>
      <c r="L1917" s="115"/>
    </row>
    <row r="1918" spans="1:12" ht="12.95" customHeight="1" thickBot="1" x14ac:dyDescent="0.3">
      <c r="A1918" s="73">
        <v>6</v>
      </c>
      <c r="B1918" s="33">
        <f>Mall!B1918</f>
        <v>0</v>
      </c>
      <c r="C1918" s="12">
        <f>B1918</f>
        <v>0</v>
      </c>
      <c r="D1918" s="22"/>
      <c r="F1918" s="19" t="s">
        <v>660</v>
      </c>
      <c r="G1918" s="30"/>
      <c r="H1918" s="23" t="s">
        <v>659</v>
      </c>
      <c r="I1918" s="28"/>
      <c r="K1918" s="15"/>
      <c r="L1918" s="114"/>
    </row>
    <row r="1919" spans="1:12" ht="12.95" hidden="1" customHeight="1" thickBot="1" x14ac:dyDescent="0.25">
      <c r="A1919" s="74"/>
      <c r="B1919" s="43"/>
      <c r="C1919" s="60"/>
      <c r="D1919" s="46"/>
      <c r="E1919" s="47"/>
      <c r="F1919" s="61"/>
      <c r="G1919" s="62"/>
      <c r="H1919" s="47"/>
      <c r="I1919" s="63"/>
      <c r="J1919" s="47"/>
      <c r="K1919" s="65"/>
      <c r="L1919" s="66"/>
    </row>
    <row r="1920" spans="1:12" ht="12.95" customHeight="1" x14ac:dyDescent="0.25">
      <c r="A1920" s="73">
        <v>1</v>
      </c>
      <c r="B1920" s="34">
        <f>B1913+1</f>
        <v>45559</v>
      </c>
      <c r="C1920" s="123">
        <f t="shared" ref="C1920:C1921" si="168">IF(DAY(B1920)&lt;10,"  "&amp;DAY(B1920),DAY(B1920))</f>
        <v>24</v>
      </c>
      <c r="D1920" s="20"/>
      <c r="E1920" s="9"/>
      <c r="F1920" s="94"/>
      <c r="G1920" s="95"/>
      <c r="H1920" s="95"/>
      <c r="I1920" s="96"/>
      <c r="J1920" s="9"/>
      <c r="K1920" s="16" t="s">
        <v>14</v>
      </c>
      <c r="L1920" s="115"/>
    </row>
    <row r="1921" spans="1:12" ht="12.95" customHeight="1" thickBot="1" x14ac:dyDescent="0.3">
      <c r="A1921" s="73">
        <v>2</v>
      </c>
      <c r="B1921" s="33">
        <f>Mall!B1921</f>
        <v>0</v>
      </c>
      <c r="C1921" s="124" t="str">
        <f t="shared" si="168"/>
        <v xml:space="preserve">  0</v>
      </c>
      <c r="D1921" s="21"/>
      <c r="E1921" s="9"/>
      <c r="F1921" s="97"/>
      <c r="G1921" s="98"/>
      <c r="H1921" s="98"/>
      <c r="I1921" s="99"/>
      <c r="J1921" s="9"/>
      <c r="K1921" s="17"/>
      <c r="L1921" s="116"/>
    </row>
    <row r="1922" spans="1:12" ht="12.95" customHeight="1" x14ac:dyDescent="0.25">
      <c r="A1922" s="73">
        <v>3</v>
      </c>
      <c r="B1922" s="33">
        <f>Mall!B1922</f>
        <v>0</v>
      </c>
      <c r="C1922" s="10" t="str">
        <f>TEXT(B1920, "dddd")</f>
        <v>tisdag</v>
      </c>
      <c r="D1922" s="21"/>
      <c r="F1922" s="19" t="s">
        <v>660</v>
      </c>
      <c r="G1922" s="30"/>
      <c r="H1922" s="23" t="s">
        <v>659</v>
      </c>
      <c r="I1922" s="28"/>
    </row>
    <row r="1923" spans="1:12" ht="12.95" customHeight="1" x14ac:dyDescent="0.25">
      <c r="A1923" s="73">
        <v>4</v>
      </c>
      <c r="B1923" s="33" t="str">
        <f>Mall!B1923</f>
        <v>Gerhard</v>
      </c>
      <c r="C1923" s="1" t="str">
        <f>B1923</f>
        <v>Gerhard</v>
      </c>
      <c r="D1923" s="21"/>
      <c r="F1923" s="94"/>
      <c r="G1923" s="95"/>
      <c r="H1923" s="95"/>
      <c r="I1923" s="96"/>
    </row>
    <row r="1924" spans="1:12" ht="12.95" customHeight="1" x14ac:dyDescent="0.25">
      <c r="A1924" s="73">
        <v>5</v>
      </c>
      <c r="B1924" s="33" t="str">
        <f>Mall!B1924</f>
        <v>Gert</v>
      </c>
      <c r="C1924" s="1" t="str">
        <f>B1924</f>
        <v>Gert</v>
      </c>
      <c r="D1924" s="21"/>
      <c r="F1924" s="97"/>
      <c r="G1924" s="98"/>
      <c r="H1924" s="98"/>
      <c r="I1924" s="99"/>
      <c r="K1924" s="127" t="s">
        <v>538</v>
      </c>
      <c r="L1924" s="128"/>
    </row>
    <row r="1925" spans="1:12" ht="12.95" customHeight="1" thickBot="1" x14ac:dyDescent="0.3">
      <c r="A1925" s="73">
        <v>6</v>
      </c>
      <c r="B1925" s="33">
        <f>Mall!B1925</f>
        <v>0</v>
      </c>
      <c r="C1925" s="12">
        <f>B1925</f>
        <v>0</v>
      </c>
      <c r="D1925" s="22"/>
      <c r="F1925" s="19" t="s">
        <v>660</v>
      </c>
      <c r="G1925" s="30"/>
      <c r="H1925" s="23" t="s">
        <v>659</v>
      </c>
      <c r="I1925" s="28"/>
      <c r="K1925" s="128"/>
      <c r="L1925" s="128"/>
    </row>
    <row r="1926" spans="1:12" ht="12.95" hidden="1" customHeight="1" thickBot="1" x14ac:dyDescent="0.3">
      <c r="A1926" s="74"/>
      <c r="B1926" s="41"/>
      <c r="C1926" s="60"/>
      <c r="D1926" s="46"/>
      <c r="E1926" s="47"/>
      <c r="F1926" s="61"/>
      <c r="G1926" s="62"/>
      <c r="H1926" s="47"/>
      <c r="I1926" s="63"/>
      <c r="J1926" s="47"/>
      <c r="K1926" s="64"/>
      <c r="L1926" s="64"/>
    </row>
    <row r="1927" spans="1:12" ht="12.95" customHeight="1" x14ac:dyDescent="0.25">
      <c r="A1927" s="73">
        <v>1</v>
      </c>
      <c r="B1927" s="34">
        <f>B1920+1</f>
        <v>45560</v>
      </c>
      <c r="C1927" s="123">
        <f t="shared" ref="C1927:C1928" si="169">IF(DAY(B1927)&lt;10,"  "&amp;DAY(B1927),DAY(B1927))</f>
        <v>25</v>
      </c>
      <c r="D1927" s="20"/>
      <c r="E1927" s="9"/>
      <c r="F1927" s="94"/>
      <c r="G1927" s="95"/>
      <c r="H1927" s="95"/>
      <c r="I1927" s="96"/>
      <c r="J1927" s="9"/>
      <c r="K1927" s="119"/>
      <c r="L1927" s="120"/>
    </row>
    <row r="1928" spans="1:12" ht="12.95" customHeight="1" x14ac:dyDescent="0.25">
      <c r="A1928" s="73">
        <v>2</v>
      </c>
      <c r="B1928" s="33">
        <f>Mall!B1928</f>
        <v>0</v>
      </c>
      <c r="C1928" s="124" t="str">
        <f t="shared" si="169"/>
        <v xml:space="preserve">  0</v>
      </c>
      <c r="D1928" s="21"/>
      <c r="E1928" s="9"/>
      <c r="F1928" s="97"/>
      <c r="G1928" s="98"/>
      <c r="H1928" s="98"/>
      <c r="I1928" s="99"/>
      <c r="J1928" s="9"/>
      <c r="K1928" s="109"/>
      <c r="L1928" s="110"/>
    </row>
    <row r="1929" spans="1:12" ht="12.95" customHeight="1" x14ac:dyDescent="0.25">
      <c r="A1929" s="73">
        <v>3</v>
      </c>
      <c r="B1929" s="33">
        <f>Mall!B1929</f>
        <v>0</v>
      </c>
      <c r="C1929" s="10" t="str">
        <f>TEXT(B1927, "dddd")</f>
        <v>onsdag</v>
      </c>
      <c r="D1929" s="21"/>
      <c r="F1929" s="19" t="s">
        <v>660</v>
      </c>
      <c r="G1929" s="30"/>
      <c r="H1929" s="23" t="s">
        <v>659</v>
      </c>
      <c r="I1929" s="28"/>
      <c r="K1929" s="107"/>
      <c r="L1929" s="108"/>
    </row>
    <row r="1930" spans="1:12" ht="12.95" customHeight="1" x14ac:dyDescent="0.25">
      <c r="A1930" s="73">
        <v>4</v>
      </c>
      <c r="B1930" s="33" t="str">
        <f>Mall!B1930</f>
        <v>Tryggve</v>
      </c>
      <c r="C1930" s="1" t="str">
        <f>B1930</f>
        <v>Tryggve</v>
      </c>
      <c r="D1930" s="21"/>
      <c r="F1930" s="94"/>
      <c r="G1930" s="95"/>
      <c r="H1930" s="95"/>
      <c r="I1930" s="96"/>
      <c r="K1930" s="109"/>
      <c r="L1930" s="110"/>
    </row>
    <row r="1931" spans="1:12" ht="12.95" customHeight="1" x14ac:dyDescent="0.25">
      <c r="A1931" s="73">
        <v>5</v>
      </c>
      <c r="B1931" s="33">
        <f>Mall!B1931</f>
        <v>0</v>
      </c>
      <c r="C1931" s="1">
        <f>B1931</f>
        <v>0</v>
      </c>
      <c r="D1931" s="21"/>
      <c r="F1931" s="97"/>
      <c r="G1931" s="98"/>
      <c r="H1931" s="98"/>
      <c r="I1931" s="99"/>
      <c r="K1931" s="107"/>
      <c r="L1931" s="108"/>
    </row>
    <row r="1932" spans="1:12" ht="12.95" customHeight="1" thickBot="1" x14ac:dyDescent="0.3">
      <c r="A1932" s="73">
        <v>6</v>
      </c>
      <c r="B1932" s="33">
        <f>Mall!B1932</f>
        <v>0</v>
      </c>
      <c r="C1932" s="12">
        <f>B1932</f>
        <v>0</v>
      </c>
      <c r="D1932" s="22"/>
      <c r="F1932" s="19" t="s">
        <v>660</v>
      </c>
      <c r="G1932" s="30"/>
      <c r="H1932" s="23" t="s">
        <v>659</v>
      </c>
      <c r="I1932" s="28"/>
      <c r="K1932" s="109"/>
      <c r="L1932" s="110"/>
    </row>
    <row r="1933" spans="1:12" ht="12.95" hidden="1" customHeight="1" thickBot="1" x14ac:dyDescent="0.25">
      <c r="A1933" s="74"/>
      <c r="B1933" s="43"/>
      <c r="C1933" s="60"/>
      <c r="D1933" s="46"/>
      <c r="E1933" s="47"/>
      <c r="F1933" s="61"/>
      <c r="G1933" s="62"/>
      <c r="H1933" s="47"/>
      <c r="I1933" s="63"/>
      <c r="J1933" s="47"/>
      <c r="K1933" s="71"/>
      <c r="L1933" s="72"/>
    </row>
    <row r="1934" spans="1:12" ht="12.95" customHeight="1" x14ac:dyDescent="0.25">
      <c r="A1934" s="73">
        <v>1</v>
      </c>
      <c r="B1934" s="34">
        <f>B1927+1</f>
        <v>45561</v>
      </c>
      <c r="C1934" s="123">
        <f t="shared" ref="C1934:C1935" si="170">IF(DAY(B1934)&lt;10,"  "&amp;DAY(B1934),DAY(B1934))</f>
        <v>26</v>
      </c>
      <c r="D1934" s="20"/>
      <c r="E1934" s="9"/>
      <c r="F1934" s="94"/>
      <c r="G1934" s="95"/>
      <c r="H1934" s="95"/>
      <c r="I1934" s="96"/>
      <c r="J1934" s="9"/>
      <c r="K1934" s="107"/>
      <c r="L1934" s="108"/>
    </row>
    <row r="1935" spans="1:12" ht="12.95" customHeight="1" x14ac:dyDescent="0.25">
      <c r="A1935" s="73">
        <v>2</v>
      </c>
      <c r="B1935" s="33">
        <f>Mall!B1935</f>
        <v>0</v>
      </c>
      <c r="C1935" s="124" t="str">
        <f t="shared" si="170"/>
        <v xml:space="preserve">  0</v>
      </c>
      <c r="D1935" s="21"/>
      <c r="E1935" s="9"/>
      <c r="F1935" s="97"/>
      <c r="G1935" s="98"/>
      <c r="H1935" s="98"/>
      <c r="I1935" s="99"/>
      <c r="J1935" s="9"/>
      <c r="K1935" s="109"/>
      <c r="L1935" s="110"/>
    </row>
    <row r="1936" spans="1:12" ht="12.95" customHeight="1" x14ac:dyDescent="0.25">
      <c r="A1936" s="73">
        <v>3</v>
      </c>
      <c r="B1936" s="33">
        <f>Mall!B1936</f>
        <v>0</v>
      </c>
      <c r="C1936" s="10" t="str">
        <f>TEXT(B1934, "dddd")</f>
        <v>torsdag</v>
      </c>
      <c r="D1936" s="21"/>
      <c r="F1936" s="19" t="s">
        <v>660</v>
      </c>
      <c r="G1936" s="30"/>
      <c r="H1936" s="23" t="s">
        <v>659</v>
      </c>
      <c r="I1936" s="28"/>
      <c r="K1936" s="107"/>
      <c r="L1936" s="108"/>
    </row>
    <row r="1937" spans="1:12" ht="12.95" customHeight="1" x14ac:dyDescent="0.25">
      <c r="A1937" s="73">
        <v>4</v>
      </c>
      <c r="B1937" s="33" t="str">
        <f>Mall!B1937</f>
        <v>Enar</v>
      </c>
      <c r="C1937" s="1" t="str">
        <f>B1937</f>
        <v>Enar</v>
      </c>
      <c r="D1937" s="21"/>
      <c r="F1937" s="94"/>
      <c r="G1937" s="95"/>
      <c r="H1937" s="95"/>
      <c r="I1937" s="96"/>
      <c r="K1937" s="109"/>
      <c r="L1937" s="110"/>
    </row>
    <row r="1938" spans="1:12" ht="12.95" customHeight="1" x14ac:dyDescent="0.25">
      <c r="A1938" s="73">
        <v>5</v>
      </c>
      <c r="B1938" s="33" t="str">
        <f>Mall!B1938</f>
        <v>Einar</v>
      </c>
      <c r="C1938" s="1" t="str">
        <f>B1938</f>
        <v>Einar</v>
      </c>
      <c r="D1938" s="21"/>
      <c r="F1938" s="97"/>
      <c r="G1938" s="98"/>
      <c r="H1938" s="98"/>
      <c r="I1938" s="99"/>
      <c r="K1938" s="107"/>
      <c r="L1938" s="108"/>
    </row>
    <row r="1939" spans="1:12" ht="12.95" customHeight="1" thickBot="1" x14ac:dyDescent="0.3">
      <c r="A1939" s="73">
        <v>6</v>
      </c>
      <c r="B1939" s="33">
        <f>Mall!B1939</f>
        <v>0</v>
      </c>
      <c r="C1939" s="12">
        <f>B1939</f>
        <v>0</v>
      </c>
      <c r="D1939" s="22"/>
      <c r="K1939" s="109"/>
      <c r="L1939" s="110"/>
    </row>
    <row r="1940" spans="1:12" ht="12.95" hidden="1" customHeight="1" thickBot="1" x14ac:dyDescent="0.25">
      <c r="A1940" s="74"/>
      <c r="B1940" s="43"/>
      <c r="C1940" s="60"/>
      <c r="D1940" s="46"/>
      <c r="E1940" s="47"/>
      <c r="F1940" s="47"/>
      <c r="G1940" s="55"/>
      <c r="H1940" s="47"/>
      <c r="I1940" s="55"/>
      <c r="J1940" s="47"/>
      <c r="K1940" s="71"/>
      <c r="L1940" s="72"/>
    </row>
    <row r="1941" spans="1:12" ht="12.95" customHeight="1" x14ac:dyDescent="0.25">
      <c r="A1941" s="73">
        <v>1</v>
      </c>
      <c r="B1941" s="34">
        <f>B1934+1</f>
        <v>45562</v>
      </c>
      <c r="C1941" s="123">
        <f>IF(DAY(B1941)&lt;10,"  "&amp;DAY(B1941),DAY(B1941))</f>
        <v>27</v>
      </c>
      <c r="D1941" s="20"/>
      <c r="E1941" s="9"/>
      <c r="F1941" s="9"/>
      <c r="G1941" s="26"/>
      <c r="H1941" s="9"/>
      <c r="I1941" s="26"/>
      <c r="J1941" s="9"/>
      <c r="K1941" s="107"/>
      <c r="L1941" s="108"/>
    </row>
    <row r="1942" spans="1:12" ht="12.95" customHeight="1" thickBot="1" x14ac:dyDescent="0.3">
      <c r="A1942" s="73">
        <v>2</v>
      </c>
      <c r="B1942" s="33">
        <f>Mall!B1942</f>
        <v>0</v>
      </c>
      <c r="C1942" s="124"/>
      <c r="D1942" s="21"/>
      <c r="E1942" s="9"/>
      <c r="F1942" s="9"/>
      <c r="G1942" s="26"/>
      <c r="H1942" s="9"/>
      <c r="I1942" s="26"/>
      <c r="J1942" s="9"/>
      <c r="K1942" s="111"/>
      <c r="L1942" s="112"/>
    </row>
    <row r="1943" spans="1:12" ht="12.95" customHeight="1" x14ac:dyDescent="0.25">
      <c r="A1943" s="73">
        <v>3</v>
      </c>
      <c r="B1943" s="33">
        <f>Mall!B1943</f>
        <v>0</v>
      </c>
      <c r="C1943" s="10" t="str">
        <f>TEXT(B1941, "dddd")</f>
        <v>fredag</v>
      </c>
      <c r="D1943" s="21"/>
      <c r="K1943" s="117"/>
      <c r="L1943" s="118"/>
    </row>
    <row r="1944" spans="1:12" ht="12.95" customHeight="1" x14ac:dyDescent="0.25">
      <c r="A1944" s="73">
        <v>4</v>
      </c>
      <c r="B1944" s="33" t="str">
        <f>Mall!B1944</f>
        <v>Dagmar</v>
      </c>
      <c r="C1944" s="1" t="str">
        <f>B1944</f>
        <v>Dagmar</v>
      </c>
      <c r="D1944" s="21"/>
      <c r="F1944" s="104" t="s">
        <v>537</v>
      </c>
      <c r="G1944" s="104"/>
      <c r="H1944" s="104"/>
      <c r="I1944" s="101"/>
    </row>
    <row r="1945" spans="1:12" ht="12.95" customHeight="1" thickBot="1" x14ac:dyDescent="0.3">
      <c r="A1945" s="73">
        <v>5</v>
      </c>
      <c r="B1945" s="33" t="str">
        <f>Mall!B1945</f>
        <v>Rigmor</v>
      </c>
      <c r="C1945" s="1" t="str">
        <f>B1945</f>
        <v>Rigmor</v>
      </c>
      <c r="D1945" s="21"/>
      <c r="F1945" s="105"/>
      <c r="G1945" s="105"/>
      <c r="H1945" s="105"/>
      <c r="I1945" s="106"/>
    </row>
    <row r="1946" spans="1:12" ht="12.95" customHeight="1" thickBot="1" x14ac:dyDescent="0.3">
      <c r="A1946" s="73">
        <v>6</v>
      </c>
      <c r="B1946" s="33">
        <f>Mall!B1946</f>
        <v>0</v>
      </c>
      <c r="C1946" s="12">
        <f>B1946</f>
        <v>0</v>
      </c>
      <c r="D1946" s="22"/>
      <c r="F1946" s="90"/>
      <c r="G1946" s="91"/>
      <c r="H1946" s="91"/>
      <c r="I1946" s="92"/>
      <c r="J1946" s="92"/>
      <c r="K1946" s="92"/>
      <c r="L1946" s="93"/>
    </row>
    <row r="1947" spans="1:12" ht="12.95" hidden="1" customHeight="1" thickBot="1" x14ac:dyDescent="0.25">
      <c r="A1947" s="74"/>
      <c r="B1947" s="43"/>
      <c r="C1947" s="60"/>
      <c r="D1947" s="46"/>
      <c r="E1947" s="47"/>
      <c r="F1947" s="48"/>
      <c r="G1947" s="49"/>
      <c r="H1947" s="49"/>
      <c r="I1947" s="50"/>
      <c r="J1947" s="50"/>
      <c r="K1947" s="50"/>
      <c r="L1947" s="51"/>
    </row>
    <row r="1948" spans="1:12" ht="12.95" customHeight="1" x14ac:dyDescent="0.25">
      <c r="A1948" s="73">
        <v>1</v>
      </c>
      <c r="B1948" s="34">
        <f>B1941+1</f>
        <v>45563</v>
      </c>
      <c r="C1948" s="123">
        <f t="shared" ref="C1948:C1949" si="171">IF(DAY(B1948)&lt;10,"  "&amp;DAY(B1948),DAY(B1948))</f>
        <v>28</v>
      </c>
      <c r="D1948" s="20"/>
      <c r="E1948" s="9"/>
      <c r="F1948" s="82"/>
      <c r="G1948" s="83"/>
      <c r="H1948" s="83"/>
      <c r="I1948" s="84"/>
      <c r="J1948" s="84"/>
      <c r="K1948" s="84"/>
      <c r="L1948" s="85"/>
    </row>
    <row r="1949" spans="1:12" ht="12.95" customHeight="1" x14ac:dyDescent="0.25">
      <c r="A1949" s="73">
        <v>2</v>
      </c>
      <c r="B1949" s="33">
        <f>Mall!B1949</f>
        <v>0</v>
      </c>
      <c r="C1949" s="124" t="str">
        <f t="shared" si="171"/>
        <v xml:space="preserve">  0</v>
      </c>
      <c r="D1949" s="21"/>
      <c r="E1949" s="9"/>
      <c r="F1949" s="82"/>
      <c r="G1949" s="83"/>
      <c r="H1949" s="83"/>
      <c r="I1949" s="84"/>
      <c r="J1949" s="84"/>
      <c r="K1949" s="84"/>
      <c r="L1949" s="85"/>
    </row>
    <row r="1950" spans="1:12" ht="12.95" customHeight="1" x14ac:dyDescent="0.25">
      <c r="A1950" s="73">
        <v>3</v>
      </c>
      <c r="B1950" s="33">
        <f>Mall!B1950</f>
        <v>0</v>
      </c>
      <c r="C1950" s="10" t="str">
        <f>TEXT(B1948, "dddd")</f>
        <v>lördag</v>
      </c>
      <c r="D1950" s="21"/>
      <c r="F1950" s="82"/>
      <c r="G1950" s="83"/>
      <c r="H1950" s="83"/>
      <c r="I1950" s="84"/>
      <c r="J1950" s="84"/>
      <c r="K1950" s="84"/>
      <c r="L1950" s="85"/>
    </row>
    <row r="1951" spans="1:12" ht="12.95" customHeight="1" x14ac:dyDescent="0.25">
      <c r="A1951" s="73">
        <v>4</v>
      </c>
      <c r="B1951" s="33" t="str">
        <f>Mall!B1951</f>
        <v>Lennart</v>
      </c>
      <c r="C1951" s="1" t="str">
        <f>B1951</f>
        <v>Lennart</v>
      </c>
      <c r="D1951" s="21"/>
      <c r="F1951" s="82"/>
      <c r="G1951" s="83"/>
      <c r="H1951" s="83"/>
      <c r="I1951" s="84"/>
      <c r="J1951" s="84"/>
      <c r="K1951" s="84"/>
      <c r="L1951" s="85"/>
    </row>
    <row r="1952" spans="1:12" ht="12.95" customHeight="1" x14ac:dyDescent="0.25">
      <c r="A1952" s="73">
        <v>5</v>
      </c>
      <c r="B1952" s="33" t="str">
        <f>Mall!B1952</f>
        <v>Leonard</v>
      </c>
      <c r="C1952" s="1" t="str">
        <f>B1952</f>
        <v>Leonard</v>
      </c>
      <c r="D1952" s="21"/>
      <c r="F1952" s="82"/>
      <c r="G1952" s="83"/>
      <c r="H1952" s="83"/>
      <c r="I1952" s="84"/>
      <c r="J1952" s="84"/>
      <c r="K1952" s="84"/>
      <c r="L1952" s="85"/>
    </row>
    <row r="1953" spans="1:12" ht="12.95" customHeight="1" thickBot="1" x14ac:dyDescent="0.3">
      <c r="A1953" s="73">
        <v>6</v>
      </c>
      <c r="B1953" s="33">
        <f>Mall!B1953</f>
        <v>0</v>
      </c>
      <c r="C1953" s="12">
        <f>B1953</f>
        <v>0</v>
      </c>
      <c r="D1953" s="22"/>
      <c r="F1953" s="82"/>
      <c r="G1953" s="83"/>
      <c r="H1953" s="83"/>
      <c r="I1953" s="84"/>
      <c r="J1953" s="84"/>
      <c r="K1953" s="84"/>
      <c r="L1953" s="85"/>
    </row>
    <row r="1954" spans="1:12" ht="12.95" hidden="1" customHeight="1" thickBot="1" x14ac:dyDescent="0.25">
      <c r="A1954" s="74"/>
      <c r="B1954" s="43"/>
      <c r="C1954" s="60"/>
      <c r="D1954" s="46"/>
      <c r="E1954" s="47"/>
      <c r="F1954" s="48"/>
      <c r="G1954" s="49"/>
      <c r="H1954" s="49"/>
      <c r="I1954" s="50"/>
      <c r="J1954" s="50"/>
      <c r="K1954" s="50"/>
      <c r="L1954" s="51"/>
    </row>
    <row r="1955" spans="1:12" ht="12.95" customHeight="1" x14ac:dyDescent="0.25">
      <c r="A1955" s="73">
        <v>1</v>
      </c>
      <c r="B1955" s="34">
        <f>B1948+1</f>
        <v>45564</v>
      </c>
      <c r="C1955" s="123">
        <f t="shared" ref="C1955:C1956" si="172">IF(DAY(B1955)&lt;10,"  "&amp;DAY(B1955),DAY(B1955))</f>
        <v>29</v>
      </c>
      <c r="D1955" s="4"/>
      <c r="E1955" s="9"/>
      <c r="F1955" s="82"/>
      <c r="G1955" s="83"/>
      <c r="H1955" s="83"/>
      <c r="I1955" s="84"/>
      <c r="J1955" s="84"/>
      <c r="K1955" s="84"/>
      <c r="L1955" s="85"/>
    </row>
    <row r="1956" spans="1:12" ht="12.95" customHeight="1" x14ac:dyDescent="0.25">
      <c r="A1956" s="73">
        <v>2</v>
      </c>
      <c r="B1956" s="33">
        <f>Mall!B1956</f>
        <v>0</v>
      </c>
      <c r="C1956" s="124" t="str">
        <f t="shared" si="172"/>
        <v xml:space="preserve">  0</v>
      </c>
      <c r="D1956" s="5"/>
      <c r="E1956" s="9"/>
      <c r="F1956" s="82"/>
      <c r="G1956" s="83"/>
      <c r="H1956" s="83"/>
      <c r="I1956" s="84"/>
      <c r="J1956" s="84"/>
      <c r="K1956" s="84"/>
      <c r="L1956" s="85"/>
    </row>
    <row r="1957" spans="1:12" ht="12.95" customHeight="1" x14ac:dyDescent="0.25">
      <c r="A1957" s="73">
        <v>3</v>
      </c>
      <c r="B1957" s="33">
        <f>Mall!B1957</f>
        <v>0</v>
      </c>
      <c r="C1957" s="10" t="str">
        <f>TEXT(B1955, "dddd")</f>
        <v>söndag</v>
      </c>
      <c r="D1957" s="5"/>
      <c r="F1957" s="82"/>
      <c r="G1957" s="83"/>
      <c r="H1957" s="83"/>
      <c r="I1957" s="84"/>
      <c r="J1957" s="84"/>
      <c r="K1957" s="84"/>
      <c r="L1957" s="85"/>
    </row>
    <row r="1958" spans="1:12" ht="12.95" customHeight="1" x14ac:dyDescent="0.25">
      <c r="A1958" s="73">
        <v>4</v>
      </c>
      <c r="B1958" s="33" t="str">
        <f>Mall!B1958</f>
        <v>Mikael</v>
      </c>
      <c r="C1958" s="1" t="str">
        <f>B1958</f>
        <v>Mikael</v>
      </c>
      <c r="D1958" s="5"/>
      <c r="F1958" s="82"/>
      <c r="G1958" s="83"/>
      <c r="H1958" s="83"/>
      <c r="I1958" s="84"/>
      <c r="J1958" s="84"/>
      <c r="K1958" s="84"/>
      <c r="L1958" s="85"/>
    </row>
    <row r="1959" spans="1:12" ht="12.95" customHeight="1" thickBot="1" x14ac:dyDescent="0.3">
      <c r="A1959" s="73">
        <v>5</v>
      </c>
      <c r="B1959" s="33" t="str">
        <f>Mall!B1959</f>
        <v>Mikaela</v>
      </c>
      <c r="C1959" s="1" t="str">
        <f>B1959</f>
        <v>Mikaela</v>
      </c>
      <c r="D1959" s="5"/>
      <c r="F1959" s="86"/>
      <c r="G1959" s="87"/>
      <c r="H1959" s="87"/>
      <c r="I1959" s="88"/>
      <c r="J1959" s="88"/>
      <c r="K1959" s="88"/>
      <c r="L1959" s="89"/>
    </row>
    <row r="1960" spans="1:12" ht="12.95" customHeight="1" thickBot="1" x14ac:dyDescent="0.3">
      <c r="A1960" s="73">
        <v>6</v>
      </c>
      <c r="B1960" s="33">
        <f>Mall!B1960</f>
        <v>0</v>
      </c>
      <c r="C1960" s="12">
        <f>B1960</f>
        <v>0</v>
      </c>
      <c r="D1960" s="6"/>
    </row>
    <row r="1961" spans="1:12" ht="20.100000000000001" customHeight="1" thickBot="1" x14ac:dyDescent="0.25">
      <c r="A1961" s="74" t="s">
        <v>665</v>
      </c>
      <c r="B1961" s="43"/>
      <c r="C1961" s="3" t="str">
        <f>"SEPTEMBER/OKTOBER   "&amp;"Vecka "&amp;IF(C1964="måndag",WEEKNUM(B1962,21),"")</f>
        <v>SEPTEMBER/OKTOBER   Vecka 40</v>
      </c>
      <c r="D1961" s="3"/>
    </row>
    <row r="1962" spans="1:12" ht="12.95" customHeight="1" x14ac:dyDescent="0.25">
      <c r="A1962" s="73">
        <v>1</v>
      </c>
      <c r="B1962" s="34">
        <f>B1955+1</f>
        <v>45565</v>
      </c>
      <c r="C1962" s="123">
        <f t="shared" ref="C1962:C1963" si="173">IF(DAY(B1962)&lt;10,"  "&amp;DAY(B1962),DAY(B1962))</f>
        <v>30</v>
      </c>
      <c r="D1962" s="20"/>
      <c r="E1962" s="9"/>
      <c r="F1962" s="100" t="s">
        <v>540</v>
      </c>
      <c r="G1962" s="101"/>
      <c r="H1962" s="101"/>
      <c r="I1962" s="101"/>
      <c r="J1962" s="9"/>
      <c r="K1962" s="125" t="str">
        <f t="shared" ref="K1962" si="174">"Prio vecka "&amp;WEEKNUM(B1962,21)&amp;":  📎📎"</f>
        <v>Prio vecka 40:  📎📎</v>
      </c>
      <c r="L1962" s="126"/>
    </row>
    <row r="1963" spans="1:12" ht="12.95" customHeight="1" thickBot="1" x14ac:dyDescent="0.3">
      <c r="A1963" s="73">
        <v>2</v>
      </c>
      <c r="B1963" s="33">
        <f>Mall!B1963</f>
        <v>0</v>
      </c>
      <c r="C1963" s="124" t="str">
        <f t="shared" si="173"/>
        <v xml:space="preserve">  0</v>
      </c>
      <c r="D1963" s="21"/>
      <c r="E1963" s="9"/>
      <c r="F1963" s="102"/>
      <c r="G1963" s="103"/>
      <c r="H1963" s="103"/>
      <c r="I1963" s="103"/>
      <c r="J1963" s="9"/>
      <c r="K1963" s="126"/>
      <c r="L1963" s="126"/>
    </row>
    <row r="1964" spans="1:12" ht="12.95" customHeight="1" x14ac:dyDescent="0.25">
      <c r="A1964" s="73">
        <v>3</v>
      </c>
      <c r="B1964" s="33">
        <f>Mall!B1964</f>
        <v>0</v>
      </c>
      <c r="C1964" s="10" t="str">
        <f>TEXT(B1962, "dddd")</f>
        <v>måndag</v>
      </c>
      <c r="D1964" s="21"/>
      <c r="F1964" s="18" t="s">
        <v>660</v>
      </c>
      <c r="G1964" s="29"/>
      <c r="H1964" s="24" t="s">
        <v>659</v>
      </c>
      <c r="I1964" s="27"/>
      <c r="K1964" s="14" t="s">
        <v>12</v>
      </c>
      <c r="L1964" s="113"/>
    </row>
    <row r="1965" spans="1:12" ht="12.95" customHeight="1" x14ac:dyDescent="0.25">
      <c r="A1965" s="73">
        <v>4</v>
      </c>
      <c r="B1965" s="33" t="str">
        <f>Mall!B1965</f>
        <v>Helge</v>
      </c>
      <c r="C1965" s="1" t="str">
        <f>B1965</f>
        <v>Helge</v>
      </c>
      <c r="D1965" s="21"/>
      <c r="F1965" s="94"/>
      <c r="G1965" s="95"/>
      <c r="H1965" s="95"/>
      <c r="I1965" s="96"/>
      <c r="K1965" s="15"/>
      <c r="L1965" s="114"/>
    </row>
    <row r="1966" spans="1:12" ht="12.95" customHeight="1" x14ac:dyDescent="0.25">
      <c r="A1966" s="73">
        <v>5</v>
      </c>
      <c r="B1966" s="33">
        <f>Mall!B1966</f>
        <v>0</v>
      </c>
      <c r="C1966" s="1">
        <f>B1966</f>
        <v>0</v>
      </c>
      <c r="D1966" s="21"/>
      <c r="F1966" s="97"/>
      <c r="G1966" s="98"/>
      <c r="H1966" s="98"/>
      <c r="I1966" s="99"/>
      <c r="K1966" s="16" t="s">
        <v>13</v>
      </c>
      <c r="L1966" s="115"/>
    </row>
    <row r="1967" spans="1:12" ht="12.95" customHeight="1" thickBot="1" x14ac:dyDescent="0.3">
      <c r="A1967" s="73">
        <v>6</v>
      </c>
      <c r="B1967" s="33">
        <f>Mall!B1967</f>
        <v>0</v>
      </c>
      <c r="C1967" s="12">
        <f>B1967</f>
        <v>0</v>
      </c>
      <c r="D1967" s="22"/>
      <c r="F1967" s="19" t="s">
        <v>660</v>
      </c>
      <c r="G1967" s="30"/>
      <c r="H1967" s="23" t="s">
        <v>659</v>
      </c>
      <c r="I1967" s="28"/>
      <c r="K1967" s="15"/>
      <c r="L1967" s="114"/>
    </row>
    <row r="1968" spans="1:12" ht="12.95" hidden="1" customHeight="1" thickBot="1" x14ac:dyDescent="0.25">
      <c r="A1968" s="74"/>
      <c r="B1968" s="43"/>
      <c r="C1968" s="60"/>
      <c r="D1968" s="46"/>
      <c r="E1968" s="47"/>
      <c r="F1968" s="61"/>
      <c r="G1968" s="62"/>
      <c r="H1968" s="47"/>
      <c r="I1968" s="63"/>
      <c r="J1968" s="47"/>
      <c r="K1968" s="65"/>
      <c r="L1968" s="66"/>
    </row>
    <row r="1969" spans="1:12" ht="12.95" customHeight="1" x14ac:dyDescent="0.25">
      <c r="A1969" s="73">
        <v>1</v>
      </c>
      <c r="B1969" s="34">
        <f>B1962+1</f>
        <v>45566</v>
      </c>
      <c r="C1969" s="123" t="str">
        <f t="shared" ref="C1969:C1970" si="175">IF(DAY(B1969)&lt;10,"  "&amp;DAY(B1969),DAY(B1969))</f>
        <v xml:space="preserve">  1</v>
      </c>
      <c r="D1969" s="20"/>
      <c r="E1969" s="9"/>
      <c r="F1969" s="94"/>
      <c r="G1969" s="95"/>
      <c r="H1969" s="95"/>
      <c r="I1969" s="96"/>
      <c r="J1969" s="9"/>
      <c r="K1969" s="16" t="s">
        <v>14</v>
      </c>
      <c r="L1969" s="115"/>
    </row>
    <row r="1970" spans="1:12" ht="12.95" customHeight="1" thickBot="1" x14ac:dyDescent="0.3">
      <c r="A1970" s="73">
        <v>2</v>
      </c>
      <c r="B1970" s="33">
        <f>Mall!B1970</f>
        <v>0</v>
      </c>
      <c r="C1970" s="124" t="str">
        <f t="shared" si="175"/>
        <v xml:space="preserve">  0</v>
      </c>
      <c r="D1970" s="21"/>
      <c r="E1970" s="9"/>
      <c r="F1970" s="97"/>
      <c r="G1970" s="98"/>
      <c r="H1970" s="98"/>
      <c r="I1970" s="99"/>
      <c r="J1970" s="9"/>
      <c r="K1970" s="17"/>
      <c r="L1970" s="116"/>
    </row>
    <row r="1971" spans="1:12" ht="12.95" customHeight="1" x14ac:dyDescent="0.25">
      <c r="A1971" s="73">
        <v>3</v>
      </c>
      <c r="B1971" s="33">
        <f>Mall!B1971</f>
        <v>0</v>
      </c>
      <c r="C1971" s="10" t="str">
        <f>TEXT(B1969, "dddd")</f>
        <v>tisdag</v>
      </c>
      <c r="D1971" s="21"/>
      <c r="F1971" s="19" t="s">
        <v>660</v>
      </c>
      <c r="G1971" s="30"/>
      <c r="H1971" s="23" t="s">
        <v>659</v>
      </c>
      <c r="I1971" s="28"/>
    </row>
    <row r="1972" spans="1:12" ht="12.95" customHeight="1" x14ac:dyDescent="0.25">
      <c r="A1972" s="73">
        <v>4</v>
      </c>
      <c r="B1972" s="33" t="str">
        <f>Mall!B1972</f>
        <v>Ragnar</v>
      </c>
      <c r="C1972" s="1" t="str">
        <f>B1972</f>
        <v>Ragnar</v>
      </c>
      <c r="D1972" s="21"/>
      <c r="F1972" s="94"/>
      <c r="G1972" s="95"/>
      <c r="H1972" s="95"/>
      <c r="I1972" s="96"/>
    </row>
    <row r="1973" spans="1:12" ht="12.95" customHeight="1" x14ac:dyDescent="0.25">
      <c r="A1973" s="73">
        <v>5</v>
      </c>
      <c r="B1973" s="33" t="str">
        <f>Mall!B1973</f>
        <v>Ragna</v>
      </c>
      <c r="C1973" s="1" t="str">
        <f>B1973</f>
        <v>Ragna</v>
      </c>
      <c r="D1973" s="21"/>
      <c r="F1973" s="97"/>
      <c r="G1973" s="98"/>
      <c r="H1973" s="98"/>
      <c r="I1973" s="99"/>
      <c r="K1973" s="127" t="s">
        <v>538</v>
      </c>
      <c r="L1973" s="128"/>
    </row>
    <row r="1974" spans="1:12" ht="12.95" customHeight="1" thickBot="1" x14ac:dyDescent="0.3">
      <c r="A1974" s="73">
        <v>6</v>
      </c>
      <c r="B1974" s="33">
        <f>Mall!B1974</f>
        <v>0</v>
      </c>
      <c r="C1974" s="12">
        <f>B1974</f>
        <v>0</v>
      </c>
      <c r="D1974" s="22"/>
      <c r="F1974" s="19" t="s">
        <v>660</v>
      </c>
      <c r="G1974" s="30"/>
      <c r="H1974" s="23" t="s">
        <v>659</v>
      </c>
      <c r="I1974" s="28"/>
      <c r="K1974" s="128"/>
      <c r="L1974" s="128"/>
    </row>
    <row r="1975" spans="1:12" ht="12.95" hidden="1" customHeight="1" thickBot="1" x14ac:dyDescent="0.3">
      <c r="A1975" s="74"/>
      <c r="B1975" s="41"/>
      <c r="C1975" s="60"/>
      <c r="D1975" s="46"/>
      <c r="E1975" s="47"/>
      <c r="F1975" s="61"/>
      <c r="G1975" s="62"/>
      <c r="H1975" s="47"/>
      <c r="I1975" s="63"/>
      <c r="J1975" s="47"/>
      <c r="K1975" s="64"/>
      <c r="L1975" s="64"/>
    </row>
    <row r="1976" spans="1:12" ht="12.95" customHeight="1" x14ac:dyDescent="0.25">
      <c r="A1976" s="73">
        <v>1</v>
      </c>
      <c r="B1976" s="34">
        <f>B1969+1</f>
        <v>45567</v>
      </c>
      <c r="C1976" s="123" t="str">
        <f t="shared" ref="C1976:C1977" si="176">IF(DAY(B1976)&lt;10,"  "&amp;DAY(B1976),DAY(B1976))</f>
        <v xml:space="preserve">  2</v>
      </c>
      <c r="D1976" s="20"/>
      <c r="E1976" s="9"/>
      <c r="F1976" s="94"/>
      <c r="G1976" s="95"/>
      <c r="H1976" s="95"/>
      <c r="I1976" s="96"/>
      <c r="J1976" s="9"/>
      <c r="K1976" s="119"/>
      <c r="L1976" s="120"/>
    </row>
    <row r="1977" spans="1:12" ht="12.95" customHeight="1" x14ac:dyDescent="0.25">
      <c r="A1977" s="73">
        <v>2</v>
      </c>
      <c r="B1977" s="33">
        <f>Mall!B1977</f>
        <v>0</v>
      </c>
      <c r="C1977" s="124" t="str">
        <f t="shared" si="176"/>
        <v xml:space="preserve">  0</v>
      </c>
      <c r="D1977" s="21"/>
      <c r="E1977" s="9"/>
      <c r="F1977" s="97"/>
      <c r="G1977" s="98"/>
      <c r="H1977" s="98"/>
      <c r="I1977" s="99"/>
      <c r="J1977" s="9"/>
      <c r="K1977" s="109"/>
      <c r="L1977" s="110"/>
    </row>
    <row r="1978" spans="1:12" ht="12.95" customHeight="1" x14ac:dyDescent="0.25">
      <c r="A1978" s="73">
        <v>3</v>
      </c>
      <c r="B1978" s="33">
        <f>Mall!B1978</f>
        <v>0</v>
      </c>
      <c r="C1978" s="10" t="str">
        <f>TEXT(B1976, "dddd")</f>
        <v>onsdag</v>
      </c>
      <c r="D1978" s="21"/>
      <c r="F1978" s="19" t="s">
        <v>660</v>
      </c>
      <c r="G1978" s="30"/>
      <c r="H1978" s="23" t="s">
        <v>659</v>
      </c>
      <c r="I1978" s="28"/>
      <c r="K1978" s="107"/>
      <c r="L1978" s="108"/>
    </row>
    <row r="1979" spans="1:12" ht="12.95" customHeight="1" x14ac:dyDescent="0.25">
      <c r="A1979" s="73">
        <v>4</v>
      </c>
      <c r="B1979" s="33" t="str">
        <f>Mall!B1979</f>
        <v>Ludvig</v>
      </c>
      <c r="C1979" s="1" t="str">
        <f>B1979</f>
        <v>Ludvig</v>
      </c>
      <c r="D1979" s="21"/>
      <c r="F1979" s="94"/>
      <c r="G1979" s="95"/>
      <c r="H1979" s="95"/>
      <c r="I1979" s="96"/>
      <c r="K1979" s="109"/>
      <c r="L1979" s="110"/>
    </row>
    <row r="1980" spans="1:12" ht="12.95" customHeight="1" x14ac:dyDescent="0.25">
      <c r="A1980" s="73">
        <v>5</v>
      </c>
      <c r="B1980" s="33" t="str">
        <f>Mall!B1980</f>
        <v>Love</v>
      </c>
      <c r="C1980" s="1" t="str">
        <f>B1980</f>
        <v>Love</v>
      </c>
      <c r="D1980" s="21"/>
      <c r="F1980" s="97"/>
      <c r="G1980" s="98"/>
      <c r="H1980" s="98"/>
      <c r="I1980" s="99"/>
      <c r="K1980" s="107"/>
      <c r="L1980" s="108"/>
    </row>
    <row r="1981" spans="1:12" ht="12.95" customHeight="1" thickBot="1" x14ac:dyDescent="0.3">
      <c r="A1981" s="73">
        <v>6</v>
      </c>
      <c r="B1981" s="33">
        <f>Mall!B1981</f>
        <v>0</v>
      </c>
      <c r="C1981" s="12">
        <f>B1981</f>
        <v>0</v>
      </c>
      <c r="D1981" s="22"/>
      <c r="F1981" s="19" t="s">
        <v>660</v>
      </c>
      <c r="G1981" s="30"/>
      <c r="H1981" s="23" t="s">
        <v>659</v>
      </c>
      <c r="I1981" s="28"/>
      <c r="K1981" s="109"/>
      <c r="L1981" s="110"/>
    </row>
    <row r="1982" spans="1:12" ht="12.95" hidden="1" customHeight="1" thickBot="1" x14ac:dyDescent="0.25">
      <c r="A1982" s="74"/>
      <c r="B1982" s="42"/>
      <c r="C1982" s="60"/>
      <c r="D1982" s="46"/>
      <c r="E1982" s="47"/>
      <c r="F1982" s="61"/>
      <c r="G1982" s="62"/>
      <c r="H1982" s="47"/>
      <c r="I1982" s="63"/>
      <c r="J1982" s="47"/>
      <c r="K1982" s="71"/>
      <c r="L1982" s="72"/>
    </row>
    <row r="1983" spans="1:12" ht="12.95" customHeight="1" x14ac:dyDescent="0.25">
      <c r="A1983" s="73">
        <v>1</v>
      </c>
      <c r="B1983" s="34">
        <f>B1976+1</f>
        <v>45568</v>
      </c>
      <c r="C1983" s="123" t="str">
        <f t="shared" ref="C1983:C1984" si="177">IF(DAY(B1983)&lt;10,"  "&amp;DAY(B1983),DAY(B1983))</f>
        <v xml:space="preserve">  3</v>
      </c>
      <c r="D1983" s="20"/>
      <c r="E1983" s="9"/>
      <c r="F1983" s="94"/>
      <c r="G1983" s="95"/>
      <c r="H1983" s="95"/>
      <c r="I1983" s="96"/>
      <c r="J1983" s="9"/>
      <c r="K1983" s="107"/>
      <c r="L1983" s="108"/>
    </row>
    <row r="1984" spans="1:12" ht="12.95" customHeight="1" x14ac:dyDescent="0.25">
      <c r="A1984" s="73">
        <v>2</v>
      </c>
      <c r="B1984" s="33">
        <f>Mall!B1984</f>
        <v>0</v>
      </c>
      <c r="C1984" s="124" t="str">
        <f t="shared" si="177"/>
        <v xml:space="preserve">  0</v>
      </c>
      <c r="D1984" s="21"/>
      <c r="E1984" s="9"/>
      <c r="F1984" s="97"/>
      <c r="G1984" s="98"/>
      <c r="H1984" s="98"/>
      <c r="I1984" s="99"/>
      <c r="J1984" s="9"/>
      <c r="K1984" s="109"/>
      <c r="L1984" s="110"/>
    </row>
    <row r="1985" spans="1:12" ht="12.95" customHeight="1" x14ac:dyDescent="0.25">
      <c r="A1985" s="73">
        <v>3</v>
      </c>
      <c r="B1985" s="33">
        <f>Mall!B1985</f>
        <v>0</v>
      </c>
      <c r="C1985" s="10" t="str">
        <f>TEXT(B1983, "dddd")</f>
        <v>torsdag</v>
      </c>
      <c r="D1985" s="21"/>
      <c r="F1985" s="19" t="s">
        <v>660</v>
      </c>
      <c r="G1985" s="30"/>
      <c r="H1985" s="23" t="s">
        <v>659</v>
      </c>
      <c r="I1985" s="28"/>
      <c r="K1985" s="107"/>
      <c r="L1985" s="108"/>
    </row>
    <row r="1986" spans="1:12" ht="12.95" customHeight="1" x14ac:dyDescent="0.25">
      <c r="A1986" s="73">
        <v>4</v>
      </c>
      <c r="B1986" s="33" t="str">
        <f>Mall!B1986</f>
        <v>Evald</v>
      </c>
      <c r="C1986" s="1" t="str">
        <f>B1986</f>
        <v>Evald</v>
      </c>
      <c r="D1986" s="21"/>
      <c r="F1986" s="94"/>
      <c r="G1986" s="95"/>
      <c r="H1986" s="95"/>
      <c r="I1986" s="96"/>
      <c r="K1986" s="109"/>
      <c r="L1986" s="110"/>
    </row>
    <row r="1987" spans="1:12" ht="12.95" customHeight="1" x14ac:dyDescent="0.25">
      <c r="A1987" s="73">
        <v>5</v>
      </c>
      <c r="B1987" s="33" t="str">
        <f>Mall!B1987</f>
        <v>Osvald</v>
      </c>
      <c r="C1987" s="1" t="str">
        <f>B1987</f>
        <v>Osvald</v>
      </c>
      <c r="D1987" s="21"/>
      <c r="F1987" s="97"/>
      <c r="G1987" s="98"/>
      <c r="H1987" s="98"/>
      <c r="I1987" s="99"/>
      <c r="K1987" s="107"/>
      <c r="L1987" s="108"/>
    </row>
    <row r="1988" spans="1:12" ht="12.95" customHeight="1" thickBot="1" x14ac:dyDescent="0.3">
      <c r="A1988" s="73">
        <v>6</v>
      </c>
      <c r="B1988" s="33">
        <f>Mall!B1988</f>
        <v>0</v>
      </c>
      <c r="C1988" s="12">
        <f>B1988</f>
        <v>0</v>
      </c>
      <c r="D1988" s="22"/>
      <c r="K1988" s="109"/>
      <c r="L1988" s="110"/>
    </row>
    <row r="1989" spans="1:12" ht="12.95" hidden="1" customHeight="1" thickBot="1" x14ac:dyDescent="0.25">
      <c r="A1989" s="74"/>
      <c r="B1989" s="43"/>
      <c r="C1989" s="60"/>
      <c r="D1989" s="46"/>
      <c r="E1989" s="47"/>
      <c r="F1989" s="47"/>
      <c r="G1989" s="55"/>
      <c r="H1989" s="47"/>
      <c r="I1989" s="55"/>
      <c r="J1989" s="47"/>
      <c r="K1989" s="71"/>
      <c r="L1989" s="72"/>
    </row>
    <row r="1990" spans="1:12" ht="12.95" customHeight="1" x14ac:dyDescent="0.25">
      <c r="A1990" s="73">
        <v>1</v>
      </c>
      <c r="B1990" s="34">
        <f>B1983+1</f>
        <v>45569</v>
      </c>
      <c r="C1990" s="123" t="str">
        <f>IF(DAY(B1990)&lt;10,"  "&amp;DAY(B1990),DAY(B1990))</f>
        <v xml:space="preserve">  4</v>
      </c>
      <c r="D1990" s="20"/>
      <c r="E1990" s="9"/>
      <c r="F1990" s="9"/>
      <c r="G1990" s="26"/>
      <c r="H1990" s="9"/>
      <c r="I1990" s="26"/>
      <c r="J1990" s="9"/>
      <c r="K1990" s="107"/>
      <c r="L1990" s="108"/>
    </row>
    <row r="1991" spans="1:12" ht="12.95" customHeight="1" thickBot="1" x14ac:dyDescent="0.3">
      <c r="A1991" s="73">
        <v>2</v>
      </c>
      <c r="B1991" s="33">
        <f>Mall!B1991</f>
        <v>0</v>
      </c>
      <c r="C1991" s="124"/>
      <c r="D1991" s="21"/>
      <c r="E1991" s="9"/>
      <c r="F1991" s="9"/>
      <c r="G1991" s="26"/>
      <c r="H1991" s="9"/>
      <c r="I1991" s="26"/>
      <c r="J1991" s="9"/>
      <c r="K1991" s="111"/>
      <c r="L1991" s="112"/>
    </row>
    <row r="1992" spans="1:12" ht="12.95" customHeight="1" x14ac:dyDescent="0.25">
      <c r="A1992" s="73">
        <v>3</v>
      </c>
      <c r="B1992" s="33">
        <f>Mall!B1992</f>
        <v>0</v>
      </c>
      <c r="C1992" s="10" t="str">
        <f>TEXT(B1990, "dddd")</f>
        <v>fredag</v>
      </c>
      <c r="D1992" s="21"/>
      <c r="K1992" s="117"/>
      <c r="L1992" s="118"/>
    </row>
    <row r="1993" spans="1:12" ht="12.95" customHeight="1" x14ac:dyDescent="0.25">
      <c r="A1993" s="73">
        <v>4</v>
      </c>
      <c r="B1993" s="33" t="str">
        <f>Mall!B1993</f>
        <v>Frans</v>
      </c>
      <c r="C1993" s="1" t="str">
        <f>B1993</f>
        <v>Frans</v>
      </c>
      <c r="D1993" s="21"/>
      <c r="F1993" s="104" t="s">
        <v>537</v>
      </c>
      <c r="G1993" s="104"/>
      <c r="H1993" s="104"/>
      <c r="I1993" s="101"/>
    </row>
    <row r="1994" spans="1:12" ht="12.95" customHeight="1" thickBot="1" x14ac:dyDescent="0.3">
      <c r="A1994" s="73">
        <v>5</v>
      </c>
      <c r="B1994" s="33" t="str">
        <f>Mall!B1994</f>
        <v>Frank</v>
      </c>
      <c r="C1994" s="1" t="str">
        <f>B1994</f>
        <v>Frank</v>
      </c>
      <c r="D1994" s="21"/>
      <c r="F1994" s="105"/>
      <c r="G1994" s="105"/>
      <c r="H1994" s="105"/>
      <c r="I1994" s="106"/>
    </row>
    <row r="1995" spans="1:12" ht="12.95" customHeight="1" thickBot="1" x14ac:dyDescent="0.3">
      <c r="A1995" s="73">
        <v>6</v>
      </c>
      <c r="B1995" s="33">
        <f>Mall!B1995</f>
        <v>0</v>
      </c>
      <c r="C1995" s="12">
        <f>B1995</f>
        <v>0</v>
      </c>
      <c r="D1995" s="22"/>
      <c r="F1995" s="90"/>
      <c r="G1995" s="91"/>
      <c r="H1995" s="91"/>
      <c r="I1995" s="92"/>
      <c r="J1995" s="92"/>
      <c r="K1995" s="92"/>
      <c r="L1995" s="93"/>
    </row>
    <row r="1996" spans="1:12" ht="12.95" hidden="1" customHeight="1" thickBot="1" x14ac:dyDescent="0.3">
      <c r="A1996" s="74"/>
      <c r="B1996" s="41"/>
      <c r="C1996" s="60"/>
      <c r="D1996" s="46"/>
      <c r="E1996" s="47"/>
      <c r="F1996" s="48"/>
      <c r="G1996" s="49"/>
      <c r="H1996" s="49"/>
      <c r="I1996" s="50"/>
      <c r="J1996" s="50"/>
      <c r="K1996" s="50"/>
      <c r="L1996" s="51"/>
    </row>
    <row r="1997" spans="1:12" ht="12.95" customHeight="1" x14ac:dyDescent="0.25">
      <c r="A1997" s="73">
        <v>1</v>
      </c>
      <c r="B1997" s="34">
        <f>B1990+1</f>
        <v>45570</v>
      </c>
      <c r="C1997" s="123" t="str">
        <f t="shared" ref="C1997:C1998" si="178">IF(DAY(B1997)&lt;10,"  "&amp;DAY(B1997),DAY(B1997))</f>
        <v xml:space="preserve">  5</v>
      </c>
      <c r="D1997" s="20"/>
      <c r="E1997" s="9"/>
      <c r="F1997" s="82"/>
      <c r="G1997" s="83"/>
      <c r="H1997" s="83"/>
      <c r="I1997" s="84"/>
      <c r="J1997" s="84"/>
      <c r="K1997" s="84"/>
      <c r="L1997" s="85"/>
    </row>
    <row r="1998" spans="1:12" ht="12.95" customHeight="1" x14ac:dyDescent="0.25">
      <c r="A1998" s="73">
        <v>2</v>
      </c>
      <c r="B1998" s="33">
        <f>Mall!B1998</f>
        <v>0</v>
      </c>
      <c r="C1998" s="124" t="str">
        <f t="shared" si="178"/>
        <v xml:space="preserve">  0</v>
      </c>
      <c r="D1998" s="21"/>
      <c r="E1998" s="9"/>
      <c r="F1998" s="82"/>
      <c r="G1998" s="83"/>
      <c r="H1998" s="83"/>
      <c r="I1998" s="84"/>
      <c r="J1998" s="84"/>
      <c r="K1998" s="84"/>
      <c r="L1998" s="85"/>
    </row>
    <row r="1999" spans="1:12" ht="12.95" customHeight="1" x14ac:dyDescent="0.25">
      <c r="A1999" s="73">
        <v>3</v>
      </c>
      <c r="B1999" s="33">
        <f>Mall!B1999</f>
        <v>0</v>
      </c>
      <c r="C1999" s="10" t="str">
        <f>TEXT(B1997, "dddd")</f>
        <v>lördag</v>
      </c>
      <c r="D1999" s="21"/>
      <c r="F1999" s="82"/>
      <c r="G1999" s="83"/>
      <c r="H1999" s="83"/>
      <c r="I1999" s="84"/>
      <c r="J1999" s="84"/>
      <c r="K1999" s="84"/>
      <c r="L1999" s="85"/>
    </row>
    <row r="2000" spans="1:12" ht="12.95" customHeight="1" x14ac:dyDescent="0.25">
      <c r="A2000" s="73">
        <v>4</v>
      </c>
      <c r="B2000" s="33" t="str">
        <f>Mall!B2000</f>
        <v>Bror</v>
      </c>
      <c r="C2000" s="1" t="str">
        <f>B2000</f>
        <v>Bror</v>
      </c>
      <c r="D2000" s="21"/>
      <c r="F2000" s="82"/>
      <c r="G2000" s="83"/>
      <c r="H2000" s="83"/>
      <c r="I2000" s="84"/>
      <c r="J2000" s="84"/>
      <c r="K2000" s="84"/>
      <c r="L2000" s="85"/>
    </row>
    <row r="2001" spans="1:12" ht="12.95" customHeight="1" x14ac:dyDescent="0.25">
      <c r="A2001" s="73">
        <v>5</v>
      </c>
      <c r="B2001" s="33">
        <f>Mall!B2001</f>
        <v>0</v>
      </c>
      <c r="C2001" s="1">
        <f>B2001</f>
        <v>0</v>
      </c>
      <c r="D2001" s="21"/>
      <c r="F2001" s="82"/>
      <c r="G2001" s="83"/>
      <c r="H2001" s="83"/>
      <c r="I2001" s="84"/>
      <c r="J2001" s="84"/>
      <c r="K2001" s="84"/>
      <c r="L2001" s="85"/>
    </row>
    <row r="2002" spans="1:12" ht="12.95" customHeight="1" thickBot="1" x14ac:dyDescent="0.3">
      <c r="A2002" s="73">
        <v>6</v>
      </c>
      <c r="B2002" s="33">
        <f>Mall!B2002</f>
        <v>0</v>
      </c>
      <c r="C2002" s="12">
        <f>B2002</f>
        <v>0</v>
      </c>
      <c r="D2002" s="22"/>
      <c r="F2002" s="82"/>
      <c r="G2002" s="83"/>
      <c r="H2002" s="83"/>
      <c r="I2002" s="84"/>
      <c r="J2002" s="84"/>
      <c r="K2002" s="84"/>
      <c r="L2002" s="85"/>
    </row>
    <row r="2003" spans="1:12" ht="12.95" hidden="1" customHeight="1" thickBot="1" x14ac:dyDescent="0.25">
      <c r="A2003" s="74"/>
      <c r="B2003" s="43"/>
      <c r="C2003" s="60"/>
      <c r="D2003" s="46"/>
      <c r="E2003" s="47"/>
      <c r="F2003" s="48"/>
      <c r="G2003" s="49"/>
      <c r="H2003" s="49"/>
      <c r="I2003" s="50"/>
      <c r="J2003" s="50"/>
      <c r="K2003" s="50"/>
      <c r="L2003" s="51"/>
    </row>
    <row r="2004" spans="1:12" ht="12.95" customHeight="1" x14ac:dyDescent="0.25">
      <c r="A2004" s="73">
        <v>1</v>
      </c>
      <c r="B2004" s="34">
        <f>B1997+1</f>
        <v>45571</v>
      </c>
      <c r="C2004" s="123" t="str">
        <f t="shared" ref="C2004:C2005" si="179">IF(DAY(B2004)&lt;10,"  "&amp;DAY(B2004),DAY(B2004))</f>
        <v xml:space="preserve">  6</v>
      </c>
      <c r="D2004" s="4"/>
      <c r="E2004" s="9"/>
      <c r="F2004" s="82"/>
      <c r="G2004" s="83"/>
      <c r="H2004" s="83"/>
      <c r="I2004" s="84"/>
      <c r="J2004" s="84"/>
      <c r="K2004" s="84"/>
      <c r="L2004" s="85"/>
    </row>
    <row r="2005" spans="1:12" ht="12.95" customHeight="1" x14ac:dyDescent="0.25">
      <c r="A2005" s="73">
        <v>2</v>
      </c>
      <c r="B2005" s="33">
        <f>Mall!B2005</f>
        <v>0</v>
      </c>
      <c r="C2005" s="124" t="str">
        <f t="shared" si="179"/>
        <v xml:space="preserve">  0</v>
      </c>
      <c r="D2005" s="5"/>
      <c r="E2005" s="9"/>
      <c r="F2005" s="82"/>
      <c r="G2005" s="83"/>
      <c r="H2005" s="83"/>
      <c r="I2005" s="84"/>
      <c r="J2005" s="84"/>
      <c r="K2005" s="84"/>
      <c r="L2005" s="85"/>
    </row>
    <row r="2006" spans="1:12" ht="12.95" customHeight="1" x14ac:dyDescent="0.25">
      <c r="A2006" s="73">
        <v>3</v>
      </c>
      <c r="B2006" s="33">
        <f>Mall!B2006</f>
        <v>0</v>
      </c>
      <c r="C2006" s="10" t="str">
        <f>TEXT(B2004, "dddd")</f>
        <v>söndag</v>
      </c>
      <c r="D2006" s="5"/>
      <c r="F2006" s="82"/>
      <c r="G2006" s="83"/>
      <c r="H2006" s="83"/>
      <c r="I2006" s="84"/>
      <c r="J2006" s="84"/>
      <c r="K2006" s="84"/>
      <c r="L2006" s="85"/>
    </row>
    <row r="2007" spans="1:12" ht="12.95" customHeight="1" x14ac:dyDescent="0.25">
      <c r="A2007" s="73">
        <v>4</v>
      </c>
      <c r="B2007" s="33" t="str">
        <f>Mall!B2007</f>
        <v>Jenny</v>
      </c>
      <c r="C2007" s="1" t="str">
        <f>B2007</f>
        <v>Jenny</v>
      </c>
      <c r="D2007" s="5"/>
      <c r="F2007" s="82"/>
      <c r="G2007" s="83"/>
      <c r="H2007" s="83"/>
      <c r="I2007" s="84"/>
      <c r="J2007" s="84"/>
      <c r="K2007" s="84"/>
      <c r="L2007" s="85"/>
    </row>
    <row r="2008" spans="1:12" ht="12.95" customHeight="1" thickBot="1" x14ac:dyDescent="0.3">
      <c r="A2008" s="73">
        <v>5</v>
      </c>
      <c r="B2008" s="33" t="str">
        <f>Mall!B2008</f>
        <v>Jennifer</v>
      </c>
      <c r="C2008" s="1" t="str">
        <f>B2008</f>
        <v>Jennifer</v>
      </c>
      <c r="D2008" s="5"/>
      <c r="F2008" s="86"/>
      <c r="G2008" s="87"/>
      <c r="H2008" s="87"/>
      <c r="I2008" s="88"/>
      <c r="J2008" s="88"/>
      <c r="K2008" s="88"/>
      <c r="L2008" s="89"/>
    </row>
    <row r="2009" spans="1:12" ht="12.95" customHeight="1" thickBot="1" x14ac:dyDescent="0.3">
      <c r="A2009" s="73">
        <v>6</v>
      </c>
      <c r="B2009" s="33">
        <f>Mall!B2009</f>
        <v>0</v>
      </c>
      <c r="C2009" s="12">
        <f>B2009</f>
        <v>0</v>
      </c>
      <c r="D2009" s="6"/>
    </row>
    <row r="2010" spans="1:12" ht="20.100000000000001" customHeight="1" thickBot="1" x14ac:dyDescent="0.25">
      <c r="A2010" s="74" t="s">
        <v>665</v>
      </c>
      <c r="B2010" s="43"/>
      <c r="C2010" s="3" t="str">
        <f>"OKTOBER   "&amp;"Vecka "&amp;IF(C2013="måndag",WEEKNUM(B2011,21),"")</f>
        <v>OKTOBER   Vecka 41</v>
      </c>
      <c r="D2010" s="3"/>
    </row>
    <row r="2011" spans="1:12" ht="12.95" customHeight="1" x14ac:dyDescent="0.25">
      <c r="A2011" s="73">
        <v>1</v>
      </c>
      <c r="B2011" s="34">
        <f>B2004+1</f>
        <v>45572</v>
      </c>
      <c r="C2011" s="123" t="str">
        <f t="shared" ref="C2011:C2012" si="180">IF(DAY(B2011)&lt;10,"  "&amp;DAY(B2011),DAY(B2011))</f>
        <v xml:space="preserve">  7</v>
      </c>
      <c r="D2011" s="20"/>
      <c r="E2011" s="9"/>
      <c r="F2011" s="100" t="s">
        <v>540</v>
      </c>
      <c r="G2011" s="101"/>
      <c r="H2011" s="101"/>
      <c r="I2011" s="101"/>
      <c r="J2011" s="9"/>
      <c r="K2011" s="125" t="str">
        <f t="shared" ref="K2011" si="181">"Prio vecka "&amp;WEEKNUM(B2011,21)&amp;":  📎📎"</f>
        <v>Prio vecka 41:  📎📎</v>
      </c>
      <c r="L2011" s="126"/>
    </row>
    <row r="2012" spans="1:12" ht="12.95" customHeight="1" thickBot="1" x14ac:dyDescent="0.3">
      <c r="A2012" s="73">
        <v>2</v>
      </c>
      <c r="B2012" s="33">
        <f>Mall!B2012</f>
        <v>0</v>
      </c>
      <c r="C2012" s="124" t="str">
        <f t="shared" si="180"/>
        <v xml:space="preserve">  0</v>
      </c>
      <c r="D2012" s="21"/>
      <c r="E2012" s="9"/>
      <c r="F2012" s="102"/>
      <c r="G2012" s="103"/>
      <c r="H2012" s="103"/>
      <c r="I2012" s="103"/>
      <c r="J2012" s="9"/>
      <c r="K2012" s="126"/>
      <c r="L2012" s="126"/>
    </row>
    <row r="2013" spans="1:12" ht="12.95" customHeight="1" x14ac:dyDescent="0.25">
      <c r="A2013" s="73">
        <v>3</v>
      </c>
      <c r="B2013" s="33">
        <f>Mall!B2013</f>
        <v>0</v>
      </c>
      <c r="C2013" s="10" t="str">
        <f>TEXT(B2011, "dddd")</f>
        <v>måndag</v>
      </c>
      <c r="D2013" s="21"/>
      <c r="F2013" s="18" t="s">
        <v>660</v>
      </c>
      <c r="G2013" s="29"/>
      <c r="H2013" s="24" t="s">
        <v>659</v>
      </c>
      <c r="I2013" s="27"/>
      <c r="K2013" s="14" t="s">
        <v>12</v>
      </c>
      <c r="L2013" s="113"/>
    </row>
    <row r="2014" spans="1:12" ht="12.95" customHeight="1" x14ac:dyDescent="0.25">
      <c r="A2014" s="73">
        <v>4</v>
      </c>
      <c r="B2014" s="33" t="str">
        <f>Mall!B2014</f>
        <v>Birgitta</v>
      </c>
      <c r="C2014" s="1" t="str">
        <f>B2014</f>
        <v>Birgitta</v>
      </c>
      <c r="D2014" s="21"/>
      <c r="F2014" s="94"/>
      <c r="G2014" s="95"/>
      <c r="H2014" s="95"/>
      <c r="I2014" s="96"/>
      <c r="K2014" s="15"/>
      <c r="L2014" s="114"/>
    </row>
    <row r="2015" spans="1:12" ht="12.95" customHeight="1" x14ac:dyDescent="0.25">
      <c r="A2015" s="73">
        <v>5</v>
      </c>
      <c r="B2015" s="33" t="str">
        <f>Mall!B2015</f>
        <v>Britta</v>
      </c>
      <c r="C2015" s="1" t="str">
        <f>B2015</f>
        <v>Britta</v>
      </c>
      <c r="D2015" s="21"/>
      <c r="F2015" s="97"/>
      <c r="G2015" s="98"/>
      <c r="H2015" s="98"/>
      <c r="I2015" s="99"/>
      <c r="K2015" s="16" t="s">
        <v>13</v>
      </c>
      <c r="L2015" s="115"/>
    </row>
    <row r="2016" spans="1:12" ht="12.95" customHeight="1" thickBot="1" x14ac:dyDescent="0.3">
      <c r="A2016" s="73">
        <v>6</v>
      </c>
      <c r="B2016" s="33">
        <f>Mall!B2016</f>
        <v>0</v>
      </c>
      <c r="C2016" s="12">
        <f>B2016</f>
        <v>0</v>
      </c>
      <c r="D2016" s="22"/>
      <c r="F2016" s="19" t="s">
        <v>660</v>
      </c>
      <c r="G2016" s="30"/>
      <c r="H2016" s="23" t="s">
        <v>659</v>
      </c>
      <c r="I2016" s="28"/>
      <c r="K2016" s="15"/>
      <c r="L2016" s="114"/>
    </row>
    <row r="2017" spans="1:12" ht="12.95" hidden="1" customHeight="1" thickBot="1" x14ac:dyDescent="0.3">
      <c r="A2017" s="74"/>
      <c r="B2017" s="41"/>
      <c r="C2017" s="60"/>
      <c r="D2017" s="46"/>
      <c r="E2017" s="47"/>
      <c r="F2017" s="61"/>
      <c r="G2017" s="62"/>
      <c r="H2017" s="47"/>
      <c r="I2017" s="63"/>
      <c r="J2017" s="47"/>
      <c r="K2017" s="65"/>
      <c r="L2017" s="66"/>
    </row>
    <row r="2018" spans="1:12" ht="12.95" customHeight="1" x14ac:dyDescent="0.25">
      <c r="A2018" s="73">
        <v>1</v>
      </c>
      <c r="B2018" s="34">
        <f>B2011+1</f>
        <v>45573</v>
      </c>
      <c r="C2018" s="123" t="str">
        <f t="shared" ref="C2018:C2019" si="182">IF(DAY(B2018)&lt;10,"  "&amp;DAY(B2018),DAY(B2018))</f>
        <v xml:space="preserve">  8</v>
      </c>
      <c r="D2018" s="20"/>
      <c r="E2018" s="9"/>
      <c r="F2018" s="94"/>
      <c r="G2018" s="95"/>
      <c r="H2018" s="95"/>
      <c r="I2018" s="96"/>
      <c r="J2018" s="9"/>
      <c r="K2018" s="16" t="s">
        <v>14</v>
      </c>
      <c r="L2018" s="115"/>
    </row>
    <row r="2019" spans="1:12" ht="12.95" customHeight="1" thickBot="1" x14ac:dyDescent="0.3">
      <c r="A2019" s="73">
        <v>2</v>
      </c>
      <c r="B2019" s="33">
        <f>Mall!B2019</f>
        <v>0</v>
      </c>
      <c r="C2019" s="124" t="str">
        <f t="shared" si="182"/>
        <v xml:space="preserve">  0</v>
      </c>
      <c r="D2019" s="21"/>
      <c r="E2019" s="9"/>
      <c r="F2019" s="97"/>
      <c r="G2019" s="98"/>
      <c r="H2019" s="98"/>
      <c r="I2019" s="99"/>
      <c r="J2019" s="9"/>
      <c r="K2019" s="17"/>
      <c r="L2019" s="116"/>
    </row>
    <row r="2020" spans="1:12" ht="12.95" customHeight="1" x14ac:dyDescent="0.25">
      <c r="A2020" s="73">
        <v>3</v>
      </c>
      <c r="B2020" s="33">
        <f>Mall!B2020</f>
        <v>0</v>
      </c>
      <c r="C2020" s="10" t="str">
        <f>TEXT(B2018, "dddd")</f>
        <v>tisdag</v>
      </c>
      <c r="D2020" s="21"/>
      <c r="F2020" s="19" t="s">
        <v>660</v>
      </c>
      <c r="G2020" s="30"/>
      <c r="H2020" s="23" t="s">
        <v>659</v>
      </c>
      <c r="I2020" s="28"/>
    </row>
    <row r="2021" spans="1:12" ht="12.95" customHeight="1" x14ac:dyDescent="0.25">
      <c r="A2021" s="73">
        <v>4</v>
      </c>
      <c r="B2021" s="33" t="str">
        <f>Mall!B2021</f>
        <v>Nils</v>
      </c>
      <c r="C2021" s="1" t="str">
        <f>B2021</f>
        <v>Nils</v>
      </c>
      <c r="D2021" s="21"/>
      <c r="F2021" s="94"/>
      <c r="G2021" s="95"/>
      <c r="H2021" s="95"/>
      <c r="I2021" s="96"/>
    </row>
    <row r="2022" spans="1:12" ht="12.95" customHeight="1" x14ac:dyDescent="0.25">
      <c r="A2022" s="73">
        <v>5</v>
      </c>
      <c r="B2022" s="33">
        <f>Mall!B2022</f>
        <v>0</v>
      </c>
      <c r="C2022" s="1">
        <f>B2022</f>
        <v>0</v>
      </c>
      <c r="D2022" s="21"/>
      <c r="F2022" s="97"/>
      <c r="G2022" s="98"/>
      <c r="H2022" s="98"/>
      <c r="I2022" s="99"/>
      <c r="K2022" s="127" t="s">
        <v>538</v>
      </c>
      <c r="L2022" s="128"/>
    </row>
    <row r="2023" spans="1:12" ht="12.95" customHeight="1" thickBot="1" x14ac:dyDescent="0.3">
      <c r="A2023" s="73">
        <v>6</v>
      </c>
      <c r="B2023" s="33">
        <f>Mall!B2023</f>
        <v>0</v>
      </c>
      <c r="C2023" s="12">
        <f>B2023</f>
        <v>0</v>
      </c>
      <c r="D2023" s="22"/>
      <c r="F2023" s="19" t="s">
        <v>660</v>
      </c>
      <c r="G2023" s="30"/>
      <c r="H2023" s="23" t="s">
        <v>659</v>
      </c>
      <c r="I2023" s="28"/>
      <c r="K2023" s="128"/>
      <c r="L2023" s="128"/>
    </row>
    <row r="2024" spans="1:12" ht="12.95" hidden="1" customHeight="1" thickBot="1" x14ac:dyDescent="0.25">
      <c r="A2024" s="74"/>
      <c r="B2024" s="43"/>
      <c r="C2024" s="60"/>
      <c r="D2024" s="46"/>
      <c r="E2024" s="47"/>
      <c r="F2024" s="61"/>
      <c r="G2024" s="62"/>
      <c r="H2024" s="47"/>
      <c r="I2024" s="63"/>
      <c r="J2024" s="47"/>
      <c r="K2024" s="64"/>
      <c r="L2024" s="64"/>
    </row>
    <row r="2025" spans="1:12" ht="12.95" customHeight="1" x14ac:dyDescent="0.25">
      <c r="A2025" s="73">
        <v>1</v>
      </c>
      <c r="B2025" s="34">
        <f>B2018+1</f>
        <v>45574</v>
      </c>
      <c r="C2025" s="123" t="str">
        <f t="shared" ref="C2025:C2026" si="183">IF(DAY(B2025)&lt;10,"  "&amp;DAY(B2025),DAY(B2025))</f>
        <v xml:space="preserve">  9</v>
      </c>
      <c r="D2025" s="20"/>
      <c r="E2025" s="9"/>
      <c r="F2025" s="94"/>
      <c r="G2025" s="95"/>
      <c r="H2025" s="95"/>
      <c r="I2025" s="96"/>
      <c r="J2025" s="9"/>
      <c r="K2025" s="119"/>
      <c r="L2025" s="120"/>
    </row>
    <row r="2026" spans="1:12" ht="12.95" customHeight="1" x14ac:dyDescent="0.25">
      <c r="A2026" s="73">
        <v>2</v>
      </c>
      <c r="B2026" s="33">
        <f>Mall!B2026</f>
        <v>0</v>
      </c>
      <c r="C2026" s="124" t="str">
        <f t="shared" si="183"/>
        <v xml:space="preserve">  0</v>
      </c>
      <c r="D2026" s="21"/>
      <c r="E2026" s="9"/>
      <c r="F2026" s="97"/>
      <c r="G2026" s="98"/>
      <c r="H2026" s="98"/>
      <c r="I2026" s="99"/>
      <c r="J2026" s="9"/>
      <c r="K2026" s="109"/>
      <c r="L2026" s="110"/>
    </row>
    <row r="2027" spans="1:12" ht="12.95" customHeight="1" x14ac:dyDescent="0.25">
      <c r="A2027" s="73">
        <v>3</v>
      </c>
      <c r="B2027" s="33">
        <f>Mall!B2027</f>
        <v>0</v>
      </c>
      <c r="C2027" s="10" t="str">
        <f>TEXT(B2025, "dddd")</f>
        <v>onsdag</v>
      </c>
      <c r="D2027" s="21"/>
      <c r="F2027" s="19" t="s">
        <v>660</v>
      </c>
      <c r="G2027" s="30"/>
      <c r="H2027" s="23" t="s">
        <v>659</v>
      </c>
      <c r="I2027" s="28"/>
      <c r="K2027" s="107"/>
      <c r="L2027" s="108"/>
    </row>
    <row r="2028" spans="1:12" ht="12.95" customHeight="1" x14ac:dyDescent="0.25">
      <c r="A2028" s="73">
        <v>4</v>
      </c>
      <c r="B2028" s="33" t="str">
        <f>Mall!B2028</f>
        <v>Ingrid</v>
      </c>
      <c r="C2028" s="1" t="str">
        <f>B2028</f>
        <v>Ingrid</v>
      </c>
      <c r="D2028" s="21"/>
      <c r="F2028" s="94"/>
      <c r="G2028" s="95"/>
      <c r="H2028" s="95"/>
      <c r="I2028" s="96"/>
      <c r="K2028" s="109"/>
      <c r="L2028" s="110"/>
    </row>
    <row r="2029" spans="1:12" ht="12.95" customHeight="1" x14ac:dyDescent="0.25">
      <c r="A2029" s="73">
        <v>5</v>
      </c>
      <c r="B2029" s="33" t="str">
        <f>Mall!B2029</f>
        <v>Inger</v>
      </c>
      <c r="C2029" s="1" t="str">
        <f>B2029</f>
        <v>Inger</v>
      </c>
      <c r="D2029" s="21"/>
      <c r="F2029" s="97"/>
      <c r="G2029" s="98"/>
      <c r="H2029" s="98"/>
      <c r="I2029" s="99"/>
      <c r="K2029" s="107"/>
      <c r="L2029" s="108"/>
    </row>
    <row r="2030" spans="1:12" ht="12.95" customHeight="1" thickBot="1" x14ac:dyDescent="0.3">
      <c r="A2030" s="73">
        <v>6</v>
      </c>
      <c r="B2030" s="33">
        <f>Mall!B2030</f>
        <v>0</v>
      </c>
      <c r="C2030" s="12">
        <f>B2030</f>
        <v>0</v>
      </c>
      <c r="D2030" s="22"/>
      <c r="F2030" s="19" t="s">
        <v>660</v>
      </c>
      <c r="G2030" s="30"/>
      <c r="H2030" s="23" t="s">
        <v>659</v>
      </c>
      <c r="I2030" s="28"/>
      <c r="K2030" s="109"/>
      <c r="L2030" s="110"/>
    </row>
    <row r="2031" spans="1:12" ht="12.95" hidden="1" customHeight="1" thickBot="1" x14ac:dyDescent="0.25">
      <c r="A2031" s="74"/>
      <c r="B2031" s="43"/>
      <c r="C2031" s="60"/>
      <c r="D2031" s="46"/>
      <c r="E2031" s="47"/>
      <c r="F2031" s="61"/>
      <c r="G2031" s="62"/>
      <c r="H2031" s="47"/>
      <c r="I2031" s="63"/>
      <c r="J2031" s="47"/>
      <c r="K2031" s="71"/>
      <c r="L2031" s="72"/>
    </row>
    <row r="2032" spans="1:12" ht="12.95" customHeight="1" x14ac:dyDescent="0.25">
      <c r="A2032" s="73">
        <v>1</v>
      </c>
      <c r="B2032" s="34">
        <f>B2025+1</f>
        <v>45575</v>
      </c>
      <c r="C2032" s="123">
        <f t="shared" ref="C2032:C2033" si="184">IF(DAY(B2032)&lt;10,"  "&amp;DAY(B2032),DAY(B2032))</f>
        <v>10</v>
      </c>
      <c r="D2032" s="20"/>
      <c r="E2032" s="9"/>
      <c r="F2032" s="94"/>
      <c r="G2032" s="95"/>
      <c r="H2032" s="95"/>
      <c r="I2032" s="96"/>
      <c r="J2032" s="9"/>
      <c r="K2032" s="107"/>
      <c r="L2032" s="108"/>
    </row>
    <row r="2033" spans="1:12" ht="12.95" customHeight="1" x14ac:dyDescent="0.25">
      <c r="A2033" s="73">
        <v>2</v>
      </c>
      <c r="B2033" s="33">
        <f>Mall!B2033</f>
        <v>0</v>
      </c>
      <c r="C2033" s="124" t="str">
        <f t="shared" si="184"/>
        <v xml:space="preserve">  0</v>
      </c>
      <c r="D2033" s="21"/>
      <c r="E2033" s="9"/>
      <c r="F2033" s="97"/>
      <c r="G2033" s="98"/>
      <c r="H2033" s="98"/>
      <c r="I2033" s="99"/>
      <c r="J2033" s="9"/>
      <c r="K2033" s="109"/>
      <c r="L2033" s="110"/>
    </row>
    <row r="2034" spans="1:12" ht="12.95" customHeight="1" x14ac:dyDescent="0.25">
      <c r="A2034" s="73">
        <v>3</v>
      </c>
      <c r="B2034" s="33">
        <f>Mall!B2034</f>
        <v>0</v>
      </c>
      <c r="C2034" s="10" t="str">
        <f>TEXT(B2032, "dddd")</f>
        <v>torsdag</v>
      </c>
      <c r="D2034" s="21"/>
      <c r="F2034" s="19" t="s">
        <v>660</v>
      </c>
      <c r="G2034" s="30"/>
      <c r="H2034" s="23" t="s">
        <v>659</v>
      </c>
      <c r="I2034" s="28"/>
      <c r="K2034" s="107"/>
      <c r="L2034" s="108"/>
    </row>
    <row r="2035" spans="1:12" ht="12.95" customHeight="1" x14ac:dyDescent="0.25">
      <c r="A2035" s="73">
        <v>4</v>
      </c>
      <c r="B2035" s="33" t="str">
        <f>Mall!B2035</f>
        <v>Harry</v>
      </c>
      <c r="C2035" s="1" t="str">
        <f>B2035</f>
        <v>Harry</v>
      </c>
      <c r="D2035" s="21"/>
      <c r="F2035" s="94"/>
      <c r="G2035" s="95"/>
      <c r="H2035" s="95"/>
      <c r="I2035" s="96"/>
      <c r="K2035" s="109"/>
      <c r="L2035" s="110"/>
    </row>
    <row r="2036" spans="1:12" ht="12.95" customHeight="1" x14ac:dyDescent="0.25">
      <c r="A2036" s="73">
        <v>5</v>
      </c>
      <c r="B2036" s="33" t="str">
        <f>Mall!B2036</f>
        <v>Harriet</v>
      </c>
      <c r="C2036" s="1" t="str">
        <f>B2036</f>
        <v>Harriet</v>
      </c>
      <c r="D2036" s="21"/>
      <c r="F2036" s="97"/>
      <c r="G2036" s="98"/>
      <c r="H2036" s="98"/>
      <c r="I2036" s="99"/>
      <c r="K2036" s="107"/>
      <c r="L2036" s="108"/>
    </row>
    <row r="2037" spans="1:12" ht="12.95" customHeight="1" thickBot="1" x14ac:dyDescent="0.3">
      <c r="A2037" s="73">
        <v>6</v>
      </c>
      <c r="B2037" s="33">
        <f>Mall!B2037</f>
        <v>0</v>
      </c>
      <c r="C2037" s="12">
        <f>B2037</f>
        <v>0</v>
      </c>
      <c r="D2037" s="22"/>
      <c r="K2037" s="109"/>
      <c r="L2037" s="110"/>
    </row>
    <row r="2038" spans="1:12" ht="12.95" hidden="1" customHeight="1" thickBot="1" x14ac:dyDescent="0.25">
      <c r="A2038" s="74"/>
      <c r="B2038" s="43"/>
      <c r="C2038" s="60"/>
      <c r="D2038" s="46"/>
      <c r="E2038" s="47"/>
      <c r="F2038" s="47"/>
      <c r="G2038" s="55"/>
      <c r="H2038" s="47"/>
      <c r="I2038" s="55"/>
      <c r="J2038" s="47"/>
      <c r="K2038" s="71"/>
      <c r="L2038" s="72"/>
    </row>
    <row r="2039" spans="1:12" ht="12.95" customHeight="1" x14ac:dyDescent="0.25">
      <c r="A2039" s="73">
        <v>1</v>
      </c>
      <c r="B2039" s="34">
        <f>B2032+1</f>
        <v>45576</v>
      </c>
      <c r="C2039" s="123">
        <f t="shared" ref="C2039:C2040" si="185">IF(DAY(B2039)&lt;10,"  "&amp;DAY(B2039),DAY(B2039))</f>
        <v>11</v>
      </c>
      <c r="D2039" s="20"/>
      <c r="E2039" s="9"/>
      <c r="F2039" s="9"/>
      <c r="G2039" s="26"/>
      <c r="H2039" s="9"/>
      <c r="I2039" s="26"/>
      <c r="J2039" s="9"/>
      <c r="K2039" s="107"/>
      <c r="L2039" s="108"/>
    </row>
    <row r="2040" spans="1:12" ht="12.95" customHeight="1" thickBot="1" x14ac:dyDescent="0.3">
      <c r="A2040" s="73">
        <v>2</v>
      </c>
      <c r="B2040" s="33">
        <f>Mall!B2040</f>
        <v>0</v>
      </c>
      <c r="C2040" s="124" t="str">
        <f t="shared" si="185"/>
        <v xml:space="preserve">  0</v>
      </c>
      <c r="D2040" s="21"/>
      <c r="E2040" s="9"/>
      <c r="F2040" s="9"/>
      <c r="G2040" s="26"/>
      <c r="H2040" s="9"/>
      <c r="I2040" s="26"/>
      <c r="J2040" s="9"/>
      <c r="K2040" s="111"/>
      <c r="L2040" s="112"/>
    </row>
    <row r="2041" spans="1:12" ht="12.95" customHeight="1" x14ac:dyDescent="0.25">
      <c r="A2041" s="73">
        <v>3</v>
      </c>
      <c r="B2041" s="33">
        <f>Mall!B2041</f>
        <v>0</v>
      </c>
      <c r="C2041" s="10" t="str">
        <f>TEXT(B2039, "dddd")</f>
        <v>fredag</v>
      </c>
      <c r="D2041" s="21"/>
      <c r="K2041" s="117"/>
      <c r="L2041" s="118"/>
    </row>
    <row r="2042" spans="1:12" ht="12.95" customHeight="1" x14ac:dyDescent="0.25">
      <c r="A2042" s="73">
        <v>4</v>
      </c>
      <c r="B2042" s="33" t="str">
        <f>Mall!B2042</f>
        <v>Erling</v>
      </c>
      <c r="C2042" s="1" t="str">
        <f>B2042</f>
        <v>Erling</v>
      </c>
      <c r="D2042" s="21"/>
      <c r="F2042" s="104" t="s">
        <v>537</v>
      </c>
      <c r="G2042" s="104"/>
      <c r="H2042" s="104"/>
      <c r="I2042" s="101"/>
    </row>
    <row r="2043" spans="1:12" ht="12.95" customHeight="1" thickBot="1" x14ac:dyDescent="0.3">
      <c r="A2043" s="73">
        <v>5</v>
      </c>
      <c r="B2043" s="33" t="str">
        <f>Mall!B2043</f>
        <v>Jarl</v>
      </c>
      <c r="C2043" s="1" t="str">
        <f>B2043</f>
        <v>Jarl</v>
      </c>
      <c r="D2043" s="21"/>
      <c r="F2043" s="105"/>
      <c r="G2043" s="105"/>
      <c r="H2043" s="105"/>
      <c r="I2043" s="106"/>
    </row>
    <row r="2044" spans="1:12" ht="12.95" customHeight="1" thickBot="1" x14ac:dyDescent="0.3">
      <c r="A2044" s="73">
        <v>6</v>
      </c>
      <c r="B2044" s="33">
        <f>Mall!B2044</f>
        <v>0</v>
      </c>
      <c r="C2044" s="12">
        <f>B2044</f>
        <v>0</v>
      </c>
      <c r="D2044" s="22"/>
      <c r="F2044" s="90"/>
      <c r="G2044" s="91"/>
      <c r="H2044" s="91"/>
      <c r="I2044" s="92"/>
      <c r="J2044" s="92"/>
      <c r="K2044" s="92"/>
      <c r="L2044" s="93"/>
    </row>
    <row r="2045" spans="1:12" ht="12.95" hidden="1" customHeight="1" thickBot="1" x14ac:dyDescent="0.25">
      <c r="A2045" s="74"/>
      <c r="B2045" s="43"/>
      <c r="C2045" s="60"/>
      <c r="D2045" s="46"/>
      <c r="E2045" s="47"/>
      <c r="F2045" s="48"/>
      <c r="G2045" s="49"/>
      <c r="H2045" s="49"/>
      <c r="I2045" s="50"/>
      <c r="J2045" s="50"/>
      <c r="K2045" s="50"/>
      <c r="L2045" s="51"/>
    </row>
    <row r="2046" spans="1:12" ht="12.95" customHeight="1" x14ac:dyDescent="0.25">
      <c r="A2046" s="73">
        <v>1</v>
      </c>
      <c r="B2046" s="34">
        <f>B2039+1</f>
        <v>45577</v>
      </c>
      <c r="C2046" s="123">
        <f>IF(DAY(B2046)&lt;10,"  "&amp;DAY(B2046),DAY(B2046))</f>
        <v>12</v>
      </c>
      <c r="D2046" s="20"/>
      <c r="E2046" s="9"/>
      <c r="F2046" s="82"/>
      <c r="G2046" s="83"/>
      <c r="H2046" s="83"/>
      <c r="I2046" s="84"/>
      <c r="J2046" s="84"/>
      <c r="K2046" s="84"/>
      <c r="L2046" s="85"/>
    </row>
    <row r="2047" spans="1:12" ht="12.95" customHeight="1" x14ac:dyDescent="0.25">
      <c r="A2047" s="73">
        <v>2</v>
      </c>
      <c r="B2047" s="33">
        <f>Mall!B2047</f>
        <v>0</v>
      </c>
      <c r="C2047" s="124"/>
      <c r="D2047" s="21"/>
      <c r="E2047" s="9"/>
      <c r="F2047" s="82"/>
      <c r="G2047" s="83"/>
      <c r="H2047" s="83"/>
      <c r="I2047" s="84"/>
      <c r="J2047" s="84"/>
      <c r="K2047" s="84"/>
      <c r="L2047" s="85"/>
    </row>
    <row r="2048" spans="1:12" ht="12.95" customHeight="1" x14ac:dyDescent="0.25">
      <c r="A2048" s="73">
        <v>3</v>
      </c>
      <c r="B2048" s="33">
        <f>Mall!B2048</f>
        <v>0</v>
      </c>
      <c r="C2048" s="10" t="str">
        <f>TEXT(B2046, "dddd")</f>
        <v>lördag</v>
      </c>
      <c r="D2048" s="21"/>
      <c r="F2048" s="82"/>
      <c r="G2048" s="83"/>
      <c r="H2048" s="83"/>
      <c r="I2048" s="84"/>
      <c r="J2048" s="84"/>
      <c r="K2048" s="84"/>
      <c r="L2048" s="85"/>
    </row>
    <row r="2049" spans="1:12" ht="12.95" customHeight="1" x14ac:dyDescent="0.25">
      <c r="A2049" s="73">
        <v>4</v>
      </c>
      <c r="B2049" s="33" t="str">
        <f>Mall!B2049</f>
        <v>Valfrid</v>
      </c>
      <c r="C2049" s="1" t="str">
        <f>B2049</f>
        <v>Valfrid</v>
      </c>
      <c r="D2049" s="21"/>
      <c r="F2049" s="82"/>
      <c r="G2049" s="83"/>
      <c r="H2049" s="83"/>
      <c r="I2049" s="84"/>
      <c r="J2049" s="84"/>
      <c r="K2049" s="84"/>
      <c r="L2049" s="85"/>
    </row>
    <row r="2050" spans="1:12" ht="12.95" customHeight="1" x14ac:dyDescent="0.25">
      <c r="A2050" s="73">
        <v>5</v>
      </c>
      <c r="B2050" s="33" t="str">
        <f>Mall!B2050</f>
        <v>Manfred</v>
      </c>
      <c r="C2050" s="1" t="str">
        <f>B2050</f>
        <v>Manfred</v>
      </c>
      <c r="D2050" s="21"/>
      <c r="F2050" s="82"/>
      <c r="G2050" s="83"/>
      <c r="H2050" s="83"/>
      <c r="I2050" s="84"/>
      <c r="J2050" s="84"/>
      <c r="K2050" s="84"/>
      <c r="L2050" s="85"/>
    </row>
    <row r="2051" spans="1:12" ht="12.95" customHeight="1" thickBot="1" x14ac:dyDescent="0.3">
      <c r="A2051" s="73">
        <v>6</v>
      </c>
      <c r="B2051" s="33">
        <f>Mall!B2051</f>
        <v>0</v>
      </c>
      <c r="C2051" s="12">
        <f>B2051</f>
        <v>0</v>
      </c>
      <c r="D2051" s="22"/>
      <c r="F2051" s="82"/>
      <c r="G2051" s="83"/>
      <c r="H2051" s="83"/>
      <c r="I2051" s="84"/>
      <c r="J2051" s="84"/>
      <c r="K2051" s="84"/>
      <c r="L2051" s="85"/>
    </row>
    <row r="2052" spans="1:12" ht="12.95" hidden="1" customHeight="1" thickBot="1" x14ac:dyDescent="0.25">
      <c r="A2052" s="74"/>
      <c r="B2052" s="43"/>
      <c r="C2052" s="60"/>
      <c r="D2052" s="46"/>
      <c r="E2052" s="47"/>
      <c r="F2052" s="48"/>
      <c r="G2052" s="49"/>
      <c r="H2052" s="49"/>
      <c r="I2052" s="50"/>
      <c r="J2052" s="50"/>
      <c r="K2052" s="50"/>
      <c r="L2052" s="51"/>
    </row>
    <row r="2053" spans="1:12" ht="12.95" customHeight="1" x14ac:dyDescent="0.25">
      <c r="A2053" s="73">
        <v>1</v>
      </c>
      <c r="B2053" s="34">
        <f>B2046+1</f>
        <v>45578</v>
      </c>
      <c r="C2053" s="123">
        <f t="shared" ref="C2053:C2054" si="186">IF(DAY(B2053)&lt;10,"  "&amp;DAY(B2053),DAY(B2053))</f>
        <v>13</v>
      </c>
      <c r="D2053" s="4"/>
      <c r="E2053" s="9"/>
      <c r="F2053" s="82"/>
      <c r="G2053" s="83"/>
      <c r="H2053" s="83"/>
      <c r="I2053" s="84"/>
      <c r="J2053" s="84"/>
      <c r="K2053" s="84"/>
      <c r="L2053" s="85"/>
    </row>
    <row r="2054" spans="1:12" ht="12.95" customHeight="1" x14ac:dyDescent="0.25">
      <c r="A2054" s="73">
        <v>2</v>
      </c>
      <c r="B2054" s="33">
        <f>Mall!B2054</f>
        <v>0</v>
      </c>
      <c r="C2054" s="124" t="str">
        <f t="shared" si="186"/>
        <v xml:space="preserve">  0</v>
      </c>
      <c r="D2054" s="5"/>
      <c r="E2054" s="9"/>
      <c r="F2054" s="82"/>
      <c r="G2054" s="83"/>
      <c r="H2054" s="83"/>
      <c r="I2054" s="84"/>
      <c r="J2054" s="84"/>
      <c r="K2054" s="84"/>
      <c r="L2054" s="85"/>
    </row>
    <row r="2055" spans="1:12" ht="12.95" customHeight="1" x14ac:dyDescent="0.25">
      <c r="A2055" s="73">
        <v>3</v>
      </c>
      <c r="B2055" s="33">
        <f>Mall!B2055</f>
        <v>0</v>
      </c>
      <c r="C2055" s="10" t="str">
        <f>TEXT(B2053, "dddd")</f>
        <v>söndag</v>
      </c>
      <c r="D2055" s="5"/>
      <c r="F2055" s="82"/>
      <c r="G2055" s="83"/>
      <c r="H2055" s="83"/>
      <c r="I2055" s="84"/>
      <c r="J2055" s="84"/>
      <c r="K2055" s="84"/>
      <c r="L2055" s="85"/>
    </row>
    <row r="2056" spans="1:12" ht="12.95" customHeight="1" x14ac:dyDescent="0.25">
      <c r="A2056" s="73">
        <v>4</v>
      </c>
      <c r="B2056" s="33" t="str">
        <f>Mall!B2056</f>
        <v>Berit</v>
      </c>
      <c r="C2056" s="1" t="str">
        <f>B2056</f>
        <v>Berit</v>
      </c>
      <c r="D2056" s="5"/>
      <c r="F2056" s="82"/>
      <c r="G2056" s="83"/>
      <c r="H2056" s="83"/>
      <c r="I2056" s="84"/>
      <c r="J2056" s="84"/>
      <c r="K2056" s="84"/>
      <c r="L2056" s="85"/>
    </row>
    <row r="2057" spans="1:12" ht="12.95" customHeight="1" thickBot="1" x14ac:dyDescent="0.3">
      <c r="A2057" s="73">
        <v>5</v>
      </c>
      <c r="B2057" s="33" t="str">
        <f>Mall!B2057</f>
        <v>Birgit</v>
      </c>
      <c r="C2057" s="1" t="str">
        <f>B2057</f>
        <v>Birgit</v>
      </c>
      <c r="D2057" s="5"/>
      <c r="F2057" s="86"/>
      <c r="G2057" s="87"/>
      <c r="H2057" s="87"/>
      <c r="I2057" s="88"/>
      <c r="J2057" s="88"/>
      <c r="K2057" s="88"/>
      <c r="L2057" s="89"/>
    </row>
    <row r="2058" spans="1:12" ht="12.95" customHeight="1" thickBot="1" x14ac:dyDescent="0.3">
      <c r="A2058" s="73">
        <v>6</v>
      </c>
      <c r="B2058" s="33">
        <f>Mall!B2058</f>
        <v>0</v>
      </c>
      <c r="C2058" s="12">
        <f>B2058</f>
        <v>0</v>
      </c>
      <c r="D2058" s="6"/>
    </row>
    <row r="2059" spans="1:12" ht="20.100000000000001" customHeight="1" thickBot="1" x14ac:dyDescent="0.25">
      <c r="A2059" s="74" t="s">
        <v>665</v>
      </c>
      <c r="B2059" s="43"/>
      <c r="C2059" s="3" t="str">
        <f>"OKTOBER   "&amp;"Vecka "&amp;IF(C2062="måndag",WEEKNUM(B2060,21),"")</f>
        <v>OKTOBER   Vecka 42</v>
      </c>
      <c r="D2059" s="3"/>
    </row>
    <row r="2060" spans="1:12" ht="12.95" customHeight="1" x14ac:dyDescent="0.25">
      <c r="A2060" s="73">
        <v>1</v>
      </c>
      <c r="B2060" s="34">
        <f>B2053+1</f>
        <v>45579</v>
      </c>
      <c r="C2060" s="123">
        <f t="shared" ref="C2060:C2061" si="187">IF(DAY(B2060)&lt;10,"  "&amp;DAY(B2060),DAY(B2060))</f>
        <v>14</v>
      </c>
      <c r="D2060" s="20"/>
      <c r="E2060" s="9"/>
      <c r="F2060" s="100" t="s">
        <v>540</v>
      </c>
      <c r="G2060" s="101"/>
      <c r="H2060" s="101"/>
      <c r="I2060" s="101"/>
      <c r="J2060" s="9"/>
      <c r="K2060" s="125" t="str">
        <f t="shared" ref="K2060" si="188">"Prio vecka "&amp;WEEKNUM(B2060,21)&amp;":  📎📎"</f>
        <v>Prio vecka 42:  📎📎</v>
      </c>
      <c r="L2060" s="126"/>
    </row>
    <row r="2061" spans="1:12" ht="12.95" customHeight="1" thickBot="1" x14ac:dyDescent="0.3">
      <c r="A2061" s="73">
        <v>2</v>
      </c>
      <c r="B2061" s="33">
        <f>Mall!B2061</f>
        <v>0</v>
      </c>
      <c r="C2061" s="124" t="str">
        <f t="shared" si="187"/>
        <v xml:space="preserve">  0</v>
      </c>
      <c r="D2061" s="21"/>
      <c r="E2061" s="9"/>
      <c r="F2061" s="102"/>
      <c r="G2061" s="103"/>
      <c r="H2061" s="103"/>
      <c r="I2061" s="103"/>
      <c r="J2061" s="9"/>
      <c r="K2061" s="126"/>
      <c r="L2061" s="126"/>
    </row>
    <row r="2062" spans="1:12" ht="12.95" customHeight="1" x14ac:dyDescent="0.25">
      <c r="A2062" s="73">
        <v>3</v>
      </c>
      <c r="B2062" s="33">
        <f>Mall!B2062</f>
        <v>0</v>
      </c>
      <c r="C2062" s="10" t="str">
        <f>TEXT(B2060, "dddd")</f>
        <v>måndag</v>
      </c>
      <c r="D2062" s="21"/>
      <c r="F2062" s="18" t="s">
        <v>660</v>
      </c>
      <c r="G2062" s="29"/>
      <c r="H2062" s="24" t="s">
        <v>659</v>
      </c>
      <c r="I2062" s="27"/>
      <c r="K2062" s="14" t="s">
        <v>12</v>
      </c>
      <c r="L2062" s="113"/>
    </row>
    <row r="2063" spans="1:12" ht="12.95" customHeight="1" x14ac:dyDescent="0.25">
      <c r="A2063" s="73">
        <v>4</v>
      </c>
      <c r="B2063" s="33" t="str">
        <f>Mall!B2063</f>
        <v>Stellan</v>
      </c>
      <c r="C2063" s="1" t="str">
        <f>B2063</f>
        <v>Stellan</v>
      </c>
      <c r="D2063" s="21"/>
      <c r="F2063" s="94"/>
      <c r="G2063" s="95"/>
      <c r="H2063" s="95"/>
      <c r="I2063" s="96"/>
      <c r="K2063" s="15"/>
      <c r="L2063" s="114"/>
    </row>
    <row r="2064" spans="1:12" ht="12.95" customHeight="1" x14ac:dyDescent="0.25">
      <c r="A2064" s="73">
        <v>5</v>
      </c>
      <c r="B2064" s="33">
        <f>Mall!B2064</f>
        <v>0</v>
      </c>
      <c r="C2064" s="1">
        <f>B2064</f>
        <v>0</v>
      </c>
      <c r="D2064" s="21"/>
      <c r="F2064" s="97"/>
      <c r="G2064" s="98"/>
      <c r="H2064" s="98"/>
      <c r="I2064" s="99"/>
      <c r="K2064" s="16" t="s">
        <v>13</v>
      </c>
      <c r="L2064" s="115"/>
    </row>
    <row r="2065" spans="1:12" ht="12.95" customHeight="1" thickBot="1" x14ac:dyDescent="0.3">
      <c r="A2065" s="73">
        <v>6</v>
      </c>
      <c r="B2065" s="33">
        <f>Mall!B2065</f>
        <v>0</v>
      </c>
      <c r="C2065" s="12">
        <f>B2065</f>
        <v>0</v>
      </c>
      <c r="D2065" s="22"/>
      <c r="F2065" s="19" t="s">
        <v>660</v>
      </c>
      <c r="G2065" s="30"/>
      <c r="H2065" s="23" t="s">
        <v>659</v>
      </c>
      <c r="I2065" s="28"/>
      <c r="K2065" s="15"/>
      <c r="L2065" s="114"/>
    </row>
    <row r="2066" spans="1:12" ht="12.95" hidden="1" customHeight="1" thickBot="1" x14ac:dyDescent="0.3">
      <c r="A2066" s="74"/>
      <c r="B2066" s="41"/>
      <c r="C2066" s="60"/>
      <c r="D2066" s="46"/>
      <c r="E2066" s="47"/>
      <c r="F2066" s="61"/>
      <c r="G2066" s="62"/>
      <c r="H2066" s="47"/>
      <c r="I2066" s="63"/>
      <c r="J2066" s="47"/>
      <c r="K2066" s="65"/>
      <c r="L2066" s="66"/>
    </row>
    <row r="2067" spans="1:12" ht="12.95" customHeight="1" x14ac:dyDescent="0.25">
      <c r="A2067" s="73">
        <v>1</v>
      </c>
      <c r="B2067" s="34">
        <f>B2060+1</f>
        <v>45580</v>
      </c>
      <c r="C2067" s="123">
        <f t="shared" ref="C2067:C2068" si="189">IF(DAY(B2067)&lt;10,"  "&amp;DAY(B2067),DAY(B2067))</f>
        <v>15</v>
      </c>
      <c r="D2067" s="20"/>
      <c r="E2067" s="9"/>
      <c r="F2067" s="94"/>
      <c r="G2067" s="95"/>
      <c r="H2067" s="95"/>
      <c r="I2067" s="96"/>
      <c r="J2067" s="9"/>
      <c r="K2067" s="16" t="s">
        <v>14</v>
      </c>
      <c r="L2067" s="115"/>
    </row>
    <row r="2068" spans="1:12" ht="12.95" customHeight="1" thickBot="1" x14ac:dyDescent="0.3">
      <c r="A2068" s="73">
        <v>2</v>
      </c>
      <c r="B2068" s="33">
        <f>Mall!B2068</f>
        <v>0</v>
      </c>
      <c r="C2068" s="124" t="str">
        <f t="shared" si="189"/>
        <v xml:space="preserve">  0</v>
      </c>
      <c r="D2068" s="21"/>
      <c r="E2068" s="9"/>
      <c r="F2068" s="97"/>
      <c r="G2068" s="98"/>
      <c r="H2068" s="98"/>
      <c r="I2068" s="99"/>
      <c r="J2068" s="9"/>
      <c r="K2068" s="17"/>
      <c r="L2068" s="116"/>
    </row>
    <row r="2069" spans="1:12" ht="12.95" customHeight="1" x14ac:dyDescent="0.25">
      <c r="A2069" s="73">
        <v>3</v>
      </c>
      <c r="B2069" s="33">
        <f>Mall!B2069</f>
        <v>0</v>
      </c>
      <c r="C2069" s="10" t="str">
        <f>TEXT(B2067, "dddd")</f>
        <v>tisdag</v>
      </c>
      <c r="D2069" s="21"/>
      <c r="F2069" s="19" t="s">
        <v>660</v>
      </c>
      <c r="G2069" s="30"/>
      <c r="H2069" s="23" t="s">
        <v>659</v>
      </c>
      <c r="I2069" s="28"/>
    </row>
    <row r="2070" spans="1:12" ht="12.95" customHeight="1" x14ac:dyDescent="0.25">
      <c r="A2070" s="73">
        <v>4</v>
      </c>
      <c r="B2070" s="33" t="str">
        <f>Mall!B2070</f>
        <v>Hedvig</v>
      </c>
      <c r="C2070" s="1" t="str">
        <f>B2070</f>
        <v>Hedvig</v>
      </c>
      <c r="D2070" s="21"/>
      <c r="F2070" s="94"/>
      <c r="G2070" s="95"/>
      <c r="H2070" s="95"/>
      <c r="I2070" s="96"/>
    </row>
    <row r="2071" spans="1:12" ht="12.95" customHeight="1" x14ac:dyDescent="0.25">
      <c r="A2071" s="73">
        <v>5</v>
      </c>
      <c r="B2071" s="33" t="str">
        <f>Mall!B2071</f>
        <v>Hillevi</v>
      </c>
      <c r="C2071" s="1" t="str">
        <f>B2071</f>
        <v>Hillevi</v>
      </c>
      <c r="D2071" s="21"/>
      <c r="F2071" s="97"/>
      <c r="G2071" s="98"/>
      <c r="H2071" s="98"/>
      <c r="I2071" s="99"/>
      <c r="K2071" s="127" t="s">
        <v>538</v>
      </c>
      <c r="L2071" s="128"/>
    </row>
    <row r="2072" spans="1:12" ht="12.95" customHeight="1" thickBot="1" x14ac:dyDescent="0.3">
      <c r="A2072" s="73">
        <v>6</v>
      </c>
      <c r="B2072" s="33">
        <f>Mall!B2072</f>
        <v>0</v>
      </c>
      <c r="C2072" s="12">
        <f>B2072</f>
        <v>0</v>
      </c>
      <c r="D2072" s="22"/>
      <c r="F2072" s="19" t="s">
        <v>660</v>
      </c>
      <c r="G2072" s="30"/>
      <c r="H2072" s="23" t="s">
        <v>659</v>
      </c>
      <c r="I2072" s="28"/>
      <c r="K2072" s="128"/>
      <c r="L2072" s="128"/>
    </row>
    <row r="2073" spans="1:12" ht="12.95" hidden="1" customHeight="1" thickBot="1" x14ac:dyDescent="0.25">
      <c r="A2073" s="74"/>
      <c r="B2073" s="43"/>
      <c r="C2073" s="60"/>
      <c r="D2073" s="46"/>
      <c r="E2073" s="47"/>
      <c r="F2073" s="61"/>
      <c r="G2073" s="62"/>
      <c r="H2073" s="47"/>
      <c r="I2073" s="63"/>
      <c r="J2073" s="47"/>
      <c r="K2073" s="64"/>
      <c r="L2073" s="64"/>
    </row>
    <row r="2074" spans="1:12" ht="12.95" customHeight="1" x14ac:dyDescent="0.25">
      <c r="A2074" s="73">
        <v>1</v>
      </c>
      <c r="B2074" s="34">
        <f>B2067+1</f>
        <v>45581</v>
      </c>
      <c r="C2074" s="123">
        <f t="shared" ref="C2074:C2075" si="190">IF(DAY(B2074)&lt;10,"  "&amp;DAY(B2074),DAY(B2074))</f>
        <v>16</v>
      </c>
      <c r="D2074" s="20"/>
      <c r="E2074" s="9"/>
      <c r="F2074" s="94"/>
      <c r="G2074" s="95"/>
      <c r="H2074" s="95"/>
      <c r="I2074" s="96"/>
      <c r="J2074" s="9"/>
      <c r="K2074" s="119"/>
      <c r="L2074" s="120"/>
    </row>
    <row r="2075" spans="1:12" ht="12.95" customHeight="1" x14ac:dyDescent="0.25">
      <c r="A2075" s="73">
        <v>2</v>
      </c>
      <c r="B2075" s="33">
        <f>Mall!B2075</f>
        <v>0</v>
      </c>
      <c r="C2075" s="124" t="str">
        <f t="shared" si="190"/>
        <v xml:space="preserve">  0</v>
      </c>
      <c r="D2075" s="21"/>
      <c r="E2075" s="9"/>
      <c r="F2075" s="97"/>
      <c r="G2075" s="98"/>
      <c r="H2075" s="98"/>
      <c r="I2075" s="99"/>
      <c r="J2075" s="9"/>
      <c r="K2075" s="109"/>
      <c r="L2075" s="110"/>
    </row>
    <row r="2076" spans="1:12" ht="12.95" customHeight="1" x14ac:dyDescent="0.25">
      <c r="A2076" s="73">
        <v>3</v>
      </c>
      <c r="B2076" s="33">
        <f>Mall!B2076</f>
        <v>0</v>
      </c>
      <c r="C2076" s="10" t="str">
        <f>TEXT(B2074, "dddd")</f>
        <v>onsdag</v>
      </c>
      <c r="D2076" s="21"/>
      <c r="F2076" s="19" t="s">
        <v>660</v>
      </c>
      <c r="G2076" s="30"/>
      <c r="H2076" s="23" t="s">
        <v>659</v>
      </c>
      <c r="I2076" s="28"/>
      <c r="K2076" s="107"/>
      <c r="L2076" s="108"/>
    </row>
    <row r="2077" spans="1:12" ht="12.95" customHeight="1" x14ac:dyDescent="0.25">
      <c r="A2077" s="73">
        <v>4</v>
      </c>
      <c r="B2077" s="33" t="str">
        <f>Mall!B2077</f>
        <v>Finn</v>
      </c>
      <c r="C2077" s="1" t="str">
        <f>B2077</f>
        <v>Finn</v>
      </c>
      <c r="D2077" s="21"/>
      <c r="F2077" s="94"/>
      <c r="G2077" s="95"/>
      <c r="H2077" s="95"/>
      <c r="I2077" s="96"/>
      <c r="K2077" s="109"/>
      <c r="L2077" s="110"/>
    </row>
    <row r="2078" spans="1:12" ht="12.95" customHeight="1" x14ac:dyDescent="0.25">
      <c r="A2078" s="73">
        <v>5</v>
      </c>
      <c r="B2078" s="33">
        <f>Mall!B2078</f>
        <v>0</v>
      </c>
      <c r="C2078" s="1">
        <f>B2078</f>
        <v>0</v>
      </c>
      <c r="D2078" s="21"/>
      <c r="F2078" s="97"/>
      <c r="G2078" s="98"/>
      <c r="H2078" s="98"/>
      <c r="I2078" s="99"/>
      <c r="K2078" s="107"/>
      <c r="L2078" s="108"/>
    </row>
    <row r="2079" spans="1:12" ht="12.95" customHeight="1" thickBot="1" x14ac:dyDescent="0.3">
      <c r="A2079" s="73">
        <v>6</v>
      </c>
      <c r="B2079" s="33">
        <f>Mall!B2079</f>
        <v>0</v>
      </c>
      <c r="C2079" s="12">
        <f>B2079</f>
        <v>0</v>
      </c>
      <c r="D2079" s="22"/>
      <c r="F2079" s="19" t="s">
        <v>660</v>
      </c>
      <c r="G2079" s="30"/>
      <c r="H2079" s="23" t="s">
        <v>659</v>
      </c>
      <c r="I2079" s="28"/>
      <c r="K2079" s="109"/>
      <c r="L2079" s="110"/>
    </row>
    <row r="2080" spans="1:12" ht="12.95" hidden="1" customHeight="1" thickBot="1" x14ac:dyDescent="0.3">
      <c r="A2080" s="74"/>
      <c r="B2080" s="75"/>
      <c r="C2080" s="60"/>
      <c r="D2080" s="46"/>
      <c r="E2080" s="47"/>
      <c r="F2080" s="61"/>
      <c r="G2080" s="62"/>
      <c r="H2080" s="47"/>
      <c r="I2080" s="63"/>
      <c r="J2080" s="47"/>
      <c r="K2080" s="71"/>
      <c r="L2080" s="72"/>
    </row>
    <row r="2081" spans="1:12" ht="12.95" customHeight="1" x14ac:dyDescent="0.25">
      <c r="A2081" s="73">
        <v>1</v>
      </c>
      <c r="B2081" s="34">
        <f>B2074+1</f>
        <v>45582</v>
      </c>
      <c r="C2081" s="123">
        <f t="shared" ref="C2081:C2082" si="191">IF(DAY(B2081)&lt;10,"  "&amp;DAY(B2081),DAY(B2081))</f>
        <v>17</v>
      </c>
      <c r="D2081" s="20"/>
      <c r="E2081" s="9"/>
      <c r="F2081" s="94"/>
      <c r="G2081" s="95"/>
      <c r="H2081" s="95"/>
      <c r="I2081" s="96"/>
      <c r="J2081" s="9"/>
      <c r="K2081" s="107"/>
      <c r="L2081" s="108"/>
    </row>
    <row r="2082" spans="1:12" ht="12.95" customHeight="1" x14ac:dyDescent="0.25">
      <c r="A2082" s="73">
        <v>2</v>
      </c>
      <c r="B2082" s="33">
        <f>Mall!B2082</f>
        <v>0</v>
      </c>
      <c r="C2082" s="124" t="str">
        <f t="shared" si="191"/>
        <v xml:space="preserve">  0</v>
      </c>
      <c r="D2082" s="21"/>
      <c r="E2082" s="9"/>
      <c r="F2082" s="97"/>
      <c r="G2082" s="98"/>
      <c r="H2082" s="98"/>
      <c r="I2082" s="99"/>
      <c r="J2082" s="9"/>
      <c r="K2082" s="109"/>
      <c r="L2082" s="110"/>
    </row>
    <row r="2083" spans="1:12" ht="12.95" customHeight="1" x14ac:dyDescent="0.25">
      <c r="A2083" s="73">
        <v>3</v>
      </c>
      <c r="B2083" s="33">
        <f>Mall!B2083</f>
        <v>0</v>
      </c>
      <c r="C2083" s="10" t="str">
        <f>TEXT(B2081, "dddd")</f>
        <v>torsdag</v>
      </c>
      <c r="D2083" s="21"/>
      <c r="F2083" s="19" t="s">
        <v>660</v>
      </c>
      <c r="G2083" s="30"/>
      <c r="H2083" s="23" t="s">
        <v>659</v>
      </c>
      <c r="I2083" s="28"/>
      <c r="K2083" s="107"/>
      <c r="L2083" s="108"/>
    </row>
    <row r="2084" spans="1:12" ht="12.95" customHeight="1" x14ac:dyDescent="0.25">
      <c r="A2084" s="73">
        <v>4</v>
      </c>
      <c r="B2084" s="33" t="str">
        <f>Mall!B2084</f>
        <v>Antonia</v>
      </c>
      <c r="C2084" s="1" t="str">
        <f>B2084</f>
        <v>Antonia</v>
      </c>
      <c r="D2084" s="21"/>
      <c r="F2084" s="94"/>
      <c r="G2084" s="95"/>
      <c r="H2084" s="95"/>
      <c r="I2084" s="96"/>
      <c r="K2084" s="109"/>
      <c r="L2084" s="110"/>
    </row>
    <row r="2085" spans="1:12" ht="12.95" customHeight="1" x14ac:dyDescent="0.25">
      <c r="A2085" s="73">
        <v>5</v>
      </c>
      <c r="B2085" s="33" t="str">
        <f>Mall!B2085</f>
        <v>Toini</v>
      </c>
      <c r="C2085" s="1" t="str">
        <f>B2085</f>
        <v>Toini</v>
      </c>
      <c r="D2085" s="21"/>
      <c r="F2085" s="97"/>
      <c r="G2085" s="98"/>
      <c r="H2085" s="98"/>
      <c r="I2085" s="99"/>
      <c r="K2085" s="107"/>
      <c r="L2085" s="108"/>
    </row>
    <row r="2086" spans="1:12" ht="12.95" customHeight="1" thickBot="1" x14ac:dyDescent="0.3">
      <c r="A2086" s="73">
        <v>6</v>
      </c>
      <c r="B2086" s="33">
        <f>Mall!B2086</f>
        <v>0</v>
      </c>
      <c r="C2086" s="12">
        <f>B2086</f>
        <v>0</v>
      </c>
      <c r="D2086" s="22"/>
      <c r="K2086" s="109"/>
      <c r="L2086" s="110"/>
    </row>
    <row r="2087" spans="1:12" ht="12.95" hidden="1" customHeight="1" thickBot="1" x14ac:dyDescent="0.25">
      <c r="A2087" s="74"/>
      <c r="B2087" s="43"/>
      <c r="C2087" s="60"/>
      <c r="D2087" s="46"/>
      <c r="E2087" s="47"/>
      <c r="F2087" s="47"/>
      <c r="G2087" s="55"/>
      <c r="H2087" s="47"/>
      <c r="I2087" s="55"/>
      <c r="J2087" s="47"/>
      <c r="K2087" s="71"/>
      <c r="L2087" s="72"/>
    </row>
    <row r="2088" spans="1:12" ht="12.95" customHeight="1" x14ac:dyDescent="0.25">
      <c r="A2088" s="73">
        <v>1</v>
      </c>
      <c r="B2088" s="34">
        <f>B2081+1</f>
        <v>45583</v>
      </c>
      <c r="C2088" s="123">
        <f t="shared" ref="C2088:C2089" si="192">IF(DAY(B2088)&lt;10,"  "&amp;DAY(B2088),DAY(B2088))</f>
        <v>18</v>
      </c>
      <c r="D2088" s="20"/>
      <c r="E2088" s="9"/>
      <c r="F2088" s="9"/>
      <c r="G2088" s="26"/>
      <c r="H2088" s="9"/>
      <c r="I2088" s="26"/>
      <c r="J2088" s="9"/>
      <c r="K2088" s="107"/>
      <c r="L2088" s="108"/>
    </row>
    <row r="2089" spans="1:12" ht="12.95" customHeight="1" thickBot="1" x14ac:dyDescent="0.3">
      <c r="A2089" s="73">
        <v>2</v>
      </c>
      <c r="B2089" s="33">
        <f>Mall!B2089</f>
        <v>0</v>
      </c>
      <c r="C2089" s="124" t="str">
        <f t="shared" si="192"/>
        <v xml:space="preserve">  0</v>
      </c>
      <c r="D2089" s="21"/>
      <c r="E2089" s="9"/>
      <c r="F2089" s="9"/>
      <c r="G2089" s="26"/>
      <c r="H2089" s="9"/>
      <c r="I2089" s="26"/>
      <c r="J2089" s="9"/>
      <c r="K2089" s="111"/>
      <c r="L2089" s="112"/>
    </row>
    <row r="2090" spans="1:12" ht="12.95" customHeight="1" x14ac:dyDescent="0.25">
      <c r="A2090" s="73">
        <v>3</v>
      </c>
      <c r="B2090" s="33">
        <f>Mall!B2090</f>
        <v>0</v>
      </c>
      <c r="C2090" s="10" t="str">
        <f>TEXT(B2088, "dddd")</f>
        <v>fredag</v>
      </c>
      <c r="D2090" s="21"/>
      <c r="K2090" s="117"/>
      <c r="L2090" s="118"/>
    </row>
    <row r="2091" spans="1:12" ht="12.95" customHeight="1" x14ac:dyDescent="0.25">
      <c r="A2091" s="73">
        <v>4</v>
      </c>
      <c r="B2091" s="33" t="str">
        <f>Mall!B2091</f>
        <v>Lukas</v>
      </c>
      <c r="C2091" s="1" t="str">
        <f>B2091</f>
        <v>Lukas</v>
      </c>
      <c r="D2091" s="21"/>
      <c r="F2091" s="104" t="s">
        <v>537</v>
      </c>
      <c r="G2091" s="104"/>
      <c r="H2091" s="104"/>
      <c r="I2091" s="101"/>
    </row>
    <row r="2092" spans="1:12" ht="12.95" customHeight="1" thickBot="1" x14ac:dyDescent="0.3">
      <c r="A2092" s="73">
        <v>5</v>
      </c>
      <c r="B2092" s="33">
        <f>Mall!B2092</f>
        <v>0</v>
      </c>
      <c r="C2092" s="1">
        <f>B2092</f>
        <v>0</v>
      </c>
      <c r="D2092" s="21"/>
      <c r="F2092" s="105"/>
      <c r="G2092" s="105"/>
      <c r="H2092" s="105"/>
      <c r="I2092" s="106"/>
    </row>
    <row r="2093" spans="1:12" ht="12.95" customHeight="1" thickBot="1" x14ac:dyDescent="0.3">
      <c r="A2093" s="73">
        <v>6</v>
      </c>
      <c r="B2093" s="33">
        <f>Mall!B2093</f>
        <v>0</v>
      </c>
      <c r="C2093" s="12">
        <f>B2093</f>
        <v>0</v>
      </c>
      <c r="D2093" s="22"/>
      <c r="F2093" s="90"/>
      <c r="G2093" s="91"/>
      <c r="H2093" s="91"/>
      <c r="I2093" s="92"/>
      <c r="J2093" s="92"/>
      <c r="K2093" s="92"/>
      <c r="L2093" s="93"/>
    </row>
    <row r="2094" spans="1:12" ht="12.95" hidden="1" customHeight="1" thickBot="1" x14ac:dyDescent="0.25">
      <c r="A2094" s="74"/>
      <c r="B2094" s="43"/>
      <c r="C2094" s="60"/>
      <c r="D2094" s="46"/>
      <c r="E2094" s="47"/>
      <c r="F2094" s="48"/>
      <c r="G2094" s="49"/>
      <c r="H2094" s="49"/>
      <c r="I2094" s="50"/>
      <c r="J2094" s="50"/>
      <c r="K2094" s="50"/>
      <c r="L2094" s="51"/>
    </row>
    <row r="2095" spans="1:12" ht="12.95" customHeight="1" x14ac:dyDescent="0.25">
      <c r="A2095" s="73">
        <v>1</v>
      </c>
      <c r="B2095" s="34">
        <f>B2088+1</f>
        <v>45584</v>
      </c>
      <c r="C2095" s="123">
        <f t="shared" ref="C2095:C2096" si="193">IF(DAY(B2095)&lt;10,"  "&amp;DAY(B2095),DAY(B2095))</f>
        <v>19</v>
      </c>
      <c r="D2095" s="20"/>
      <c r="E2095" s="9"/>
      <c r="F2095" s="82"/>
      <c r="G2095" s="83"/>
      <c r="H2095" s="83"/>
      <c r="I2095" s="84"/>
      <c r="J2095" s="84"/>
      <c r="K2095" s="84"/>
      <c r="L2095" s="85"/>
    </row>
    <row r="2096" spans="1:12" ht="12.95" customHeight="1" x14ac:dyDescent="0.25">
      <c r="A2096" s="73">
        <v>2</v>
      </c>
      <c r="B2096" s="33">
        <f>Mall!B2096</f>
        <v>0</v>
      </c>
      <c r="C2096" s="124" t="str">
        <f t="shared" si="193"/>
        <v xml:space="preserve">  0</v>
      </c>
      <c r="D2096" s="21"/>
      <c r="E2096" s="9"/>
      <c r="F2096" s="82"/>
      <c r="G2096" s="83"/>
      <c r="H2096" s="83"/>
      <c r="I2096" s="84"/>
      <c r="J2096" s="84"/>
      <c r="K2096" s="84"/>
      <c r="L2096" s="85"/>
    </row>
    <row r="2097" spans="1:12" ht="12.95" customHeight="1" x14ac:dyDescent="0.25">
      <c r="A2097" s="73">
        <v>3</v>
      </c>
      <c r="B2097" s="33">
        <f>Mall!B2097</f>
        <v>0</v>
      </c>
      <c r="C2097" s="10" t="str">
        <f>TEXT(B2095, "dddd")</f>
        <v>lördag</v>
      </c>
      <c r="D2097" s="21"/>
      <c r="F2097" s="82"/>
      <c r="G2097" s="83"/>
      <c r="H2097" s="83"/>
      <c r="I2097" s="84"/>
      <c r="J2097" s="84"/>
      <c r="K2097" s="84"/>
      <c r="L2097" s="85"/>
    </row>
    <row r="2098" spans="1:12" ht="12.95" customHeight="1" x14ac:dyDescent="0.25">
      <c r="A2098" s="73">
        <v>4</v>
      </c>
      <c r="B2098" s="33" t="str">
        <f>Mall!B2098</f>
        <v>Tore</v>
      </c>
      <c r="C2098" s="1" t="str">
        <f>B2098</f>
        <v>Tore</v>
      </c>
      <c r="D2098" s="21"/>
      <c r="F2098" s="82"/>
      <c r="G2098" s="83"/>
      <c r="H2098" s="83"/>
      <c r="I2098" s="84"/>
      <c r="J2098" s="84"/>
      <c r="K2098" s="84"/>
      <c r="L2098" s="85"/>
    </row>
    <row r="2099" spans="1:12" ht="12.95" customHeight="1" x14ac:dyDescent="0.25">
      <c r="A2099" s="73">
        <v>5</v>
      </c>
      <c r="B2099" s="33" t="str">
        <f>Mall!B2099</f>
        <v>Tor</v>
      </c>
      <c r="C2099" s="1" t="str">
        <f>B2099</f>
        <v>Tor</v>
      </c>
      <c r="D2099" s="21"/>
      <c r="F2099" s="82"/>
      <c r="G2099" s="83"/>
      <c r="H2099" s="83"/>
      <c r="I2099" s="84"/>
      <c r="J2099" s="84"/>
      <c r="K2099" s="84"/>
      <c r="L2099" s="85"/>
    </row>
    <row r="2100" spans="1:12" ht="12.95" customHeight="1" thickBot="1" x14ac:dyDescent="0.3">
      <c r="A2100" s="73">
        <v>6</v>
      </c>
      <c r="B2100" s="33">
        <f>Mall!B2100</f>
        <v>0</v>
      </c>
      <c r="C2100" s="12">
        <f>B2100</f>
        <v>0</v>
      </c>
      <c r="D2100" s="22"/>
      <c r="F2100" s="82"/>
      <c r="G2100" s="83"/>
      <c r="H2100" s="83"/>
      <c r="I2100" s="84"/>
      <c r="J2100" s="84"/>
      <c r="K2100" s="84"/>
      <c r="L2100" s="85"/>
    </row>
    <row r="2101" spans="1:12" ht="12.95" hidden="1" customHeight="1" thickBot="1" x14ac:dyDescent="0.25">
      <c r="A2101" s="74"/>
      <c r="B2101" s="43"/>
      <c r="C2101" s="60"/>
      <c r="D2101" s="46"/>
      <c r="E2101" s="47"/>
      <c r="F2101" s="48"/>
      <c r="G2101" s="49"/>
      <c r="H2101" s="49"/>
      <c r="I2101" s="50"/>
      <c r="J2101" s="50"/>
      <c r="K2101" s="50"/>
      <c r="L2101" s="51"/>
    </row>
    <row r="2102" spans="1:12" ht="12.95" customHeight="1" x14ac:dyDescent="0.25">
      <c r="A2102" s="73">
        <v>1</v>
      </c>
      <c r="B2102" s="34">
        <f>B2095+1</f>
        <v>45585</v>
      </c>
      <c r="C2102" s="123">
        <f>IF(DAY(B2102)&lt;10,"  "&amp;DAY(B2102),DAY(B2102))</f>
        <v>20</v>
      </c>
      <c r="D2102" s="4"/>
      <c r="E2102" s="9"/>
      <c r="F2102" s="82"/>
      <c r="G2102" s="83"/>
      <c r="H2102" s="83"/>
      <c r="I2102" s="84"/>
      <c r="J2102" s="84"/>
      <c r="K2102" s="84"/>
      <c r="L2102" s="85"/>
    </row>
    <row r="2103" spans="1:12" ht="12.95" customHeight="1" x14ac:dyDescent="0.25">
      <c r="A2103" s="73">
        <v>2</v>
      </c>
      <c r="B2103" s="33">
        <f>Mall!B2103</f>
        <v>0</v>
      </c>
      <c r="C2103" s="124"/>
      <c r="D2103" s="5"/>
      <c r="E2103" s="9"/>
      <c r="F2103" s="82"/>
      <c r="G2103" s="83"/>
      <c r="H2103" s="83"/>
      <c r="I2103" s="84"/>
      <c r="J2103" s="84"/>
      <c r="K2103" s="84"/>
      <c r="L2103" s="85"/>
    </row>
    <row r="2104" spans="1:12" ht="12.95" customHeight="1" x14ac:dyDescent="0.25">
      <c r="A2104" s="73">
        <v>3</v>
      </c>
      <c r="B2104" s="33">
        <f>Mall!B2104</f>
        <v>0</v>
      </c>
      <c r="C2104" s="10" t="str">
        <f>TEXT(B2102, "dddd")</f>
        <v>söndag</v>
      </c>
      <c r="D2104" s="5"/>
      <c r="F2104" s="82"/>
      <c r="G2104" s="83"/>
      <c r="H2104" s="83"/>
      <c r="I2104" s="84"/>
      <c r="J2104" s="84"/>
      <c r="K2104" s="84"/>
      <c r="L2104" s="85"/>
    </row>
    <row r="2105" spans="1:12" ht="12.95" customHeight="1" x14ac:dyDescent="0.25">
      <c r="A2105" s="73">
        <v>4</v>
      </c>
      <c r="B2105" s="33" t="str">
        <f>Mall!B2105</f>
        <v>Sibylla</v>
      </c>
      <c r="C2105" s="1" t="str">
        <f>B2105</f>
        <v>Sibylla</v>
      </c>
      <c r="D2105" s="5"/>
      <c r="F2105" s="82"/>
      <c r="G2105" s="83"/>
      <c r="H2105" s="83"/>
      <c r="I2105" s="84"/>
      <c r="J2105" s="84"/>
      <c r="K2105" s="84"/>
      <c r="L2105" s="85"/>
    </row>
    <row r="2106" spans="1:12" ht="12.95" customHeight="1" thickBot="1" x14ac:dyDescent="0.3">
      <c r="A2106" s="73">
        <v>5</v>
      </c>
      <c r="B2106" s="33">
        <f>Mall!B2106</f>
        <v>0</v>
      </c>
      <c r="C2106" s="1">
        <f>B2106</f>
        <v>0</v>
      </c>
      <c r="D2106" s="5"/>
      <c r="F2106" s="86"/>
      <c r="G2106" s="87"/>
      <c r="H2106" s="87"/>
      <c r="I2106" s="88"/>
      <c r="J2106" s="88"/>
      <c r="K2106" s="88"/>
      <c r="L2106" s="89"/>
    </row>
    <row r="2107" spans="1:12" ht="12.95" customHeight="1" thickBot="1" x14ac:dyDescent="0.3">
      <c r="A2107" s="73">
        <v>6</v>
      </c>
      <c r="B2107" s="33">
        <f>Mall!B2107</f>
        <v>0</v>
      </c>
      <c r="C2107" s="12">
        <f>B2107</f>
        <v>0</v>
      </c>
      <c r="D2107" s="6"/>
    </row>
    <row r="2108" spans="1:12" ht="20.100000000000001" customHeight="1" thickBot="1" x14ac:dyDescent="0.25">
      <c r="A2108" s="74" t="s">
        <v>665</v>
      </c>
      <c r="B2108" s="43"/>
      <c r="C2108" s="3" t="str">
        <f>"OKTOBER   "&amp;"Vecka "&amp;IF(C2111="måndag",WEEKNUM(B2109,21),"")</f>
        <v>OKTOBER   Vecka 43</v>
      </c>
      <c r="D2108" s="3"/>
    </row>
    <row r="2109" spans="1:12" ht="12.95" customHeight="1" x14ac:dyDescent="0.25">
      <c r="A2109" s="73">
        <v>1</v>
      </c>
      <c r="B2109" s="34">
        <f>B2102+1</f>
        <v>45586</v>
      </c>
      <c r="C2109" s="123">
        <f t="shared" ref="C2109:C2110" si="194">IF(DAY(B2109)&lt;10,"  "&amp;DAY(B2109),DAY(B2109))</f>
        <v>21</v>
      </c>
      <c r="D2109" s="20"/>
      <c r="E2109" s="9"/>
      <c r="F2109" s="100" t="s">
        <v>540</v>
      </c>
      <c r="G2109" s="101"/>
      <c r="H2109" s="101"/>
      <c r="I2109" s="101"/>
      <c r="J2109" s="9"/>
      <c r="K2109" s="125" t="str">
        <f t="shared" ref="K2109" si="195">"Prio vecka "&amp;WEEKNUM(B2109,21)&amp;":  📎📎"</f>
        <v>Prio vecka 43:  📎📎</v>
      </c>
      <c r="L2109" s="126"/>
    </row>
    <row r="2110" spans="1:12" ht="12.95" customHeight="1" thickBot="1" x14ac:dyDescent="0.3">
      <c r="A2110" s="73">
        <v>2</v>
      </c>
      <c r="B2110" s="33">
        <f>Mall!B2110</f>
        <v>0</v>
      </c>
      <c r="C2110" s="124" t="str">
        <f t="shared" si="194"/>
        <v xml:space="preserve">  0</v>
      </c>
      <c r="D2110" s="21"/>
      <c r="E2110" s="9"/>
      <c r="F2110" s="102"/>
      <c r="G2110" s="103"/>
      <c r="H2110" s="103"/>
      <c r="I2110" s="103"/>
      <c r="J2110" s="9"/>
      <c r="K2110" s="126"/>
      <c r="L2110" s="126"/>
    </row>
    <row r="2111" spans="1:12" ht="12.95" customHeight="1" x14ac:dyDescent="0.25">
      <c r="A2111" s="73">
        <v>3</v>
      </c>
      <c r="B2111" s="33">
        <f>Mall!B2111</f>
        <v>0</v>
      </c>
      <c r="C2111" s="10" t="str">
        <f>TEXT(B2109, "dddd")</f>
        <v>måndag</v>
      </c>
      <c r="D2111" s="21"/>
      <c r="F2111" s="18" t="s">
        <v>660</v>
      </c>
      <c r="G2111" s="29"/>
      <c r="H2111" s="24" t="s">
        <v>659</v>
      </c>
      <c r="I2111" s="27"/>
      <c r="K2111" s="14" t="s">
        <v>12</v>
      </c>
      <c r="L2111" s="113"/>
    </row>
    <row r="2112" spans="1:12" ht="12.95" customHeight="1" x14ac:dyDescent="0.25">
      <c r="A2112" s="73">
        <v>4</v>
      </c>
      <c r="B2112" s="33" t="str">
        <f>Mall!B2112</f>
        <v>Ursula</v>
      </c>
      <c r="C2112" s="1" t="str">
        <f>B2112</f>
        <v>Ursula</v>
      </c>
      <c r="D2112" s="21"/>
      <c r="F2112" s="94"/>
      <c r="G2112" s="95"/>
      <c r="H2112" s="95"/>
      <c r="I2112" s="96"/>
      <c r="K2112" s="15"/>
      <c r="L2112" s="114"/>
    </row>
    <row r="2113" spans="1:12" ht="12.95" customHeight="1" x14ac:dyDescent="0.25">
      <c r="A2113" s="73">
        <v>5</v>
      </c>
      <c r="B2113" s="33" t="str">
        <f>Mall!B2113</f>
        <v>Yrsa</v>
      </c>
      <c r="C2113" s="1" t="str">
        <f>B2113</f>
        <v>Yrsa</v>
      </c>
      <c r="D2113" s="21"/>
      <c r="F2113" s="97"/>
      <c r="G2113" s="98"/>
      <c r="H2113" s="98"/>
      <c r="I2113" s="99"/>
      <c r="K2113" s="16" t="s">
        <v>13</v>
      </c>
      <c r="L2113" s="115"/>
    </row>
    <row r="2114" spans="1:12" ht="12.95" customHeight="1" thickBot="1" x14ac:dyDescent="0.3">
      <c r="A2114" s="73">
        <v>6</v>
      </c>
      <c r="B2114" s="33">
        <f>Mall!B2114</f>
        <v>0</v>
      </c>
      <c r="C2114" s="12">
        <f>B2114</f>
        <v>0</v>
      </c>
      <c r="D2114" s="22"/>
      <c r="F2114" s="19" t="s">
        <v>660</v>
      </c>
      <c r="G2114" s="30"/>
      <c r="H2114" s="23" t="s">
        <v>659</v>
      </c>
      <c r="I2114" s="28"/>
      <c r="K2114" s="15"/>
      <c r="L2114" s="114"/>
    </row>
    <row r="2115" spans="1:12" ht="12.95" hidden="1" customHeight="1" thickBot="1" x14ac:dyDescent="0.3">
      <c r="A2115" s="74"/>
      <c r="B2115" s="41"/>
      <c r="C2115" s="60"/>
      <c r="D2115" s="46"/>
      <c r="E2115" s="47"/>
      <c r="F2115" s="61"/>
      <c r="G2115" s="62"/>
      <c r="H2115" s="47"/>
      <c r="I2115" s="63"/>
      <c r="J2115" s="47"/>
      <c r="K2115" s="65"/>
      <c r="L2115" s="66"/>
    </row>
    <row r="2116" spans="1:12" ht="12.95" customHeight="1" x14ac:dyDescent="0.25">
      <c r="A2116" s="73">
        <v>1</v>
      </c>
      <c r="B2116" s="34">
        <f>B2109+1</f>
        <v>45587</v>
      </c>
      <c r="C2116" s="123">
        <f t="shared" ref="C2116:C2117" si="196">IF(DAY(B2116)&lt;10,"  "&amp;DAY(B2116),DAY(B2116))</f>
        <v>22</v>
      </c>
      <c r="D2116" s="20"/>
      <c r="E2116" s="9"/>
      <c r="F2116" s="94"/>
      <c r="G2116" s="95"/>
      <c r="H2116" s="95"/>
      <c r="I2116" s="96"/>
      <c r="J2116" s="9"/>
      <c r="K2116" s="16" t="s">
        <v>14</v>
      </c>
      <c r="L2116" s="115"/>
    </row>
    <row r="2117" spans="1:12" ht="12.95" customHeight="1" thickBot="1" x14ac:dyDescent="0.3">
      <c r="A2117" s="73">
        <v>2</v>
      </c>
      <c r="B2117" s="33">
        <f>Mall!B2117</f>
        <v>0</v>
      </c>
      <c r="C2117" s="124" t="str">
        <f t="shared" si="196"/>
        <v xml:space="preserve">  0</v>
      </c>
      <c r="D2117" s="21"/>
      <c r="E2117" s="9"/>
      <c r="F2117" s="97"/>
      <c r="G2117" s="98"/>
      <c r="H2117" s="98"/>
      <c r="I2117" s="99"/>
      <c r="J2117" s="9"/>
      <c r="K2117" s="17"/>
      <c r="L2117" s="116"/>
    </row>
    <row r="2118" spans="1:12" ht="12.95" customHeight="1" x14ac:dyDescent="0.25">
      <c r="A2118" s="73">
        <v>3</v>
      </c>
      <c r="B2118" s="33">
        <f>Mall!B2118</f>
        <v>0</v>
      </c>
      <c r="C2118" s="10" t="str">
        <f>TEXT(B2116, "dddd")</f>
        <v>tisdag</v>
      </c>
      <c r="D2118" s="21"/>
      <c r="F2118" s="19" t="s">
        <v>660</v>
      </c>
      <c r="G2118" s="30"/>
      <c r="H2118" s="23" t="s">
        <v>659</v>
      </c>
      <c r="I2118" s="28"/>
    </row>
    <row r="2119" spans="1:12" ht="12.95" customHeight="1" x14ac:dyDescent="0.25">
      <c r="A2119" s="73">
        <v>4</v>
      </c>
      <c r="B2119" s="33" t="str">
        <f>Mall!B2119</f>
        <v>Marika</v>
      </c>
      <c r="C2119" s="1" t="str">
        <f>B2119</f>
        <v>Marika</v>
      </c>
      <c r="D2119" s="21"/>
      <c r="F2119" s="94"/>
      <c r="G2119" s="95"/>
      <c r="H2119" s="95"/>
      <c r="I2119" s="96"/>
    </row>
    <row r="2120" spans="1:12" ht="12.95" customHeight="1" x14ac:dyDescent="0.25">
      <c r="A2120" s="73">
        <v>5</v>
      </c>
      <c r="B2120" s="33" t="str">
        <f>Mall!B2120</f>
        <v>Marita</v>
      </c>
      <c r="C2120" s="1" t="str">
        <f>B2120</f>
        <v>Marita</v>
      </c>
      <c r="D2120" s="21"/>
      <c r="F2120" s="97"/>
      <c r="G2120" s="98"/>
      <c r="H2120" s="98"/>
      <c r="I2120" s="99"/>
      <c r="K2120" s="127" t="s">
        <v>538</v>
      </c>
      <c r="L2120" s="128"/>
    </row>
    <row r="2121" spans="1:12" ht="12.95" customHeight="1" thickBot="1" x14ac:dyDescent="0.3">
      <c r="A2121" s="73">
        <v>6</v>
      </c>
      <c r="B2121" s="33">
        <f>Mall!B2121</f>
        <v>0</v>
      </c>
      <c r="C2121" s="12">
        <f>B2121</f>
        <v>0</v>
      </c>
      <c r="D2121" s="22"/>
      <c r="F2121" s="19" t="s">
        <v>660</v>
      </c>
      <c r="G2121" s="30"/>
      <c r="H2121" s="23" t="s">
        <v>659</v>
      </c>
      <c r="I2121" s="28"/>
      <c r="K2121" s="128"/>
      <c r="L2121" s="128"/>
    </row>
    <row r="2122" spans="1:12" ht="12.95" hidden="1" customHeight="1" thickBot="1" x14ac:dyDescent="0.25">
      <c r="A2122" s="74"/>
      <c r="B2122" s="43"/>
      <c r="C2122" s="60"/>
      <c r="D2122" s="46"/>
      <c r="E2122" s="47"/>
      <c r="F2122" s="61"/>
      <c r="G2122" s="62"/>
      <c r="H2122" s="47"/>
      <c r="I2122" s="63"/>
      <c r="J2122" s="47"/>
      <c r="K2122" s="64"/>
      <c r="L2122" s="64"/>
    </row>
    <row r="2123" spans="1:12" ht="12.95" customHeight="1" x14ac:dyDescent="0.25">
      <c r="A2123" s="73">
        <v>1</v>
      </c>
      <c r="B2123" s="34">
        <f>B2116+1</f>
        <v>45588</v>
      </c>
      <c r="C2123" s="123">
        <f t="shared" ref="C2123:C2124" si="197">IF(DAY(B2123)&lt;10,"  "&amp;DAY(B2123),DAY(B2123))</f>
        <v>23</v>
      </c>
      <c r="D2123" s="20"/>
      <c r="E2123" s="9"/>
      <c r="F2123" s="94"/>
      <c r="G2123" s="95"/>
      <c r="H2123" s="95"/>
      <c r="I2123" s="96"/>
      <c r="J2123" s="9"/>
      <c r="K2123" s="119"/>
      <c r="L2123" s="120"/>
    </row>
    <row r="2124" spans="1:12" ht="12.95" customHeight="1" x14ac:dyDescent="0.25">
      <c r="A2124" s="73">
        <v>2</v>
      </c>
      <c r="B2124" s="33">
        <f>Mall!B2124</f>
        <v>0</v>
      </c>
      <c r="C2124" s="124" t="str">
        <f t="shared" si="197"/>
        <v xml:space="preserve">  0</v>
      </c>
      <c r="D2124" s="21"/>
      <c r="E2124" s="9"/>
      <c r="F2124" s="97"/>
      <c r="G2124" s="98"/>
      <c r="H2124" s="98"/>
      <c r="I2124" s="99"/>
      <c r="J2124" s="9"/>
      <c r="K2124" s="109"/>
      <c r="L2124" s="110"/>
    </row>
    <row r="2125" spans="1:12" ht="12.95" customHeight="1" x14ac:dyDescent="0.25">
      <c r="A2125" s="73">
        <v>3</v>
      </c>
      <c r="B2125" s="33">
        <f>Mall!B2125</f>
        <v>0</v>
      </c>
      <c r="C2125" s="10" t="str">
        <f>TEXT(B2123, "dddd")</f>
        <v>onsdag</v>
      </c>
      <c r="D2125" s="21"/>
      <c r="F2125" s="19" t="s">
        <v>660</v>
      </c>
      <c r="G2125" s="30"/>
      <c r="H2125" s="23" t="s">
        <v>659</v>
      </c>
      <c r="I2125" s="28"/>
      <c r="K2125" s="107"/>
      <c r="L2125" s="108"/>
    </row>
    <row r="2126" spans="1:12" ht="12.95" customHeight="1" x14ac:dyDescent="0.25">
      <c r="A2126" s="73">
        <v>4</v>
      </c>
      <c r="B2126" s="33" t="str">
        <f>Mall!B2126</f>
        <v>Severin</v>
      </c>
      <c r="C2126" s="1" t="str">
        <f>B2126</f>
        <v>Severin</v>
      </c>
      <c r="D2126" s="21"/>
      <c r="F2126" s="94"/>
      <c r="G2126" s="95"/>
      <c r="H2126" s="95"/>
      <c r="I2126" s="96"/>
      <c r="K2126" s="109"/>
      <c r="L2126" s="110"/>
    </row>
    <row r="2127" spans="1:12" ht="12.95" customHeight="1" x14ac:dyDescent="0.25">
      <c r="A2127" s="73">
        <v>5</v>
      </c>
      <c r="B2127" s="33" t="str">
        <f>Mall!B2127</f>
        <v>Sören</v>
      </c>
      <c r="C2127" s="1" t="str">
        <f>B2127</f>
        <v>Sören</v>
      </c>
      <c r="D2127" s="21"/>
      <c r="F2127" s="97"/>
      <c r="G2127" s="98"/>
      <c r="H2127" s="98"/>
      <c r="I2127" s="99"/>
      <c r="K2127" s="107"/>
      <c r="L2127" s="108"/>
    </row>
    <row r="2128" spans="1:12" ht="12.95" customHeight="1" thickBot="1" x14ac:dyDescent="0.3">
      <c r="A2128" s="73">
        <v>6</v>
      </c>
      <c r="B2128" s="33">
        <f>Mall!B2128</f>
        <v>0</v>
      </c>
      <c r="C2128" s="12">
        <f>B2128</f>
        <v>0</v>
      </c>
      <c r="D2128" s="22"/>
      <c r="F2128" s="19" t="s">
        <v>660</v>
      </c>
      <c r="G2128" s="30"/>
      <c r="H2128" s="23" t="s">
        <v>659</v>
      </c>
      <c r="I2128" s="28"/>
      <c r="K2128" s="109"/>
      <c r="L2128" s="110"/>
    </row>
    <row r="2129" spans="1:12" ht="12.95" hidden="1" customHeight="1" thickBot="1" x14ac:dyDescent="0.25">
      <c r="A2129" s="74"/>
      <c r="B2129" s="43"/>
      <c r="C2129" s="60"/>
      <c r="D2129" s="46"/>
      <c r="E2129" s="47"/>
      <c r="F2129" s="61"/>
      <c r="G2129" s="62"/>
      <c r="H2129" s="47"/>
      <c r="I2129" s="63"/>
      <c r="J2129" s="47"/>
      <c r="K2129" s="71"/>
      <c r="L2129" s="72"/>
    </row>
    <row r="2130" spans="1:12" ht="12.95" customHeight="1" x14ac:dyDescent="0.25">
      <c r="A2130" s="73">
        <v>1</v>
      </c>
      <c r="B2130" s="34">
        <f>B2123+1</f>
        <v>45589</v>
      </c>
      <c r="C2130" s="123">
        <f t="shared" ref="C2130:C2131" si="198">IF(DAY(B2130)&lt;10,"  "&amp;DAY(B2130),DAY(B2130))</f>
        <v>24</v>
      </c>
      <c r="D2130" s="20"/>
      <c r="E2130" s="9"/>
      <c r="F2130" s="94"/>
      <c r="G2130" s="95"/>
      <c r="H2130" s="95"/>
      <c r="I2130" s="96"/>
      <c r="J2130" s="9"/>
      <c r="K2130" s="107"/>
      <c r="L2130" s="108"/>
    </row>
    <row r="2131" spans="1:12" ht="12.95" customHeight="1" x14ac:dyDescent="0.25">
      <c r="A2131" s="73">
        <v>2</v>
      </c>
      <c r="B2131" s="33">
        <f>Mall!B2131</f>
        <v>0</v>
      </c>
      <c r="C2131" s="124" t="str">
        <f t="shared" si="198"/>
        <v xml:space="preserve">  0</v>
      </c>
      <c r="D2131" s="21"/>
      <c r="E2131" s="9"/>
      <c r="F2131" s="97"/>
      <c r="G2131" s="98"/>
      <c r="H2131" s="98"/>
      <c r="I2131" s="99"/>
      <c r="J2131" s="9"/>
      <c r="K2131" s="109"/>
      <c r="L2131" s="110"/>
    </row>
    <row r="2132" spans="1:12" ht="12.95" customHeight="1" x14ac:dyDescent="0.25">
      <c r="A2132" s="73">
        <v>3</v>
      </c>
      <c r="B2132" s="33">
        <f>Mall!B2132</f>
        <v>0</v>
      </c>
      <c r="C2132" s="10" t="str">
        <f>TEXT(B2130, "dddd")</f>
        <v>torsdag</v>
      </c>
      <c r="D2132" s="21"/>
      <c r="F2132" s="19" t="s">
        <v>660</v>
      </c>
      <c r="G2132" s="30"/>
      <c r="H2132" s="23" t="s">
        <v>659</v>
      </c>
      <c r="I2132" s="28"/>
      <c r="K2132" s="107"/>
      <c r="L2132" s="108"/>
    </row>
    <row r="2133" spans="1:12" ht="12.95" customHeight="1" x14ac:dyDescent="0.25">
      <c r="A2133" s="73">
        <v>4</v>
      </c>
      <c r="B2133" s="33" t="str">
        <f>Mall!B2133</f>
        <v>Evert</v>
      </c>
      <c r="C2133" s="1" t="str">
        <f>B2133</f>
        <v>Evert</v>
      </c>
      <c r="D2133" s="21"/>
      <c r="F2133" s="94"/>
      <c r="G2133" s="95"/>
      <c r="H2133" s="95"/>
      <c r="I2133" s="96"/>
      <c r="K2133" s="109"/>
      <c r="L2133" s="110"/>
    </row>
    <row r="2134" spans="1:12" ht="12.95" customHeight="1" x14ac:dyDescent="0.25">
      <c r="A2134" s="73">
        <v>5</v>
      </c>
      <c r="B2134" s="33" t="str">
        <f>Mall!B2134</f>
        <v>Eilert</v>
      </c>
      <c r="C2134" s="1" t="str">
        <f>B2134</f>
        <v>Eilert</v>
      </c>
      <c r="D2134" s="21"/>
      <c r="F2134" s="97"/>
      <c r="G2134" s="98"/>
      <c r="H2134" s="98"/>
      <c r="I2134" s="99"/>
      <c r="K2134" s="107"/>
      <c r="L2134" s="108"/>
    </row>
    <row r="2135" spans="1:12" ht="12.95" customHeight="1" thickBot="1" x14ac:dyDescent="0.3">
      <c r="A2135" s="73">
        <v>6</v>
      </c>
      <c r="B2135" s="33" t="str">
        <f>Mall!B2135</f>
        <v>FN-dagen</v>
      </c>
      <c r="C2135" s="12" t="str">
        <f>B2135</f>
        <v>FN-dagen</v>
      </c>
      <c r="D2135" s="22"/>
      <c r="K2135" s="109"/>
      <c r="L2135" s="110"/>
    </row>
    <row r="2136" spans="1:12" ht="12.95" hidden="1" customHeight="1" thickBot="1" x14ac:dyDescent="0.25">
      <c r="A2136" s="74"/>
      <c r="B2136" s="43"/>
      <c r="C2136" s="60"/>
      <c r="D2136" s="46"/>
      <c r="E2136" s="47"/>
      <c r="F2136" s="47"/>
      <c r="G2136" s="55"/>
      <c r="H2136" s="47"/>
      <c r="I2136" s="55"/>
      <c r="J2136" s="47"/>
      <c r="K2136" s="71"/>
      <c r="L2136" s="72"/>
    </row>
    <row r="2137" spans="1:12" ht="12.95" customHeight="1" x14ac:dyDescent="0.25">
      <c r="A2137" s="73">
        <v>1</v>
      </c>
      <c r="B2137" s="34">
        <f>B2130+1</f>
        <v>45590</v>
      </c>
      <c r="C2137" s="123">
        <f t="shared" ref="C2137:C2138" si="199">IF(DAY(B2137)&lt;10,"  "&amp;DAY(B2137),DAY(B2137))</f>
        <v>25</v>
      </c>
      <c r="D2137" s="20"/>
      <c r="E2137" s="9"/>
      <c r="F2137" s="9"/>
      <c r="G2137" s="26"/>
      <c r="H2137" s="9"/>
      <c r="I2137" s="26"/>
      <c r="J2137" s="9"/>
      <c r="K2137" s="107"/>
      <c r="L2137" s="108"/>
    </row>
    <row r="2138" spans="1:12" ht="12.95" customHeight="1" thickBot="1" x14ac:dyDescent="0.3">
      <c r="A2138" s="73">
        <v>2</v>
      </c>
      <c r="B2138" s="33">
        <f>Mall!B2138</f>
        <v>0</v>
      </c>
      <c r="C2138" s="124" t="str">
        <f t="shared" si="199"/>
        <v xml:space="preserve">  0</v>
      </c>
      <c r="D2138" s="21"/>
      <c r="E2138" s="9"/>
      <c r="F2138" s="9"/>
      <c r="G2138" s="26"/>
      <c r="H2138" s="9"/>
      <c r="I2138" s="26"/>
      <c r="J2138" s="9"/>
      <c r="K2138" s="111"/>
      <c r="L2138" s="112"/>
    </row>
    <row r="2139" spans="1:12" ht="12.95" customHeight="1" x14ac:dyDescent="0.25">
      <c r="A2139" s="73">
        <v>3</v>
      </c>
      <c r="B2139" s="33">
        <f>Mall!B2139</f>
        <v>0</v>
      </c>
      <c r="C2139" s="10" t="str">
        <f>TEXT(B2137, "dddd")</f>
        <v>fredag</v>
      </c>
      <c r="D2139" s="21"/>
      <c r="K2139" s="117"/>
      <c r="L2139" s="118"/>
    </row>
    <row r="2140" spans="1:12" ht="12.95" customHeight="1" x14ac:dyDescent="0.25">
      <c r="A2140" s="73">
        <v>4</v>
      </c>
      <c r="B2140" s="33" t="str">
        <f>Mall!B2140</f>
        <v>Inga</v>
      </c>
      <c r="C2140" s="1" t="str">
        <f>B2140</f>
        <v>Inga</v>
      </c>
      <c r="D2140" s="21"/>
      <c r="F2140" s="104" t="s">
        <v>537</v>
      </c>
      <c r="G2140" s="104"/>
      <c r="H2140" s="104"/>
      <c r="I2140" s="101"/>
    </row>
    <row r="2141" spans="1:12" ht="12.95" customHeight="1" thickBot="1" x14ac:dyDescent="0.3">
      <c r="A2141" s="73">
        <v>5</v>
      </c>
      <c r="B2141" s="33" t="str">
        <f>Mall!B2141</f>
        <v>Ingalill</v>
      </c>
      <c r="C2141" s="1" t="str">
        <f>B2141</f>
        <v>Ingalill</v>
      </c>
      <c r="D2141" s="21"/>
      <c r="F2141" s="105"/>
      <c r="G2141" s="105"/>
      <c r="H2141" s="105"/>
      <c r="I2141" s="106"/>
    </row>
    <row r="2142" spans="1:12" ht="12.95" customHeight="1" thickBot="1" x14ac:dyDescent="0.3">
      <c r="A2142" s="73">
        <v>6</v>
      </c>
      <c r="B2142" s="33">
        <f>Mall!B2142</f>
        <v>0</v>
      </c>
      <c r="C2142" s="12">
        <f>B2142</f>
        <v>0</v>
      </c>
      <c r="D2142" s="22"/>
      <c r="F2142" s="90"/>
      <c r="G2142" s="91"/>
      <c r="H2142" s="91"/>
      <c r="I2142" s="92"/>
      <c r="J2142" s="92"/>
      <c r="K2142" s="92"/>
      <c r="L2142" s="93"/>
    </row>
    <row r="2143" spans="1:12" ht="12.95" hidden="1" customHeight="1" thickBot="1" x14ac:dyDescent="0.25">
      <c r="A2143" s="74"/>
      <c r="B2143" s="43"/>
      <c r="C2143" s="60"/>
      <c r="D2143" s="46"/>
      <c r="E2143" s="47"/>
      <c r="F2143" s="48"/>
      <c r="G2143" s="49"/>
      <c r="H2143" s="49"/>
      <c r="I2143" s="50"/>
      <c r="J2143" s="50"/>
      <c r="K2143" s="50"/>
      <c r="L2143" s="51"/>
    </row>
    <row r="2144" spans="1:12" ht="12.95" customHeight="1" x14ac:dyDescent="0.25">
      <c r="A2144" s="73">
        <v>1</v>
      </c>
      <c r="B2144" s="34">
        <f>B2137+1</f>
        <v>45591</v>
      </c>
      <c r="C2144" s="123">
        <f>IF(DAY(B2144)&lt;10,"  "&amp;DAY(B2144),DAY(B2144))</f>
        <v>26</v>
      </c>
      <c r="D2144" s="20"/>
      <c r="E2144" s="9"/>
      <c r="F2144" s="82"/>
      <c r="G2144" s="83"/>
      <c r="H2144" s="83"/>
      <c r="I2144" s="84"/>
      <c r="J2144" s="84"/>
      <c r="K2144" s="84"/>
      <c r="L2144" s="85"/>
    </row>
    <row r="2145" spans="1:12" ht="12.95" customHeight="1" x14ac:dyDescent="0.25">
      <c r="A2145" s="73">
        <v>2</v>
      </c>
      <c r="B2145" s="33">
        <f>Mall!B2145</f>
        <v>0</v>
      </c>
      <c r="C2145" s="124"/>
      <c r="D2145" s="21"/>
      <c r="E2145" s="9"/>
      <c r="F2145" s="82"/>
      <c r="G2145" s="83"/>
      <c r="H2145" s="83"/>
      <c r="I2145" s="84"/>
      <c r="J2145" s="84"/>
      <c r="K2145" s="84"/>
      <c r="L2145" s="85"/>
    </row>
    <row r="2146" spans="1:12" ht="12.95" customHeight="1" x14ac:dyDescent="0.25">
      <c r="A2146" s="73">
        <v>3</v>
      </c>
      <c r="B2146" s="33">
        <f>Mall!B2146</f>
        <v>0</v>
      </c>
      <c r="C2146" s="10" t="str">
        <f>TEXT(B2144, "dddd")</f>
        <v>lördag</v>
      </c>
      <c r="D2146" s="21"/>
      <c r="F2146" s="82"/>
      <c r="G2146" s="83"/>
      <c r="H2146" s="83"/>
      <c r="I2146" s="84"/>
      <c r="J2146" s="84"/>
      <c r="K2146" s="84"/>
      <c r="L2146" s="85"/>
    </row>
    <row r="2147" spans="1:12" ht="12.95" customHeight="1" x14ac:dyDescent="0.25">
      <c r="A2147" s="73">
        <v>4</v>
      </c>
      <c r="B2147" s="33" t="str">
        <f>Mall!B2147</f>
        <v>Amanda</v>
      </c>
      <c r="C2147" s="1" t="str">
        <f>B2147</f>
        <v>Amanda</v>
      </c>
      <c r="D2147" s="21"/>
      <c r="F2147" s="82"/>
      <c r="G2147" s="83"/>
      <c r="H2147" s="83"/>
      <c r="I2147" s="84"/>
      <c r="J2147" s="84"/>
      <c r="K2147" s="84"/>
      <c r="L2147" s="85"/>
    </row>
    <row r="2148" spans="1:12" ht="12.95" customHeight="1" x14ac:dyDescent="0.25">
      <c r="A2148" s="73">
        <v>5</v>
      </c>
      <c r="B2148" s="33" t="str">
        <f>Mall!B2148</f>
        <v>Rasmus</v>
      </c>
      <c r="C2148" s="1" t="str">
        <f>B2148</f>
        <v>Rasmus</v>
      </c>
      <c r="D2148" s="21"/>
      <c r="F2148" s="82"/>
      <c r="G2148" s="83"/>
      <c r="H2148" s="83"/>
      <c r="I2148" s="84"/>
      <c r="J2148" s="84"/>
      <c r="K2148" s="84"/>
      <c r="L2148" s="85"/>
    </row>
    <row r="2149" spans="1:12" ht="12.95" customHeight="1" thickBot="1" x14ac:dyDescent="0.3">
      <c r="A2149" s="73">
        <v>6</v>
      </c>
      <c r="B2149" s="33">
        <f>Mall!B2149</f>
        <v>0</v>
      </c>
      <c r="C2149" s="12">
        <f>B2149</f>
        <v>0</v>
      </c>
      <c r="D2149" s="22"/>
      <c r="F2149" s="82"/>
      <c r="G2149" s="83"/>
      <c r="H2149" s="83"/>
      <c r="I2149" s="84"/>
      <c r="J2149" s="84"/>
      <c r="K2149" s="84"/>
      <c r="L2149" s="85"/>
    </row>
    <row r="2150" spans="1:12" ht="12.95" hidden="1" customHeight="1" thickBot="1" x14ac:dyDescent="0.25">
      <c r="A2150" s="74"/>
      <c r="B2150" s="43"/>
      <c r="C2150" s="60"/>
      <c r="D2150" s="46"/>
      <c r="E2150" s="47"/>
      <c r="F2150" s="48"/>
      <c r="G2150" s="49"/>
      <c r="H2150" s="49"/>
      <c r="I2150" s="50"/>
      <c r="J2150" s="50"/>
      <c r="K2150" s="50"/>
      <c r="L2150" s="51"/>
    </row>
    <row r="2151" spans="1:12" ht="12.95" customHeight="1" x14ac:dyDescent="0.25">
      <c r="A2151" s="73">
        <v>1</v>
      </c>
      <c r="B2151" s="34">
        <f>B2144+1</f>
        <v>45592</v>
      </c>
      <c r="C2151" s="123">
        <f t="shared" ref="C2151:C2152" si="200">IF(DAY(B2151)&lt;10,"  "&amp;DAY(B2151),DAY(B2151))</f>
        <v>27</v>
      </c>
      <c r="D2151" s="4"/>
      <c r="E2151" s="9"/>
      <c r="F2151" s="82"/>
      <c r="G2151" s="83"/>
      <c r="H2151" s="83"/>
      <c r="I2151" s="84"/>
      <c r="J2151" s="84"/>
      <c r="K2151" s="84"/>
      <c r="L2151" s="85"/>
    </row>
    <row r="2152" spans="1:12" ht="12.95" customHeight="1" x14ac:dyDescent="0.25">
      <c r="A2152" s="73">
        <v>2</v>
      </c>
      <c r="B2152" s="33">
        <f>Mall!B2152</f>
        <v>0</v>
      </c>
      <c r="C2152" s="124" t="str">
        <f t="shared" si="200"/>
        <v xml:space="preserve">  0</v>
      </c>
      <c r="D2152" s="5"/>
      <c r="E2152" s="9"/>
      <c r="F2152" s="82"/>
      <c r="G2152" s="83"/>
      <c r="H2152" s="83"/>
      <c r="I2152" s="84"/>
      <c r="J2152" s="84"/>
      <c r="K2152" s="84"/>
      <c r="L2152" s="85"/>
    </row>
    <row r="2153" spans="1:12" ht="12.95" customHeight="1" x14ac:dyDescent="0.25">
      <c r="A2153" s="73">
        <v>3</v>
      </c>
      <c r="B2153" s="33">
        <f>Mall!B2153</f>
        <v>0</v>
      </c>
      <c r="C2153" s="10" t="str">
        <f>TEXT(B2151, "dddd")</f>
        <v>söndag</v>
      </c>
      <c r="D2153" s="5"/>
      <c r="F2153" s="82"/>
      <c r="G2153" s="83"/>
      <c r="H2153" s="83"/>
      <c r="I2153" s="84"/>
      <c r="J2153" s="84"/>
      <c r="K2153" s="84"/>
      <c r="L2153" s="85"/>
    </row>
    <row r="2154" spans="1:12" ht="12.95" customHeight="1" x14ac:dyDescent="0.25">
      <c r="A2154" s="73">
        <v>4</v>
      </c>
      <c r="B2154" s="33" t="str">
        <f>Mall!B2154</f>
        <v>Sabina</v>
      </c>
      <c r="C2154" s="1" t="str">
        <f>B2154</f>
        <v>Sabina</v>
      </c>
      <c r="D2154" s="5"/>
      <c r="F2154" s="82"/>
      <c r="G2154" s="83"/>
      <c r="H2154" s="83"/>
      <c r="I2154" s="84"/>
      <c r="J2154" s="84"/>
      <c r="K2154" s="84"/>
      <c r="L2154" s="85"/>
    </row>
    <row r="2155" spans="1:12" ht="12.95" customHeight="1" thickBot="1" x14ac:dyDescent="0.3">
      <c r="A2155" s="73">
        <v>5</v>
      </c>
      <c r="B2155" s="33">
        <f>Mall!B2155</f>
        <v>0</v>
      </c>
      <c r="C2155" s="1">
        <f>B2155</f>
        <v>0</v>
      </c>
      <c r="D2155" s="5"/>
      <c r="F2155" s="86"/>
      <c r="G2155" s="87"/>
      <c r="H2155" s="87"/>
      <c r="I2155" s="88"/>
      <c r="J2155" s="88"/>
      <c r="K2155" s="88"/>
      <c r="L2155" s="89"/>
    </row>
    <row r="2156" spans="1:12" ht="12.95" customHeight="1" thickBot="1" x14ac:dyDescent="0.3">
      <c r="A2156" s="73">
        <v>6</v>
      </c>
      <c r="B2156" s="33" t="str">
        <f>Mall!B2156</f>
        <v>Sommartid slutar en timme bakåt.</v>
      </c>
      <c r="C2156" s="12" t="str">
        <f>B2156</f>
        <v>Sommartid slutar en timme bakåt.</v>
      </c>
      <c r="D2156" s="6"/>
    </row>
    <row r="2157" spans="1:12" ht="20.100000000000001" customHeight="1" thickBot="1" x14ac:dyDescent="0.25">
      <c r="A2157" s="74" t="s">
        <v>665</v>
      </c>
      <c r="B2157" s="43"/>
      <c r="C2157" s="3" t="str">
        <f>"NOVEMBER/DECEMBER   "&amp;"Vecka "&amp;IF(C2160="måndag",WEEKNUM(B2158,21),"")</f>
        <v>NOVEMBER/DECEMBER   Vecka 44</v>
      </c>
      <c r="D2157" s="3"/>
    </row>
    <row r="2158" spans="1:12" ht="12.95" customHeight="1" x14ac:dyDescent="0.25">
      <c r="A2158" s="73">
        <v>1</v>
      </c>
      <c r="B2158" s="34">
        <f>B2151+1</f>
        <v>45593</v>
      </c>
      <c r="C2158" s="123">
        <f t="shared" ref="C2158:C2159" si="201">IF(DAY(B2158)&lt;10,"  "&amp;DAY(B2158),DAY(B2158))</f>
        <v>28</v>
      </c>
      <c r="D2158" s="20"/>
      <c r="E2158" s="9"/>
      <c r="F2158" s="100" t="s">
        <v>540</v>
      </c>
      <c r="G2158" s="101"/>
      <c r="H2158" s="101"/>
      <c r="I2158" s="101"/>
      <c r="J2158" s="9"/>
      <c r="K2158" s="125" t="str">
        <f t="shared" ref="K2158" si="202">"Prio vecka "&amp;WEEKNUM(B2158,21)&amp;":  📎📎"</f>
        <v>Prio vecka 44:  📎📎</v>
      </c>
      <c r="L2158" s="126"/>
    </row>
    <row r="2159" spans="1:12" ht="12.95" customHeight="1" thickBot="1" x14ac:dyDescent="0.3">
      <c r="A2159" s="73">
        <v>2</v>
      </c>
      <c r="B2159" s="33">
        <f>Mall!B2159</f>
        <v>0</v>
      </c>
      <c r="C2159" s="124" t="str">
        <f t="shared" si="201"/>
        <v xml:space="preserve">  0</v>
      </c>
      <c r="D2159" s="21"/>
      <c r="E2159" s="9"/>
      <c r="F2159" s="102"/>
      <c r="G2159" s="103"/>
      <c r="H2159" s="103"/>
      <c r="I2159" s="103"/>
      <c r="J2159" s="9"/>
      <c r="K2159" s="126"/>
      <c r="L2159" s="126"/>
    </row>
    <row r="2160" spans="1:12" ht="12.95" customHeight="1" x14ac:dyDescent="0.25">
      <c r="A2160" s="73">
        <v>3</v>
      </c>
      <c r="B2160" s="33">
        <f>Mall!B2160</f>
        <v>0</v>
      </c>
      <c r="C2160" s="10" t="str">
        <f>TEXT(B2158, "dddd")</f>
        <v>måndag</v>
      </c>
      <c r="D2160" s="21"/>
      <c r="F2160" s="18" t="s">
        <v>660</v>
      </c>
      <c r="G2160" s="29"/>
      <c r="H2160" s="24" t="s">
        <v>659</v>
      </c>
      <c r="I2160" s="27"/>
      <c r="K2160" s="14" t="s">
        <v>12</v>
      </c>
      <c r="L2160" s="113"/>
    </row>
    <row r="2161" spans="1:12" ht="12.95" customHeight="1" x14ac:dyDescent="0.25">
      <c r="A2161" s="73">
        <v>4</v>
      </c>
      <c r="B2161" s="33" t="str">
        <f>Mall!B2161</f>
        <v>Simon</v>
      </c>
      <c r="C2161" s="1" t="str">
        <f>B2161</f>
        <v>Simon</v>
      </c>
      <c r="D2161" s="21"/>
      <c r="F2161" s="94"/>
      <c r="G2161" s="95"/>
      <c r="H2161" s="95"/>
      <c r="I2161" s="96"/>
      <c r="K2161" s="15"/>
      <c r="L2161" s="114"/>
    </row>
    <row r="2162" spans="1:12" ht="12.95" customHeight="1" x14ac:dyDescent="0.25">
      <c r="A2162" s="73">
        <v>5</v>
      </c>
      <c r="B2162" s="33" t="str">
        <f>Mall!B2162</f>
        <v>Simone</v>
      </c>
      <c r="C2162" s="1" t="str">
        <f>B2162</f>
        <v>Simone</v>
      </c>
      <c r="D2162" s="21"/>
      <c r="F2162" s="97"/>
      <c r="G2162" s="98"/>
      <c r="H2162" s="98"/>
      <c r="I2162" s="99"/>
      <c r="K2162" s="16" t="s">
        <v>13</v>
      </c>
      <c r="L2162" s="115"/>
    </row>
    <row r="2163" spans="1:12" ht="12.95" customHeight="1" thickBot="1" x14ac:dyDescent="0.3">
      <c r="A2163" s="73">
        <v>6</v>
      </c>
      <c r="B2163" s="33">
        <f>Mall!B2163</f>
        <v>0</v>
      </c>
      <c r="C2163" s="12">
        <f>B2163</f>
        <v>0</v>
      </c>
      <c r="D2163" s="22"/>
      <c r="F2163" s="19" t="s">
        <v>660</v>
      </c>
      <c r="G2163" s="30"/>
      <c r="H2163" s="23" t="s">
        <v>659</v>
      </c>
      <c r="I2163" s="28"/>
      <c r="K2163" s="15"/>
      <c r="L2163" s="114"/>
    </row>
    <row r="2164" spans="1:12" ht="12.95" hidden="1" customHeight="1" thickBot="1" x14ac:dyDescent="0.3">
      <c r="A2164" s="74"/>
      <c r="B2164" s="41"/>
      <c r="C2164" s="60"/>
      <c r="D2164" s="46"/>
      <c r="E2164" s="47"/>
      <c r="F2164" s="61"/>
      <c r="G2164" s="62"/>
      <c r="H2164" s="47"/>
      <c r="I2164" s="63"/>
      <c r="J2164" s="47"/>
      <c r="K2164" s="65"/>
      <c r="L2164" s="66"/>
    </row>
    <row r="2165" spans="1:12" ht="12.95" customHeight="1" x14ac:dyDescent="0.25">
      <c r="A2165" s="73">
        <v>1</v>
      </c>
      <c r="B2165" s="34">
        <f>B2158+1</f>
        <v>45594</v>
      </c>
      <c r="C2165" s="123">
        <f t="shared" ref="C2165:C2166" si="203">IF(DAY(B2165)&lt;10,"  "&amp;DAY(B2165),DAY(B2165))</f>
        <v>29</v>
      </c>
      <c r="D2165" s="20"/>
      <c r="E2165" s="9"/>
      <c r="F2165" s="94"/>
      <c r="G2165" s="95"/>
      <c r="H2165" s="95"/>
      <c r="I2165" s="96"/>
      <c r="J2165" s="9"/>
      <c r="K2165" s="16" t="s">
        <v>14</v>
      </c>
      <c r="L2165" s="115"/>
    </row>
    <row r="2166" spans="1:12" ht="12.95" customHeight="1" thickBot="1" x14ac:dyDescent="0.3">
      <c r="A2166" s="73">
        <v>2</v>
      </c>
      <c r="B2166" s="33">
        <f>Mall!B2166</f>
        <v>0</v>
      </c>
      <c r="C2166" s="124" t="str">
        <f t="shared" si="203"/>
        <v xml:space="preserve">  0</v>
      </c>
      <c r="D2166" s="21"/>
      <c r="E2166" s="9"/>
      <c r="F2166" s="97"/>
      <c r="G2166" s="98"/>
      <c r="H2166" s="98"/>
      <c r="I2166" s="99"/>
      <c r="J2166" s="9"/>
      <c r="K2166" s="17"/>
      <c r="L2166" s="116"/>
    </row>
    <row r="2167" spans="1:12" ht="12.95" customHeight="1" x14ac:dyDescent="0.25">
      <c r="A2167" s="73">
        <v>3</v>
      </c>
      <c r="B2167" s="33">
        <f>Mall!B2167</f>
        <v>0</v>
      </c>
      <c r="C2167" s="10" t="str">
        <f>TEXT(B2165, "dddd")</f>
        <v>tisdag</v>
      </c>
      <c r="D2167" s="21"/>
      <c r="F2167" s="19" t="s">
        <v>660</v>
      </c>
      <c r="G2167" s="30"/>
      <c r="H2167" s="23" t="s">
        <v>659</v>
      </c>
      <c r="I2167" s="28"/>
    </row>
    <row r="2168" spans="1:12" ht="12.95" customHeight="1" x14ac:dyDescent="0.25">
      <c r="A2168" s="73">
        <v>4</v>
      </c>
      <c r="B2168" s="33" t="str">
        <f>Mall!B2168</f>
        <v>Viola</v>
      </c>
      <c r="C2168" s="1" t="str">
        <f>B2168</f>
        <v>Viola</v>
      </c>
      <c r="D2168" s="21"/>
      <c r="F2168" s="94"/>
      <c r="G2168" s="95"/>
      <c r="H2168" s="95"/>
      <c r="I2168" s="96"/>
    </row>
    <row r="2169" spans="1:12" ht="12.95" customHeight="1" x14ac:dyDescent="0.25">
      <c r="A2169" s="73">
        <v>5</v>
      </c>
      <c r="B2169" s="33">
        <f>Mall!B2169</f>
        <v>0</v>
      </c>
      <c r="C2169" s="1">
        <f>B2169</f>
        <v>0</v>
      </c>
      <c r="D2169" s="21"/>
      <c r="F2169" s="97"/>
      <c r="G2169" s="98"/>
      <c r="H2169" s="98"/>
      <c r="I2169" s="99"/>
      <c r="K2169" s="127" t="s">
        <v>538</v>
      </c>
      <c r="L2169" s="128"/>
    </row>
    <row r="2170" spans="1:12" ht="12.95" customHeight="1" thickBot="1" x14ac:dyDescent="0.3">
      <c r="A2170" s="73">
        <v>6</v>
      </c>
      <c r="B2170" s="33">
        <f>Mall!B2170</f>
        <v>0</v>
      </c>
      <c r="C2170" s="12">
        <f>B2170</f>
        <v>0</v>
      </c>
      <c r="D2170" s="22"/>
      <c r="F2170" s="19" t="s">
        <v>660</v>
      </c>
      <c r="G2170" s="30"/>
      <c r="H2170" s="23" t="s">
        <v>659</v>
      </c>
      <c r="I2170" s="28"/>
      <c r="K2170" s="128"/>
      <c r="L2170" s="128"/>
    </row>
    <row r="2171" spans="1:12" ht="12.95" hidden="1" customHeight="1" thickBot="1" x14ac:dyDescent="0.3">
      <c r="A2171" s="74"/>
      <c r="B2171" s="41"/>
      <c r="C2171" s="60"/>
      <c r="D2171" s="46"/>
      <c r="E2171" s="47"/>
      <c r="F2171" s="61"/>
      <c r="G2171" s="62"/>
      <c r="H2171" s="47"/>
      <c r="I2171" s="63"/>
      <c r="J2171" s="47"/>
      <c r="K2171" s="64"/>
      <c r="L2171" s="64"/>
    </row>
    <row r="2172" spans="1:12" ht="12.95" customHeight="1" x14ac:dyDescent="0.25">
      <c r="A2172" s="73">
        <v>1</v>
      </c>
      <c r="B2172" s="34">
        <f>B2165+1</f>
        <v>45595</v>
      </c>
      <c r="C2172" s="123">
        <f t="shared" ref="C2172:C2173" si="204">IF(DAY(B2172)&lt;10,"  "&amp;DAY(B2172),DAY(B2172))</f>
        <v>30</v>
      </c>
      <c r="D2172" s="20"/>
      <c r="E2172" s="9"/>
      <c r="F2172" s="94"/>
      <c r="G2172" s="95"/>
      <c r="H2172" s="95"/>
      <c r="I2172" s="96"/>
      <c r="J2172" s="9"/>
      <c r="K2172" s="119"/>
      <c r="L2172" s="120"/>
    </row>
    <row r="2173" spans="1:12" ht="12.95" customHeight="1" x14ac:dyDescent="0.25">
      <c r="A2173" s="73">
        <v>2</v>
      </c>
      <c r="B2173" s="33">
        <f>Mall!B2173</f>
        <v>0</v>
      </c>
      <c r="C2173" s="124" t="str">
        <f t="shared" si="204"/>
        <v xml:space="preserve">  0</v>
      </c>
      <c r="D2173" s="21"/>
      <c r="E2173" s="9"/>
      <c r="F2173" s="97"/>
      <c r="G2173" s="98"/>
      <c r="H2173" s="98"/>
      <c r="I2173" s="99"/>
      <c r="J2173" s="9"/>
      <c r="K2173" s="109"/>
      <c r="L2173" s="110"/>
    </row>
    <row r="2174" spans="1:12" ht="12.95" customHeight="1" x14ac:dyDescent="0.25">
      <c r="A2174" s="73">
        <v>3</v>
      </c>
      <c r="B2174" s="33">
        <f>Mall!B2174</f>
        <v>0</v>
      </c>
      <c r="C2174" s="10" t="str">
        <f>TEXT(B2172, "dddd")</f>
        <v>onsdag</v>
      </c>
      <c r="D2174" s="21"/>
      <c r="F2174" s="19" t="s">
        <v>660</v>
      </c>
      <c r="G2174" s="30"/>
      <c r="H2174" s="23" t="s">
        <v>659</v>
      </c>
      <c r="I2174" s="28"/>
      <c r="K2174" s="107"/>
      <c r="L2174" s="108"/>
    </row>
    <row r="2175" spans="1:12" ht="12.95" customHeight="1" x14ac:dyDescent="0.25">
      <c r="A2175" s="73">
        <v>4</v>
      </c>
      <c r="B2175" s="33" t="str">
        <f>Mall!B2175</f>
        <v>Elsa</v>
      </c>
      <c r="C2175" s="1" t="str">
        <f>B2175</f>
        <v>Elsa</v>
      </c>
      <c r="D2175" s="21"/>
      <c r="F2175" s="94"/>
      <c r="G2175" s="95"/>
      <c r="H2175" s="95"/>
      <c r="I2175" s="96"/>
      <c r="K2175" s="109"/>
      <c r="L2175" s="110"/>
    </row>
    <row r="2176" spans="1:12" ht="12.95" customHeight="1" x14ac:dyDescent="0.25">
      <c r="A2176" s="73">
        <v>5</v>
      </c>
      <c r="B2176" s="33" t="str">
        <f>Mall!B2176</f>
        <v>Isabella</v>
      </c>
      <c r="C2176" s="1" t="str">
        <f>B2176</f>
        <v>Isabella</v>
      </c>
      <c r="D2176" s="21"/>
      <c r="F2176" s="97"/>
      <c r="G2176" s="98"/>
      <c r="H2176" s="98"/>
      <c r="I2176" s="99"/>
      <c r="K2176" s="107"/>
      <c r="L2176" s="108"/>
    </row>
    <row r="2177" spans="1:12" ht="12.95" customHeight="1" thickBot="1" x14ac:dyDescent="0.3">
      <c r="A2177" s="73">
        <v>6</v>
      </c>
      <c r="B2177" s="33">
        <f>Mall!B2177</f>
        <v>0</v>
      </c>
      <c r="C2177" s="12">
        <f>B2177</f>
        <v>0</v>
      </c>
      <c r="D2177" s="22"/>
      <c r="F2177" s="19" t="s">
        <v>660</v>
      </c>
      <c r="G2177" s="30"/>
      <c r="H2177" s="23" t="s">
        <v>659</v>
      </c>
      <c r="I2177" s="28"/>
      <c r="K2177" s="109"/>
      <c r="L2177" s="110"/>
    </row>
    <row r="2178" spans="1:12" ht="12.95" hidden="1" customHeight="1" thickBot="1" x14ac:dyDescent="0.25">
      <c r="A2178" s="74"/>
      <c r="B2178" s="43"/>
      <c r="C2178" s="60"/>
      <c r="D2178" s="46"/>
      <c r="E2178" s="47"/>
      <c r="F2178" s="61"/>
      <c r="G2178" s="62"/>
      <c r="H2178" s="47"/>
      <c r="I2178" s="63"/>
      <c r="J2178" s="47"/>
      <c r="K2178" s="71"/>
      <c r="L2178" s="72"/>
    </row>
    <row r="2179" spans="1:12" ht="12.95" customHeight="1" x14ac:dyDescent="0.25">
      <c r="A2179" s="73">
        <v>1</v>
      </c>
      <c r="B2179" s="34">
        <f>B2172+1</f>
        <v>45596</v>
      </c>
      <c r="C2179" s="123">
        <f t="shared" ref="C2179:C2180" si="205">IF(DAY(B2179)&lt;10,"  "&amp;DAY(B2179),DAY(B2179))</f>
        <v>31</v>
      </c>
      <c r="D2179" s="20"/>
      <c r="E2179" s="9"/>
      <c r="F2179" s="94"/>
      <c r="G2179" s="95"/>
      <c r="H2179" s="95"/>
      <c r="I2179" s="96"/>
      <c r="J2179" s="9"/>
      <c r="K2179" s="107"/>
      <c r="L2179" s="108"/>
    </row>
    <row r="2180" spans="1:12" ht="12.95" customHeight="1" x14ac:dyDescent="0.25">
      <c r="A2180" s="73">
        <v>2</v>
      </c>
      <c r="B2180" s="33">
        <f>Mall!B2180</f>
        <v>0</v>
      </c>
      <c r="C2180" s="124" t="str">
        <f t="shared" si="205"/>
        <v xml:space="preserve">  0</v>
      </c>
      <c r="D2180" s="21"/>
      <c r="E2180" s="9"/>
      <c r="F2180" s="97"/>
      <c r="G2180" s="98"/>
      <c r="H2180" s="98"/>
      <c r="I2180" s="99"/>
      <c r="J2180" s="9"/>
      <c r="K2180" s="109"/>
      <c r="L2180" s="110"/>
    </row>
    <row r="2181" spans="1:12" ht="12.95" customHeight="1" x14ac:dyDescent="0.25">
      <c r="A2181" s="73">
        <v>3</v>
      </c>
      <c r="B2181" s="33">
        <f>Mall!B2181</f>
        <v>0</v>
      </c>
      <c r="C2181" s="10" t="str">
        <f>TEXT(B2179, "dddd")</f>
        <v>torsdag</v>
      </c>
      <c r="D2181" s="21"/>
      <c r="F2181" s="19" t="s">
        <v>660</v>
      </c>
      <c r="G2181" s="30"/>
      <c r="H2181" s="23" t="s">
        <v>659</v>
      </c>
      <c r="I2181" s="28"/>
      <c r="K2181" s="107"/>
      <c r="L2181" s="108"/>
    </row>
    <row r="2182" spans="1:12" ht="12.95" customHeight="1" x14ac:dyDescent="0.25">
      <c r="A2182" s="73">
        <v>4</v>
      </c>
      <c r="B2182" s="33" t="str">
        <f>Mall!B2182</f>
        <v>Edit</v>
      </c>
      <c r="C2182" s="1" t="str">
        <f>B2182</f>
        <v>Edit</v>
      </c>
      <c r="D2182" s="21"/>
      <c r="F2182" s="94"/>
      <c r="G2182" s="95"/>
      <c r="H2182" s="95"/>
      <c r="I2182" s="96"/>
      <c r="K2182" s="109"/>
      <c r="L2182" s="110"/>
    </row>
    <row r="2183" spans="1:12" ht="12.95" customHeight="1" x14ac:dyDescent="0.25">
      <c r="A2183" s="73">
        <v>5</v>
      </c>
      <c r="B2183" s="33" t="str">
        <f>Mall!B2183</f>
        <v>Edgar</v>
      </c>
      <c r="C2183" s="1" t="str">
        <f>B2183</f>
        <v>Edgar</v>
      </c>
      <c r="D2183" s="21"/>
      <c r="F2183" s="97"/>
      <c r="G2183" s="98"/>
      <c r="H2183" s="98"/>
      <c r="I2183" s="99"/>
      <c r="K2183" s="107"/>
      <c r="L2183" s="108"/>
    </row>
    <row r="2184" spans="1:12" ht="12.95" customHeight="1" thickBot="1" x14ac:dyDescent="0.3">
      <c r="A2184" s="73">
        <v>6</v>
      </c>
      <c r="B2184" s="33">
        <f>Mall!B2184</f>
        <v>0</v>
      </c>
      <c r="C2184" s="12">
        <f>B2184</f>
        <v>0</v>
      </c>
      <c r="D2184" s="22"/>
      <c r="K2184" s="109"/>
      <c r="L2184" s="110"/>
    </row>
    <row r="2185" spans="1:12" ht="12.95" hidden="1" customHeight="1" thickBot="1" x14ac:dyDescent="0.3">
      <c r="A2185" s="74"/>
      <c r="B2185" s="41"/>
      <c r="C2185" s="60"/>
      <c r="D2185" s="46"/>
      <c r="E2185" s="47"/>
      <c r="F2185" s="47"/>
      <c r="G2185" s="55"/>
      <c r="H2185" s="47"/>
      <c r="I2185" s="55"/>
      <c r="J2185" s="47"/>
      <c r="K2185" s="71"/>
      <c r="L2185" s="72"/>
    </row>
    <row r="2186" spans="1:12" ht="12.95" customHeight="1" x14ac:dyDescent="0.25">
      <c r="A2186" s="73">
        <v>1</v>
      </c>
      <c r="B2186" s="34">
        <f>B2179+1</f>
        <v>45597</v>
      </c>
      <c r="C2186" s="123" t="str">
        <f t="shared" ref="C2186:C2187" si="206">IF(DAY(B2186)&lt;10,"  "&amp;DAY(B2186),DAY(B2186))</f>
        <v xml:space="preserve">  1</v>
      </c>
      <c r="D2186" s="20"/>
      <c r="E2186" s="9"/>
      <c r="F2186" s="9"/>
      <c r="G2186" s="26"/>
      <c r="H2186" s="9"/>
      <c r="I2186" s="26"/>
      <c r="J2186" s="9"/>
      <c r="K2186" s="107"/>
      <c r="L2186" s="108"/>
    </row>
    <row r="2187" spans="1:12" ht="12.95" customHeight="1" thickBot="1" x14ac:dyDescent="0.3">
      <c r="A2187" s="73">
        <v>2</v>
      </c>
      <c r="B2187" s="33">
        <f>Mall!B2187</f>
        <v>0</v>
      </c>
      <c r="C2187" s="124" t="str">
        <f t="shared" si="206"/>
        <v xml:space="preserve">  0</v>
      </c>
      <c r="D2187" s="21"/>
      <c r="E2187" s="9"/>
      <c r="F2187" s="9"/>
      <c r="G2187" s="26"/>
      <c r="H2187" s="9"/>
      <c r="I2187" s="26"/>
      <c r="J2187" s="9"/>
      <c r="K2187" s="111"/>
      <c r="L2187" s="112"/>
    </row>
    <row r="2188" spans="1:12" ht="12.95" customHeight="1" x14ac:dyDescent="0.25">
      <c r="A2188" s="73">
        <v>3</v>
      </c>
      <c r="B2188" s="33">
        <f>Mall!B2188</f>
        <v>0</v>
      </c>
      <c r="C2188" s="10" t="str">
        <f>TEXT(B2186, "dddd")</f>
        <v>fredag</v>
      </c>
      <c r="D2188" s="21"/>
      <c r="K2188" s="117"/>
      <c r="L2188" s="118"/>
    </row>
    <row r="2189" spans="1:12" ht="12.95" customHeight="1" x14ac:dyDescent="0.25">
      <c r="A2189" s="73">
        <v>4</v>
      </c>
      <c r="B2189" s="33">
        <f>Mall!B2189</f>
        <v>0</v>
      </c>
      <c r="C2189" s="1">
        <f>B2189</f>
        <v>0</v>
      </c>
      <c r="D2189" s="21"/>
      <c r="F2189" s="104" t="s">
        <v>537</v>
      </c>
      <c r="G2189" s="104"/>
      <c r="H2189" s="104"/>
      <c r="I2189" s="101"/>
    </row>
    <row r="2190" spans="1:12" ht="12.95" customHeight="1" thickBot="1" x14ac:dyDescent="0.3">
      <c r="A2190" s="73">
        <v>5</v>
      </c>
      <c r="B2190" s="33">
        <f>Mall!B2190</f>
        <v>0</v>
      </c>
      <c r="C2190" s="1">
        <f>B2190</f>
        <v>0</v>
      </c>
      <c r="D2190" s="21"/>
      <c r="F2190" s="105"/>
      <c r="G2190" s="105"/>
      <c r="H2190" s="105"/>
      <c r="I2190" s="106"/>
    </row>
    <row r="2191" spans="1:12" ht="12.95" customHeight="1" thickBot="1" x14ac:dyDescent="0.3">
      <c r="A2191" s="73">
        <v>6</v>
      </c>
      <c r="B2191" s="33" t="str">
        <f>Mall!B2191</f>
        <v>Allhelgonadagen</v>
      </c>
      <c r="C2191" s="12" t="str">
        <f>B2191</f>
        <v>Allhelgonadagen</v>
      </c>
      <c r="D2191" s="22"/>
      <c r="F2191" s="90"/>
      <c r="G2191" s="91"/>
      <c r="H2191" s="91"/>
      <c r="I2191" s="92"/>
      <c r="J2191" s="92"/>
      <c r="K2191" s="92"/>
      <c r="L2191" s="93"/>
    </row>
    <row r="2192" spans="1:12" ht="12.95" hidden="1" customHeight="1" thickBot="1" x14ac:dyDescent="0.25">
      <c r="A2192" s="74"/>
      <c r="B2192" s="43"/>
      <c r="C2192" s="60"/>
      <c r="D2192" s="46"/>
      <c r="E2192" s="47"/>
      <c r="F2192" s="48"/>
      <c r="G2192" s="49"/>
      <c r="H2192" s="49"/>
      <c r="I2192" s="50"/>
      <c r="J2192" s="50"/>
      <c r="K2192" s="50"/>
      <c r="L2192" s="51"/>
    </row>
    <row r="2193" spans="1:12" ht="12.95" customHeight="1" x14ac:dyDescent="0.25">
      <c r="A2193" s="73">
        <v>1</v>
      </c>
      <c r="B2193" s="34">
        <f>B2186+1</f>
        <v>45598</v>
      </c>
      <c r="C2193" s="131" t="str">
        <f t="shared" ref="C2193:C2194" si="207">IF(DAY(B2193)&lt;10,"  "&amp;DAY(B2193),DAY(B2193))</f>
        <v xml:space="preserve">  2</v>
      </c>
      <c r="D2193" s="20"/>
      <c r="E2193" s="9"/>
      <c r="F2193" s="82"/>
      <c r="G2193" s="83"/>
      <c r="H2193" s="83"/>
      <c r="I2193" s="84"/>
      <c r="J2193" s="84"/>
      <c r="K2193" s="84"/>
      <c r="L2193" s="85"/>
    </row>
    <row r="2194" spans="1:12" ht="12.95" customHeight="1" x14ac:dyDescent="0.25">
      <c r="A2194" s="73">
        <v>2</v>
      </c>
      <c r="B2194" s="33">
        <f>Mall!B2194</f>
        <v>0</v>
      </c>
      <c r="C2194" s="132" t="str">
        <f t="shared" si="207"/>
        <v xml:space="preserve">  0</v>
      </c>
      <c r="D2194" s="21"/>
      <c r="E2194" s="9"/>
      <c r="F2194" s="82"/>
      <c r="G2194" s="83"/>
      <c r="H2194" s="83"/>
      <c r="I2194" s="84"/>
      <c r="J2194" s="84"/>
      <c r="K2194" s="84"/>
      <c r="L2194" s="85"/>
    </row>
    <row r="2195" spans="1:12" ht="12.95" customHeight="1" x14ac:dyDescent="0.25">
      <c r="A2195" s="73">
        <v>3</v>
      </c>
      <c r="B2195" s="33">
        <f>Mall!B2195</f>
        <v>0</v>
      </c>
      <c r="C2195" s="11" t="str">
        <f>TEXT(B2193, "dddd")</f>
        <v>lördag</v>
      </c>
      <c r="D2195" s="21"/>
      <c r="F2195" s="82"/>
      <c r="G2195" s="83"/>
      <c r="H2195" s="83"/>
      <c r="I2195" s="84"/>
      <c r="J2195" s="84"/>
      <c r="K2195" s="84"/>
      <c r="L2195" s="85"/>
    </row>
    <row r="2196" spans="1:12" ht="12.95" customHeight="1" x14ac:dyDescent="0.25">
      <c r="A2196" s="73">
        <v>4</v>
      </c>
      <c r="B2196" s="33" t="str">
        <f>Mall!B2196</f>
        <v>Tobias</v>
      </c>
      <c r="C2196" s="1" t="str">
        <f>B2196</f>
        <v>Tobias</v>
      </c>
      <c r="D2196" s="21"/>
      <c r="F2196" s="82"/>
      <c r="G2196" s="83"/>
      <c r="H2196" s="83"/>
      <c r="I2196" s="84"/>
      <c r="J2196" s="84"/>
      <c r="K2196" s="84"/>
      <c r="L2196" s="85"/>
    </row>
    <row r="2197" spans="1:12" ht="12.95" customHeight="1" x14ac:dyDescent="0.25">
      <c r="A2197" s="73">
        <v>5</v>
      </c>
      <c r="B2197" s="33">
        <f>Mall!B2197</f>
        <v>0</v>
      </c>
      <c r="C2197" s="1">
        <f>B2197</f>
        <v>0</v>
      </c>
      <c r="D2197" s="21"/>
      <c r="F2197" s="82"/>
      <c r="G2197" s="83"/>
      <c r="H2197" s="83"/>
      <c r="I2197" s="84"/>
      <c r="J2197" s="84"/>
      <c r="K2197" s="84"/>
      <c r="L2197" s="85"/>
    </row>
    <row r="2198" spans="1:12" ht="12.95" customHeight="1" thickBot="1" x14ac:dyDescent="0.3">
      <c r="A2198" s="73">
        <v>6</v>
      </c>
      <c r="B2198" s="33">
        <f>Mall!B2198</f>
        <v>0</v>
      </c>
      <c r="C2198" s="13" t="s">
        <v>674</v>
      </c>
      <c r="D2198" s="22"/>
      <c r="F2198" s="82"/>
      <c r="G2198" s="83"/>
      <c r="H2198" s="83"/>
      <c r="I2198" s="84"/>
      <c r="J2198" s="84"/>
      <c r="K2198" s="84"/>
      <c r="L2198" s="85"/>
    </row>
    <row r="2199" spans="1:12" ht="12.95" hidden="1" customHeight="1" thickBot="1" x14ac:dyDescent="0.25">
      <c r="A2199" s="74"/>
      <c r="B2199" s="43"/>
      <c r="C2199" s="45"/>
      <c r="D2199" s="46"/>
      <c r="E2199" s="47"/>
      <c r="F2199" s="48"/>
      <c r="G2199" s="49"/>
      <c r="H2199" s="49"/>
      <c r="I2199" s="50"/>
      <c r="J2199" s="50"/>
      <c r="K2199" s="50"/>
      <c r="L2199" s="51"/>
    </row>
    <row r="2200" spans="1:12" ht="12.95" customHeight="1" x14ac:dyDescent="0.25">
      <c r="A2200" s="73">
        <v>1</v>
      </c>
      <c r="B2200" s="34">
        <f>B2193+1</f>
        <v>45599</v>
      </c>
      <c r="C2200" s="123" t="str">
        <f>IF(DAY(B2200)&lt;10,"  "&amp;DAY(B2200),DAY(B2200))</f>
        <v xml:space="preserve">  3</v>
      </c>
      <c r="D2200" s="4"/>
      <c r="E2200" s="9"/>
      <c r="F2200" s="82"/>
      <c r="G2200" s="83"/>
      <c r="H2200" s="83"/>
      <c r="I2200" s="84"/>
      <c r="J2200" s="84"/>
      <c r="K2200" s="84"/>
      <c r="L2200" s="85"/>
    </row>
    <row r="2201" spans="1:12" ht="12.95" customHeight="1" x14ac:dyDescent="0.25">
      <c r="A2201" s="73">
        <v>2</v>
      </c>
      <c r="B2201" s="33">
        <f>Mall!B2201</f>
        <v>0</v>
      </c>
      <c r="C2201" s="124"/>
      <c r="D2201" s="5"/>
      <c r="E2201" s="9"/>
      <c r="F2201" s="82"/>
      <c r="G2201" s="83"/>
      <c r="H2201" s="83"/>
      <c r="I2201" s="84"/>
      <c r="J2201" s="84"/>
      <c r="K2201" s="84"/>
      <c r="L2201" s="85"/>
    </row>
    <row r="2202" spans="1:12" ht="12.95" customHeight="1" x14ac:dyDescent="0.25">
      <c r="A2202" s="73">
        <v>3</v>
      </c>
      <c r="B2202" s="33">
        <f>Mall!B2202</f>
        <v>0</v>
      </c>
      <c r="C2202" s="10" t="str">
        <f>TEXT(B2200, "dddd")</f>
        <v>söndag</v>
      </c>
      <c r="D2202" s="5"/>
      <c r="F2202" s="82"/>
      <c r="G2202" s="83"/>
      <c r="H2202" s="83"/>
      <c r="I2202" s="84"/>
      <c r="J2202" s="84"/>
      <c r="K2202" s="84"/>
      <c r="L2202" s="85"/>
    </row>
    <row r="2203" spans="1:12" ht="12.95" customHeight="1" x14ac:dyDescent="0.25">
      <c r="A2203" s="73">
        <v>4</v>
      </c>
      <c r="B2203" s="33" t="str">
        <f>Mall!B2203</f>
        <v>Hubert</v>
      </c>
      <c r="C2203" s="1" t="str">
        <f>B2203</f>
        <v>Hubert</v>
      </c>
      <c r="D2203" s="5"/>
      <c r="F2203" s="82"/>
      <c r="G2203" s="83"/>
      <c r="H2203" s="83"/>
      <c r="I2203" s="84"/>
      <c r="J2203" s="84"/>
      <c r="K2203" s="84"/>
      <c r="L2203" s="85"/>
    </row>
    <row r="2204" spans="1:12" ht="12.95" customHeight="1" thickBot="1" x14ac:dyDescent="0.3">
      <c r="A2204" s="73">
        <v>5</v>
      </c>
      <c r="B2204" s="33" t="str">
        <f>Mall!B2204</f>
        <v>Hugo</v>
      </c>
      <c r="C2204" s="1" t="str">
        <f>B2204</f>
        <v>Hugo</v>
      </c>
      <c r="D2204" s="5"/>
      <c r="F2204" s="86"/>
      <c r="G2204" s="87"/>
      <c r="H2204" s="87"/>
      <c r="I2204" s="88"/>
      <c r="J2204" s="88"/>
      <c r="K2204" s="88"/>
      <c r="L2204" s="89"/>
    </row>
    <row r="2205" spans="1:12" ht="12.95" customHeight="1" thickBot="1" x14ac:dyDescent="0.3">
      <c r="A2205" s="73">
        <v>6</v>
      </c>
      <c r="B2205" s="33">
        <f>Mall!B2205</f>
        <v>0</v>
      </c>
      <c r="C2205" s="12">
        <f>B2205</f>
        <v>0</v>
      </c>
      <c r="D2205" s="6"/>
    </row>
    <row r="2206" spans="1:12" ht="20.100000000000001" customHeight="1" thickBot="1" x14ac:dyDescent="0.3">
      <c r="A2206" s="74" t="s">
        <v>665</v>
      </c>
      <c r="B2206" s="41"/>
      <c r="C2206" s="3" t="str">
        <f>"NOVEMBER   "&amp;"Vecka "&amp;IF(C2209="måndag",WEEKNUM(B2207,21),"")</f>
        <v>NOVEMBER   Vecka 45</v>
      </c>
      <c r="D2206" s="3"/>
    </row>
    <row r="2207" spans="1:12" ht="12.95" customHeight="1" x14ac:dyDescent="0.25">
      <c r="A2207" s="73">
        <v>1</v>
      </c>
      <c r="B2207" s="34">
        <f>B2200+1</f>
        <v>45600</v>
      </c>
      <c r="C2207" s="123" t="str">
        <f t="shared" ref="C2207:C2208" si="208">IF(DAY(B2207)&lt;10,"  "&amp;DAY(B2207),DAY(B2207))</f>
        <v xml:space="preserve">  4</v>
      </c>
      <c r="D2207" s="20"/>
      <c r="E2207" s="9"/>
      <c r="F2207" s="100" t="s">
        <v>540</v>
      </c>
      <c r="G2207" s="101"/>
      <c r="H2207" s="101"/>
      <c r="I2207" s="101"/>
      <c r="J2207" s="9"/>
      <c r="K2207" s="125" t="str">
        <f t="shared" ref="K2207" si="209">"Prio vecka "&amp;WEEKNUM(B2207,21)&amp;":  📎📎"</f>
        <v>Prio vecka 45:  📎📎</v>
      </c>
      <c r="L2207" s="126"/>
    </row>
    <row r="2208" spans="1:12" ht="12.95" customHeight="1" thickBot="1" x14ac:dyDescent="0.3">
      <c r="A2208" s="73">
        <v>2</v>
      </c>
      <c r="B2208" s="33">
        <f>Mall!B2208</f>
        <v>0</v>
      </c>
      <c r="C2208" s="124" t="str">
        <f t="shared" si="208"/>
        <v xml:space="preserve">  0</v>
      </c>
      <c r="D2208" s="21"/>
      <c r="E2208" s="9"/>
      <c r="F2208" s="102"/>
      <c r="G2208" s="103"/>
      <c r="H2208" s="103"/>
      <c r="I2208" s="103"/>
      <c r="J2208" s="9"/>
      <c r="K2208" s="126"/>
      <c r="L2208" s="126"/>
    </row>
    <row r="2209" spans="1:12" ht="12.95" customHeight="1" x14ac:dyDescent="0.25">
      <c r="A2209" s="73">
        <v>3</v>
      </c>
      <c r="B2209" s="33">
        <f>Mall!B2209</f>
        <v>0</v>
      </c>
      <c r="C2209" s="10" t="str">
        <f>TEXT(B2207, "dddd")</f>
        <v>måndag</v>
      </c>
      <c r="D2209" s="21"/>
      <c r="F2209" s="18" t="s">
        <v>660</v>
      </c>
      <c r="G2209" s="29"/>
      <c r="H2209" s="24" t="s">
        <v>659</v>
      </c>
      <c r="I2209" s="27"/>
      <c r="K2209" s="14" t="s">
        <v>12</v>
      </c>
      <c r="L2209" s="113"/>
    </row>
    <row r="2210" spans="1:12" ht="12.95" customHeight="1" x14ac:dyDescent="0.25">
      <c r="A2210" s="73">
        <v>4</v>
      </c>
      <c r="B2210" s="33" t="str">
        <f>Mall!B2210</f>
        <v>Sverker</v>
      </c>
      <c r="C2210" s="1" t="str">
        <f>B2210</f>
        <v>Sverker</v>
      </c>
      <c r="D2210" s="21"/>
      <c r="F2210" s="94"/>
      <c r="G2210" s="95"/>
      <c r="H2210" s="95"/>
      <c r="I2210" s="96"/>
      <c r="K2210" s="15"/>
      <c r="L2210" s="114"/>
    </row>
    <row r="2211" spans="1:12" ht="12.95" customHeight="1" x14ac:dyDescent="0.25">
      <c r="A2211" s="73">
        <v>5</v>
      </c>
      <c r="B2211" s="33">
        <f>Mall!B2211</f>
        <v>0</v>
      </c>
      <c r="C2211" s="1">
        <f>B2211</f>
        <v>0</v>
      </c>
      <c r="D2211" s="21"/>
      <c r="F2211" s="97"/>
      <c r="G2211" s="98"/>
      <c r="H2211" s="98"/>
      <c r="I2211" s="99"/>
      <c r="K2211" s="16" t="s">
        <v>13</v>
      </c>
      <c r="L2211" s="115"/>
    </row>
    <row r="2212" spans="1:12" ht="12.95" customHeight="1" thickBot="1" x14ac:dyDescent="0.3">
      <c r="A2212" s="73">
        <v>6</v>
      </c>
      <c r="B2212" s="33">
        <f>Mall!B2212</f>
        <v>0</v>
      </c>
      <c r="C2212" s="12">
        <f>B2212</f>
        <v>0</v>
      </c>
      <c r="D2212" s="22"/>
      <c r="F2212" s="19" t="s">
        <v>660</v>
      </c>
      <c r="G2212" s="30"/>
      <c r="H2212" s="23" t="s">
        <v>659</v>
      </c>
      <c r="I2212" s="28"/>
      <c r="K2212" s="15"/>
      <c r="L2212" s="114"/>
    </row>
    <row r="2213" spans="1:12" ht="12.95" hidden="1" customHeight="1" thickBot="1" x14ac:dyDescent="0.25">
      <c r="A2213" s="74"/>
      <c r="B2213" s="43"/>
      <c r="C2213" s="60"/>
      <c r="D2213" s="46"/>
      <c r="E2213" s="47"/>
      <c r="F2213" s="61"/>
      <c r="G2213" s="62"/>
      <c r="H2213" s="47"/>
      <c r="I2213" s="63"/>
      <c r="J2213" s="47"/>
      <c r="K2213" s="65"/>
      <c r="L2213" s="66"/>
    </row>
    <row r="2214" spans="1:12" ht="12.95" customHeight="1" x14ac:dyDescent="0.25">
      <c r="A2214" s="73">
        <v>1</v>
      </c>
      <c r="B2214" s="34">
        <f>B2207+1</f>
        <v>45601</v>
      </c>
      <c r="C2214" s="123" t="str">
        <f t="shared" ref="C2214:C2215" si="210">IF(DAY(B2214)&lt;10,"  "&amp;DAY(B2214),DAY(B2214))</f>
        <v xml:space="preserve">  5</v>
      </c>
      <c r="D2214" s="20"/>
      <c r="E2214" s="9"/>
      <c r="F2214" s="94"/>
      <c r="G2214" s="95"/>
      <c r="H2214" s="95"/>
      <c r="I2214" s="96"/>
      <c r="J2214" s="9"/>
      <c r="K2214" s="16" t="s">
        <v>14</v>
      </c>
      <c r="L2214" s="115"/>
    </row>
    <row r="2215" spans="1:12" ht="12.95" customHeight="1" thickBot="1" x14ac:dyDescent="0.3">
      <c r="A2215" s="73">
        <v>2</v>
      </c>
      <c r="B2215" s="33">
        <f>Mall!B2215</f>
        <v>0</v>
      </c>
      <c r="C2215" s="124" t="str">
        <f t="shared" si="210"/>
        <v xml:space="preserve">  0</v>
      </c>
      <c r="D2215" s="21"/>
      <c r="E2215" s="9"/>
      <c r="F2215" s="97"/>
      <c r="G2215" s="98"/>
      <c r="H2215" s="98"/>
      <c r="I2215" s="99"/>
      <c r="J2215" s="9"/>
      <c r="K2215" s="17"/>
      <c r="L2215" s="116"/>
    </row>
    <row r="2216" spans="1:12" ht="12.95" customHeight="1" x14ac:dyDescent="0.25">
      <c r="A2216" s="73">
        <v>3</v>
      </c>
      <c r="B2216" s="33">
        <f>Mall!B2216</f>
        <v>0</v>
      </c>
      <c r="C2216" s="10" t="str">
        <f>TEXT(B2214, "dddd")</f>
        <v>tisdag</v>
      </c>
      <c r="D2216" s="21"/>
      <c r="F2216" s="19" t="s">
        <v>660</v>
      </c>
      <c r="G2216" s="30"/>
      <c r="H2216" s="23" t="s">
        <v>659</v>
      </c>
      <c r="I2216" s="28"/>
    </row>
    <row r="2217" spans="1:12" ht="12.95" customHeight="1" x14ac:dyDescent="0.25">
      <c r="A2217" s="73">
        <v>4</v>
      </c>
      <c r="B2217" s="33" t="str">
        <f>Mall!B2217</f>
        <v>Eugen</v>
      </c>
      <c r="C2217" s="1" t="str">
        <f>B2217</f>
        <v>Eugen</v>
      </c>
      <c r="D2217" s="21"/>
      <c r="F2217" s="94"/>
      <c r="G2217" s="95"/>
      <c r="H2217" s="95"/>
      <c r="I2217" s="96"/>
    </row>
    <row r="2218" spans="1:12" ht="12.95" customHeight="1" x14ac:dyDescent="0.25">
      <c r="A2218" s="73">
        <v>5</v>
      </c>
      <c r="B2218" s="33" t="str">
        <f>Mall!B2218</f>
        <v>Eugenia</v>
      </c>
      <c r="C2218" s="1" t="str">
        <f>B2218</f>
        <v>Eugenia</v>
      </c>
      <c r="D2218" s="21"/>
      <c r="F2218" s="97"/>
      <c r="G2218" s="98"/>
      <c r="H2218" s="98"/>
      <c r="I2218" s="99"/>
      <c r="K2218" s="127" t="s">
        <v>538</v>
      </c>
      <c r="L2218" s="128"/>
    </row>
    <row r="2219" spans="1:12" ht="12.95" customHeight="1" thickBot="1" x14ac:dyDescent="0.3">
      <c r="A2219" s="73">
        <v>6</v>
      </c>
      <c r="B2219" s="33">
        <f>Mall!B2219</f>
        <v>0</v>
      </c>
      <c r="C2219" s="12">
        <f>B2219</f>
        <v>0</v>
      </c>
      <c r="D2219" s="22"/>
      <c r="F2219" s="19" t="s">
        <v>660</v>
      </c>
      <c r="G2219" s="30"/>
      <c r="H2219" s="23" t="s">
        <v>659</v>
      </c>
      <c r="I2219" s="28"/>
      <c r="K2219" s="128"/>
      <c r="L2219" s="128"/>
    </row>
    <row r="2220" spans="1:12" ht="12.95" hidden="1" customHeight="1" thickBot="1" x14ac:dyDescent="0.25">
      <c r="A2220" s="74"/>
      <c r="B2220" s="43"/>
      <c r="C2220" s="60"/>
      <c r="D2220" s="46"/>
      <c r="E2220" s="47"/>
      <c r="F2220" s="61"/>
      <c r="G2220" s="62"/>
      <c r="H2220" s="47"/>
      <c r="I2220" s="63"/>
      <c r="J2220" s="47"/>
      <c r="K2220" s="64"/>
      <c r="L2220" s="64"/>
    </row>
    <row r="2221" spans="1:12" ht="12.95" customHeight="1" x14ac:dyDescent="0.25">
      <c r="A2221" s="73">
        <v>1</v>
      </c>
      <c r="B2221" s="34">
        <f>B2214+1</f>
        <v>45602</v>
      </c>
      <c r="C2221" s="123" t="str">
        <f t="shared" ref="C2221:C2222" si="211">IF(DAY(B2221)&lt;10,"  "&amp;DAY(B2221),DAY(B2221))</f>
        <v xml:space="preserve">  6</v>
      </c>
      <c r="D2221" s="20"/>
      <c r="E2221" s="9"/>
      <c r="F2221" s="94"/>
      <c r="G2221" s="95"/>
      <c r="H2221" s="95"/>
      <c r="I2221" s="96"/>
      <c r="J2221" s="9"/>
      <c r="K2221" s="119"/>
      <c r="L2221" s="120"/>
    </row>
    <row r="2222" spans="1:12" ht="12.95" customHeight="1" x14ac:dyDescent="0.25">
      <c r="A2222" s="73">
        <v>2</v>
      </c>
      <c r="B2222" s="33">
        <f>Mall!B2222</f>
        <v>0</v>
      </c>
      <c r="C2222" s="124" t="str">
        <f t="shared" si="211"/>
        <v xml:space="preserve">  0</v>
      </c>
      <c r="D2222" s="21"/>
      <c r="E2222" s="9"/>
      <c r="F2222" s="97"/>
      <c r="G2222" s="98"/>
      <c r="H2222" s="98"/>
      <c r="I2222" s="99"/>
      <c r="J2222" s="9"/>
      <c r="K2222" s="109"/>
      <c r="L2222" s="110"/>
    </row>
    <row r="2223" spans="1:12" ht="12.95" customHeight="1" x14ac:dyDescent="0.25">
      <c r="A2223" s="73">
        <v>3</v>
      </c>
      <c r="B2223" s="33">
        <f>Mall!B2223</f>
        <v>0</v>
      </c>
      <c r="C2223" s="10" t="str">
        <f>TEXT(B2221, "dddd")</f>
        <v>onsdag</v>
      </c>
      <c r="D2223" s="21"/>
      <c r="F2223" s="19" t="s">
        <v>660</v>
      </c>
      <c r="G2223" s="30"/>
      <c r="H2223" s="23" t="s">
        <v>659</v>
      </c>
      <c r="I2223" s="28"/>
      <c r="K2223" s="107"/>
      <c r="L2223" s="108"/>
    </row>
    <row r="2224" spans="1:12" ht="12.95" customHeight="1" x14ac:dyDescent="0.25">
      <c r="A2224" s="73">
        <v>4</v>
      </c>
      <c r="B2224" s="33" t="str">
        <f>Mall!B2224</f>
        <v>Gustav Adolf</v>
      </c>
      <c r="C2224" s="1" t="str">
        <f>B2224</f>
        <v>Gustav Adolf</v>
      </c>
      <c r="D2224" s="21"/>
      <c r="F2224" s="94"/>
      <c r="G2224" s="95"/>
      <c r="H2224" s="95"/>
      <c r="I2224" s="96"/>
      <c r="K2224" s="109"/>
      <c r="L2224" s="110"/>
    </row>
    <row r="2225" spans="1:12" ht="12.95" customHeight="1" x14ac:dyDescent="0.25">
      <c r="A2225" s="73">
        <v>5</v>
      </c>
      <c r="B2225" s="33">
        <f>Mall!B2225</f>
        <v>0</v>
      </c>
      <c r="C2225" s="1">
        <f>B2225</f>
        <v>0</v>
      </c>
      <c r="D2225" s="21"/>
      <c r="F2225" s="97"/>
      <c r="G2225" s="98"/>
      <c r="H2225" s="98"/>
      <c r="I2225" s="99"/>
      <c r="K2225" s="107"/>
      <c r="L2225" s="108"/>
    </row>
    <row r="2226" spans="1:12" ht="12.95" customHeight="1" thickBot="1" x14ac:dyDescent="0.3">
      <c r="A2226" s="73">
        <v>6</v>
      </c>
      <c r="B2226" s="33">
        <f>Mall!B2226</f>
        <v>0</v>
      </c>
      <c r="C2226" s="12">
        <f>B2226</f>
        <v>0</v>
      </c>
      <c r="D2226" s="22"/>
      <c r="F2226" s="19" t="s">
        <v>660</v>
      </c>
      <c r="G2226" s="30"/>
      <c r="H2226" s="23" t="s">
        <v>659</v>
      </c>
      <c r="I2226" s="28"/>
      <c r="K2226" s="109"/>
      <c r="L2226" s="110"/>
    </row>
    <row r="2227" spans="1:12" ht="12.95" hidden="1" customHeight="1" thickBot="1" x14ac:dyDescent="0.25">
      <c r="A2227" s="74"/>
      <c r="B2227" s="43"/>
      <c r="C2227" s="60"/>
      <c r="D2227" s="46"/>
      <c r="E2227" s="47"/>
      <c r="F2227" s="61"/>
      <c r="G2227" s="62"/>
      <c r="H2227" s="47"/>
      <c r="I2227" s="63"/>
      <c r="J2227" s="47"/>
      <c r="K2227" s="71"/>
      <c r="L2227" s="72"/>
    </row>
    <row r="2228" spans="1:12" ht="12.95" customHeight="1" x14ac:dyDescent="0.25">
      <c r="A2228" s="73">
        <v>1</v>
      </c>
      <c r="B2228" s="34">
        <f>B2221+1</f>
        <v>45603</v>
      </c>
      <c r="C2228" s="123" t="str">
        <f t="shared" ref="C2228:C2229" si="212">IF(DAY(B2228)&lt;10,"  "&amp;DAY(B2228),DAY(B2228))</f>
        <v xml:space="preserve">  7</v>
      </c>
      <c r="D2228" s="20"/>
      <c r="E2228" s="9"/>
      <c r="F2228" s="94"/>
      <c r="G2228" s="95"/>
      <c r="H2228" s="95"/>
      <c r="I2228" s="96"/>
      <c r="J2228" s="9"/>
      <c r="K2228" s="107"/>
      <c r="L2228" s="108"/>
    </row>
    <row r="2229" spans="1:12" ht="12.95" customHeight="1" x14ac:dyDescent="0.25">
      <c r="A2229" s="73">
        <v>2</v>
      </c>
      <c r="B2229" s="33">
        <f>Mall!B2229</f>
        <v>0</v>
      </c>
      <c r="C2229" s="124" t="str">
        <f t="shared" si="212"/>
        <v xml:space="preserve">  0</v>
      </c>
      <c r="D2229" s="21"/>
      <c r="E2229" s="9"/>
      <c r="F2229" s="97"/>
      <c r="G2229" s="98"/>
      <c r="H2229" s="98"/>
      <c r="I2229" s="99"/>
      <c r="J2229" s="9"/>
      <c r="K2229" s="109"/>
      <c r="L2229" s="110"/>
    </row>
    <row r="2230" spans="1:12" ht="12.95" customHeight="1" x14ac:dyDescent="0.25">
      <c r="A2230" s="73">
        <v>3</v>
      </c>
      <c r="B2230" s="33">
        <f>Mall!B2230</f>
        <v>0</v>
      </c>
      <c r="C2230" s="10" t="str">
        <f>TEXT(B2228, "dddd")</f>
        <v>torsdag</v>
      </c>
      <c r="D2230" s="21"/>
      <c r="F2230" s="19" t="s">
        <v>660</v>
      </c>
      <c r="G2230" s="30"/>
      <c r="H2230" s="23" t="s">
        <v>659</v>
      </c>
      <c r="I2230" s="28"/>
      <c r="K2230" s="107"/>
      <c r="L2230" s="108"/>
    </row>
    <row r="2231" spans="1:12" ht="12.95" customHeight="1" x14ac:dyDescent="0.25">
      <c r="A2231" s="73">
        <v>4</v>
      </c>
      <c r="B2231" s="33" t="str">
        <f>Mall!B2231</f>
        <v>Ingegerd</v>
      </c>
      <c r="C2231" s="1" t="str">
        <f>B2231</f>
        <v>Ingegerd</v>
      </c>
      <c r="D2231" s="21"/>
      <c r="F2231" s="94"/>
      <c r="G2231" s="95"/>
      <c r="H2231" s="95"/>
      <c r="I2231" s="96"/>
      <c r="K2231" s="109"/>
      <c r="L2231" s="110"/>
    </row>
    <row r="2232" spans="1:12" ht="12.95" customHeight="1" x14ac:dyDescent="0.25">
      <c r="A2232" s="73">
        <v>5</v>
      </c>
      <c r="B2232" s="33" t="str">
        <f>Mall!B2232</f>
        <v>Ingela</v>
      </c>
      <c r="C2232" s="1" t="str">
        <f>B2232</f>
        <v>Ingela</v>
      </c>
      <c r="D2232" s="21"/>
      <c r="F2232" s="97"/>
      <c r="G2232" s="98"/>
      <c r="H2232" s="98"/>
      <c r="I2232" s="99"/>
      <c r="K2232" s="107"/>
      <c r="L2232" s="108"/>
    </row>
    <row r="2233" spans="1:12" ht="12.95" customHeight="1" thickBot="1" x14ac:dyDescent="0.3">
      <c r="A2233" s="73">
        <v>6</v>
      </c>
      <c r="B2233" s="33">
        <f>Mall!B2233</f>
        <v>0</v>
      </c>
      <c r="C2233" s="12">
        <f>B2233</f>
        <v>0</v>
      </c>
      <c r="D2233" s="22"/>
      <c r="K2233" s="109"/>
      <c r="L2233" s="110"/>
    </row>
    <row r="2234" spans="1:12" ht="12.95" hidden="1" customHeight="1" thickBot="1" x14ac:dyDescent="0.25">
      <c r="A2234" s="74"/>
      <c r="B2234" s="43"/>
      <c r="C2234" s="60"/>
      <c r="D2234" s="46"/>
      <c r="E2234" s="47"/>
      <c r="F2234" s="47"/>
      <c r="G2234" s="55"/>
      <c r="H2234" s="47"/>
      <c r="I2234" s="55"/>
      <c r="J2234" s="47"/>
      <c r="K2234" s="71"/>
      <c r="L2234" s="72"/>
    </row>
    <row r="2235" spans="1:12" ht="12.95" customHeight="1" x14ac:dyDescent="0.25">
      <c r="A2235" s="73">
        <v>1</v>
      </c>
      <c r="B2235" s="34">
        <f>B2228+1</f>
        <v>45604</v>
      </c>
      <c r="C2235" s="123" t="str">
        <f t="shared" ref="C2235:C2236" si="213">IF(DAY(B2235)&lt;10,"  "&amp;DAY(B2235),DAY(B2235))</f>
        <v xml:space="preserve">  8</v>
      </c>
      <c r="D2235" s="20"/>
      <c r="E2235" s="9"/>
      <c r="F2235" s="9"/>
      <c r="G2235" s="26"/>
      <c r="H2235" s="9"/>
      <c r="I2235" s="26"/>
      <c r="J2235" s="9"/>
      <c r="K2235" s="107"/>
      <c r="L2235" s="108"/>
    </row>
    <row r="2236" spans="1:12" ht="12.95" customHeight="1" thickBot="1" x14ac:dyDescent="0.3">
      <c r="A2236" s="73">
        <v>2</v>
      </c>
      <c r="B2236" s="33">
        <f>Mall!B2236</f>
        <v>0</v>
      </c>
      <c r="C2236" s="124" t="str">
        <f t="shared" si="213"/>
        <v xml:space="preserve">  0</v>
      </c>
      <c r="D2236" s="21"/>
      <c r="E2236" s="9"/>
      <c r="F2236" s="9"/>
      <c r="G2236" s="26"/>
      <c r="H2236" s="9"/>
      <c r="I2236" s="26"/>
      <c r="J2236" s="9"/>
      <c r="K2236" s="111"/>
      <c r="L2236" s="112"/>
    </row>
    <row r="2237" spans="1:12" ht="12.95" customHeight="1" x14ac:dyDescent="0.25">
      <c r="A2237" s="73">
        <v>3</v>
      </c>
      <c r="B2237" s="33">
        <f>Mall!B2237</f>
        <v>0</v>
      </c>
      <c r="C2237" s="10" t="str">
        <f>TEXT(B2235, "dddd")</f>
        <v>fredag</v>
      </c>
      <c r="D2237" s="21"/>
      <c r="K2237" s="117"/>
      <c r="L2237" s="118"/>
    </row>
    <row r="2238" spans="1:12" ht="12.95" customHeight="1" x14ac:dyDescent="0.25">
      <c r="A2238" s="73">
        <v>4</v>
      </c>
      <c r="B2238" s="33" t="str">
        <f>Mall!B2238</f>
        <v>Vendela</v>
      </c>
      <c r="C2238" s="1" t="str">
        <f>B2238</f>
        <v>Vendela</v>
      </c>
      <c r="D2238" s="21"/>
      <c r="F2238" s="104" t="s">
        <v>537</v>
      </c>
      <c r="G2238" s="104"/>
      <c r="H2238" s="104"/>
      <c r="I2238" s="101"/>
    </row>
    <row r="2239" spans="1:12" ht="12.95" customHeight="1" thickBot="1" x14ac:dyDescent="0.3">
      <c r="A2239" s="73">
        <v>5</v>
      </c>
      <c r="B2239" s="33">
        <f>Mall!B2239</f>
        <v>0</v>
      </c>
      <c r="C2239" s="1">
        <f>B2239</f>
        <v>0</v>
      </c>
      <c r="D2239" s="21"/>
      <c r="F2239" s="105"/>
      <c r="G2239" s="105"/>
      <c r="H2239" s="105"/>
      <c r="I2239" s="106"/>
    </row>
    <row r="2240" spans="1:12" ht="12.95" customHeight="1" thickBot="1" x14ac:dyDescent="0.3">
      <c r="A2240" s="73">
        <v>6</v>
      </c>
      <c r="B2240" s="33">
        <f>Mall!B2240</f>
        <v>0</v>
      </c>
      <c r="C2240" s="12">
        <f>B2240</f>
        <v>0</v>
      </c>
      <c r="D2240" s="22"/>
      <c r="F2240" s="90"/>
      <c r="G2240" s="91"/>
      <c r="H2240" s="91"/>
      <c r="I2240" s="92"/>
      <c r="J2240" s="92"/>
      <c r="K2240" s="92"/>
      <c r="L2240" s="93"/>
    </row>
    <row r="2241" spans="1:12" ht="12.95" hidden="1" customHeight="1" thickBot="1" x14ac:dyDescent="0.25">
      <c r="A2241" s="74"/>
      <c r="B2241" s="43"/>
      <c r="C2241" s="60"/>
      <c r="D2241" s="46"/>
      <c r="E2241" s="47"/>
      <c r="F2241" s="48"/>
      <c r="G2241" s="49"/>
      <c r="H2241" s="49"/>
      <c r="I2241" s="50"/>
      <c r="J2241" s="50"/>
      <c r="K2241" s="50"/>
      <c r="L2241" s="51"/>
    </row>
    <row r="2242" spans="1:12" ht="12.95" customHeight="1" x14ac:dyDescent="0.25">
      <c r="A2242" s="73">
        <v>1</v>
      </c>
      <c r="B2242" s="34">
        <f>B2235+1</f>
        <v>45605</v>
      </c>
      <c r="C2242" s="123" t="str">
        <f t="shared" ref="C2242:C2243" si="214">IF(DAY(B2242)&lt;10,"  "&amp;DAY(B2242),DAY(B2242))</f>
        <v xml:space="preserve">  9</v>
      </c>
      <c r="D2242" s="20"/>
      <c r="E2242" s="9"/>
      <c r="F2242" s="82"/>
      <c r="G2242" s="83"/>
      <c r="H2242" s="83"/>
      <c r="I2242" s="84"/>
      <c r="J2242" s="84"/>
      <c r="K2242" s="84"/>
      <c r="L2242" s="85"/>
    </row>
    <row r="2243" spans="1:12" ht="12.95" customHeight="1" x14ac:dyDescent="0.25">
      <c r="A2243" s="73">
        <v>2</v>
      </c>
      <c r="B2243" s="33">
        <f>Mall!B2243</f>
        <v>0</v>
      </c>
      <c r="C2243" s="124" t="str">
        <f t="shared" si="214"/>
        <v xml:space="preserve">  0</v>
      </c>
      <c r="D2243" s="21"/>
      <c r="E2243" s="9"/>
      <c r="F2243" s="82"/>
      <c r="G2243" s="83"/>
      <c r="H2243" s="83"/>
      <c r="I2243" s="84"/>
      <c r="J2243" s="84"/>
      <c r="K2243" s="84"/>
      <c r="L2243" s="85"/>
    </row>
    <row r="2244" spans="1:12" ht="12.95" customHeight="1" x14ac:dyDescent="0.25">
      <c r="A2244" s="73">
        <v>3</v>
      </c>
      <c r="B2244" s="33">
        <f>Mall!B2244</f>
        <v>0</v>
      </c>
      <c r="C2244" s="10" t="str">
        <f>TEXT(B2242, "dddd")</f>
        <v>lördag</v>
      </c>
      <c r="D2244" s="21"/>
      <c r="F2244" s="82"/>
      <c r="G2244" s="83"/>
      <c r="H2244" s="83"/>
      <c r="I2244" s="84"/>
      <c r="J2244" s="84"/>
      <c r="K2244" s="84"/>
      <c r="L2244" s="85"/>
    </row>
    <row r="2245" spans="1:12" ht="12.95" customHeight="1" x14ac:dyDescent="0.25">
      <c r="A2245" s="73">
        <v>4</v>
      </c>
      <c r="B2245" s="33" t="str">
        <f>Mall!B2245</f>
        <v>Teodor</v>
      </c>
      <c r="C2245" s="1" t="str">
        <f>B2245</f>
        <v>Teodor</v>
      </c>
      <c r="D2245" s="21"/>
      <c r="F2245" s="82"/>
      <c r="G2245" s="83"/>
      <c r="H2245" s="83"/>
      <c r="I2245" s="84"/>
      <c r="J2245" s="84"/>
      <c r="K2245" s="84"/>
      <c r="L2245" s="85"/>
    </row>
    <row r="2246" spans="1:12" ht="12.95" customHeight="1" x14ac:dyDescent="0.25">
      <c r="A2246" s="73">
        <v>5</v>
      </c>
      <c r="B2246" s="33" t="str">
        <f>Mall!B2246</f>
        <v>Teodora</v>
      </c>
      <c r="C2246" s="1" t="str">
        <f>B2246</f>
        <v>Teodora</v>
      </c>
      <c r="D2246" s="21"/>
      <c r="F2246" s="82"/>
      <c r="G2246" s="83"/>
      <c r="H2246" s="83"/>
      <c r="I2246" s="84"/>
      <c r="J2246" s="84"/>
      <c r="K2246" s="84"/>
      <c r="L2246" s="85"/>
    </row>
    <row r="2247" spans="1:12" ht="12.95" customHeight="1" thickBot="1" x14ac:dyDescent="0.3">
      <c r="A2247" s="73">
        <v>6</v>
      </c>
      <c r="B2247" s="33">
        <f>Mall!B2247</f>
        <v>0</v>
      </c>
      <c r="C2247" s="12">
        <f>B2247</f>
        <v>0</v>
      </c>
      <c r="D2247" s="22"/>
      <c r="F2247" s="82"/>
      <c r="G2247" s="83"/>
      <c r="H2247" s="83"/>
      <c r="I2247" s="84"/>
      <c r="J2247" s="84"/>
      <c r="K2247" s="84"/>
      <c r="L2247" s="85"/>
    </row>
    <row r="2248" spans="1:12" ht="12.95" hidden="1" customHeight="1" thickBot="1" x14ac:dyDescent="0.25">
      <c r="A2248" s="74"/>
      <c r="B2248" s="43"/>
      <c r="C2248" s="60"/>
      <c r="D2248" s="46"/>
      <c r="E2248" s="47"/>
      <c r="F2248" s="48"/>
      <c r="G2248" s="49"/>
      <c r="H2248" s="49"/>
      <c r="I2248" s="50"/>
      <c r="J2248" s="50"/>
      <c r="K2248" s="50"/>
      <c r="L2248" s="51"/>
    </row>
    <row r="2249" spans="1:12" ht="12.95" customHeight="1" x14ac:dyDescent="0.25">
      <c r="A2249" s="73">
        <v>1</v>
      </c>
      <c r="B2249" s="34">
        <f>B2242+1</f>
        <v>45606</v>
      </c>
      <c r="C2249" s="123">
        <f t="shared" ref="C2249:C2250" si="215">IF(DAY(B2249)&lt;10,"  "&amp;DAY(B2249),DAY(B2249))</f>
        <v>10</v>
      </c>
      <c r="D2249" s="4"/>
      <c r="E2249" s="9"/>
      <c r="F2249" s="82"/>
      <c r="G2249" s="83"/>
      <c r="H2249" s="83"/>
      <c r="I2249" s="84"/>
      <c r="J2249" s="84"/>
      <c r="K2249" s="84"/>
      <c r="L2249" s="85"/>
    </row>
    <row r="2250" spans="1:12" ht="12.95" customHeight="1" x14ac:dyDescent="0.25">
      <c r="A2250" s="73">
        <v>2</v>
      </c>
      <c r="B2250" s="33">
        <f>Mall!B2250</f>
        <v>0</v>
      </c>
      <c r="C2250" s="124" t="str">
        <f t="shared" si="215"/>
        <v xml:space="preserve">  0</v>
      </c>
      <c r="D2250" s="5"/>
      <c r="E2250" s="9"/>
      <c r="F2250" s="82"/>
      <c r="G2250" s="83"/>
      <c r="H2250" s="83"/>
      <c r="I2250" s="84"/>
      <c r="J2250" s="84"/>
      <c r="K2250" s="84"/>
      <c r="L2250" s="85"/>
    </row>
    <row r="2251" spans="1:12" ht="12.95" customHeight="1" x14ac:dyDescent="0.25">
      <c r="A2251" s="73">
        <v>3</v>
      </c>
      <c r="B2251" s="33">
        <f>Mall!B2251</f>
        <v>0</v>
      </c>
      <c r="C2251" s="10" t="str">
        <f>TEXT(B2249, "dddd")</f>
        <v>söndag</v>
      </c>
      <c r="D2251" s="5"/>
      <c r="F2251" s="82"/>
      <c r="G2251" s="83"/>
      <c r="H2251" s="83"/>
      <c r="I2251" s="84"/>
      <c r="J2251" s="84"/>
      <c r="K2251" s="84"/>
      <c r="L2251" s="85"/>
    </row>
    <row r="2252" spans="1:12" ht="12.95" customHeight="1" x14ac:dyDescent="0.25">
      <c r="A2252" s="73">
        <v>4</v>
      </c>
      <c r="B2252" s="33" t="str">
        <f>Mall!B2252</f>
        <v>Martin</v>
      </c>
      <c r="C2252" s="1" t="str">
        <f>B2252</f>
        <v>Martin</v>
      </c>
      <c r="D2252" s="5"/>
      <c r="F2252" s="82"/>
      <c r="G2252" s="83"/>
      <c r="H2252" s="83"/>
      <c r="I2252" s="84"/>
      <c r="J2252" s="84"/>
      <c r="K2252" s="84"/>
      <c r="L2252" s="85"/>
    </row>
    <row r="2253" spans="1:12" ht="12.95" customHeight="1" thickBot="1" x14ac:dyDescent="0.3">
      <c r="A2253" s="73">
        <v>5</v>
      </c>
      <c r="B2253" s="33" t="str">
        <f>Mall!B2253</f>
        <v>Martina</v>
      </c>
      <c r="C2253" s="1" t="str">
        <f>B2253</f>
        <v>Martina</v>
      </c>
      <c r="D2253" s="5"/>
      <c r="F2253" s="86"/>
      <c r="G2253" s="87"/>
      <c r="H2253" s="87"/>
      <c r="I2253" s="88"/>
      <c r="J2253" s="88"/>
      <c r="K2253" s="88"/>
      <c r="L2253" s="89"/>
    </row>
    <row r="2254" spans="1:12" ht="12.95" customHeight="1" thickBot="1" x14ac:dyDescent="0.3">
      <c r="A2254" s="73">
        <v>6</v>
      </c>
      <c r="B2254" s="33" t="str">
        <f>Mall!B2254</f>
        <v> Mårtensafton, Fars dag</v>
      </c>
      <c r="C2254" s="12" t="str">
        <f>B2254</f>
        <v> Mårtensafton, Fars dag</v>
      </c>
      <c r="D2254" s="6"/>
    </row>
    <row r="2255" spans="1:12" ht="20.100000000000001" customHeight="1" thickBot="1" x14ac:dyDescent="0.3">
      <c r="A2255" s="74" t="s">
        <v>665</v>
      </c>
      <c r="B2255" s="41"/>
      <c r="C2255" s="3" t="str">
        <f>"NOVEMBER   "&amp;"Vecka "&amp;IF(C2258="måndag",WEEKNUM(B2256,21),"")</f>
        <v>NOVEMBER   Vecka 46</v>
      </c>
      <c r="D2255" s="3"/>
    </row>
    <row r="2256" spans="1:12" ht="12.95" customHeight="1" x14ac:dyDescent="0.25">
      <c r="A2256" s="73">
        <v>1</v>
      </c>
      <c r="B2256" s="34">
        <f>B2249+1</f>
        <v>45607</v>
      </c>
      <c r="C2256" s="123">
        <f>IF(DAY(B2256)&lt;10,"  "&amp;DAY(B2256),DAY(B2256))</f>
        <v>11</v>
      </c>
      <c r="D2256" s="20"/>
      <c r="E2256" s="9"/>
      <c r="F2256" s="100" t="s">
        <v>540</v>
      </c>
      <c r="G2256" s="101"/>
      <c r="H2256" s="101"/>
      <c r="I2256" s="101"/>
      <c r="J2256" s="9"/>
      <c r="K2256" s="125" t="str">
        <f t="shared" ref="K2256" si="216">"Prio vecka "&amp;WEEKNUM(B2256,21)&amp;":  📎📎"</f>
        <v>Prio vecka 46:  📎📎</v>
      </c>
      <c r="L2256" s="126"/>
    </row>
    <row r="2257" spans="1:12" ht="12.95" customHeight="1" thickBot="1" x14ac:dyDescent="0.3">
      <c r="A2257" s="73">
        <v>2</v>
      </c>
      <c r="B2257" s="33">
        <f>Mall!B2257</f>
        <v>0</v>
      </c>
      <c r="C2257" s="124"/>
      <c r="D2257" s="21"/>
      <c r="E2257" s="9"/>
      <c r="F2257" s="102"/>
      <c r="G2257" s="103"/>
      <c r="H2257" s="103"/>
      <c r="I2257" s="103"/>
      <c r="J2257" s="9"/>
      <c r="K2257" s="126"/>
      <c r="L2257" s="126"/>
    </row>
    <row r="2258" spans="1:12" ht="12.95" customHeight="1" x14ac:dyDescent="0.25">
      <c r="A2258" s="73">
        <v>3</v>
      </c>
      <c r="B2258" s="33">
        <f>Mall!B2258</f>
        <v>0</v>
      </c>
      <c r="C2258" s="10" t="str">
        <f>TEXT(B2256, "dddd")</f>
        <v>måndag</v>
      </c>
      <c r="D2258" s="21"/>
      <c r="F2258" s="18" t="s">
        <v>660</v>
      </c>
      <c r="G2258" s="29"/>
      <c r="H2258" s="24" t="s">
        <v>659</v>
      </c>
      <c r="I2258" s="27"/>
      <c r="K2258" s="14" t="s">
        <v>12</v>
      </c>
      <c r="L2258" s="113"/>
    </row>
    <row r="2259" spans="1:12" ht="12.95" customHeight="1" x14ac:dyDescent="0.25">
      <c r="A2259" s="73">
        <v>4</v>
      </c>
      <c r="B2259" s="33" t="str">
        <f>Mall!B2259</f>
        <v>Mårten</v>
      </c>
      <c r="C2259" s="1" t="str">
        <f>B2259</f>
        <v>Mårten</v>
      </c>
      <c r="D2259" s="21"/>
      <c r="F2259" s="94"/>
      <c r="G2259" s="95"/>
      <c r="H2259" s="95"/>
      <c r="I2259" s="96"/>
      <c r="K2259" s="15"/>
      <c r="L2259" s="114"/>
    </row>
    <row r="2260" spans="1:12" ht="12.95" customHeight="1" x14ac:dyDescent="0.25">
      <c r="A2260" s="73">
        <v>5</v>
      </c>
      <c r="B2260" s="33">
        <f>Mall!B2260</f>
        <v>0</v>
      </c>
      <c r="C2260" s="1">
        <f>B2260</f>
        <v>0</v>
      </c>
      <c r="D2260" s="21"/>
      <c r="F2260" s="97"/>
      <c r="G2260" s="98"/>
      <c r="H2260" s="98"/>
      <c r="I2260" s="99"/>
      <c r="K2260" s="16" t="s">
        <v>13</v>
      </c>
      <c r="L2260" s="115"/>
    </row>
    <row r="2261" spans="1:12" ht="12.95" customHeight="1" thickBot="1" x14ac:dyDescent="0.3">
      <c r="A2261" s="73">
        <v>6</v>
      </c>
      <c r="B2261" s="33">
        <f>Mall!B2261</f>
        <v>0</v>
      </c>
      <c r="C2261" s="12">
        <f>B2261</f>
        <v>0</v>
      </c>
      <c r="D2261" s="22"/>
      <c r="F2261" s="19" t="s">
        <v>660</v>
      </c>
      <c r="G2261" s="30"/>
      <c r="H2261" s="23" t="s">
        <v>659</v>
      </c>
      <c r="I2261" s="28"/>
      <c r="K2261" s="15"/>
      <c r="L2261" s="114"/>
    </row>
    <row r="2262" spans="1:12" ht="12.95" hidden="1" customHeight="1" thickBot="1" x14ac:dyDescent="0.25">
      <c r="A2262" s="74"/>
      <c r="B2262" s="43"/>
      <c r="C2262" s="60"/>
      <c r="D2262" s="46"/>
      <c r="E2262" s="47"/>
      <c r="F2262" s="61"/>
      <c r="G2262" s="62"/>
      <c r="H2262" s="47"/>
      <c r="I2262" s="63"/>
      <c r="J2262" s="47"/>
      <c r="K2262" s="65"/>
      <c r="L2262" s="66"/>
    </row>
    <row r="2263" spans="1:12" ht="12.95" customHeight="1" x14ac:dyDescent="0.25">
      <c r="A2263" s="73">
        <v>1</v>
      </c>
      <c r="B2263" s="34">
        <f>B2256+1</f>
        <v>45608</v>
      </c>
      <c r="C2263" s="123">
        <f t="shared" ref="C2263:C2264" si="217">IF(DAY(B2263)&lt;10,"  "&amp;DAY(B2263),DAY(B2263))</f>
        <v>12</v>
      </c>
      <c r="D2263" s="20"/>
      <c r="E2263" s="9"/>
      <c r="F2263" s="94"/>
      <c r="G2263" s="95"/>
      <c r="H2263" s="95"/>
      <c r="I2263" s="96"/>
      <c r="J2263" s="9"/>
      <c r="K2263" s="16" t="s">
        <v>14</v>
      </c>
      <c r="L2263" s="115"/>
    </row>
    <row r="2264" spans="1:12" ht="12.95" customHeight="1" thickBot="1" x14ac:dyDescent="0.3">
      <c r="A2264" s="73">
        <v>2</v>
      </c>
      <c r="B2264" s="33">
        <f>Mall!B2264</f>
        <v>0</v>
      </c>
      <c r="C2264" s="124" t="str">
        <f t="shared" si="217"/>
        <v xml:space="preserve">  0</v>
      </c>
      <c r="D2264" s="21"/>
      <c r="E2264" s="9"/>
      <c r="F2264" s="97"/>
      <c r="G2264" s="98"/>
      <c r="H2264" s="98"/>
      <c r="I2264" s="99"/>
      <c r="J2264" s="9"/>
      <c r="K2264" s="17"/>
      <c r="L2264" s="116"/>
    </row>
    <row r="2265" spans="1:12" ht="12.95" customHeight="1" x14ac:dyDescent="0.25">
      <c r="A2265" s="73">
        <v>3</v>
      </c>
      <c r="B2265" s="33">
        <f>Mall!B2265</f>
        <v>0</v>
      </c>
      <c r="C2265" s="10" t="str">
        <f>TEXT(B2263, "dddd")</f>
        <v>tisdag</v>
      </c>
      <c r="D2265" s="21"/>
      <c r="F2265" s="19" t="s">
        <v>660</v>
      </c>
      <c r="G2265" s="30"/>
      <c r="H2265" s="23" t="s">
        <v>659</v>
      </c>
      <c r="I2265" s="28"/>
    </row>
    <row r="2266" spans="1:12" ht="12.95" customHeight="1" x14ac:dyDescent="0.25">
      <c r="A2266" s="73">
        <v>4</v>
      </c>
      <c r="B2266" s="33" t="str">
        <f>Mall!B2266</f>
        <v>Konrad</v>
      </c>
      <c r="C2266" s="1" t="str">
        <f>B2266</f>
        <v>Konrad</v>
      </c>
      <c r="D2266" s="21"/>
      <c r="F2266" s="94"/>
      <c r="G2266" s="95"/>
      <c r="H2266" s="95"/>
      <c r="I2266" s="96"/>
    </row>
    <row r="2267" spans="1:12" ht="12.95" customHeight="1" x14ac:dyDescent="0.25">
      <c r="A2267" s="73">
        <v>5</v>
      </c>
      <c r="B2267" s="33" t="str">
        <f>Mall!B2267</f>
        <v>Kurt</v>
      </c>
      <c r="C2267" s="1" t="str">
        <f>B2267</f>
        <v>Kurt</v>
      </c>
      <c r="D2267" s="21"/>
      <c r="F2267" s="97"/>
      <c r="G2267" s="98"/>
      <c r="H2267" s="98"/>
      <c r="I2267" s="99"/>
      <c r="K2267" s="127" t="s">
        <v>538</v>
      </c>
      <c r="L2267" s="128"/>
    </row>
    <row r="2268" spans="1:12" ht="12.95" customHeight="1" thickBot="1" x14ac:dyDescent="0.3">
      <c r="A2268" s="73">
        <v>6</v>
      </c>
      <c r="B2268" s="33" t="str">
        <f>Mall!B2268</f>
        <v>Fars dag</v>
      </c>
      <c r="C2268" s="12" t="str">
        <f>B2268</f>
        <v>Fars dag</v>
      </c>
      <c r="D2268" s="22"/>
      <c r="F2268" s="19" t="s">
        <v>660</v>
      </c>
      <c r="G2268" s="30"/>
      <c r="H2268" s="23" t="s">
        <v>659</v>
      </c>
      <c r="I2268" s="28"/>
      <c r="K2268" s="128"/>
      <c r="L2268" s="128"/>
    </row>
    <row r="2269" spans="1:12" ht="12.95" hidden="1" customHeight="1" thickBot="1" x14ac:dyDescent="0.3">
      <c r="A2269" s="74"/>
      <c r="B2269" s="75"/>
      <c r="C2269" s="60"/>
      <c r="D2269" s="46"/>
      <c r="E2269" s="47"/>
      <c r="F2269" s="61"/>
      <c r="G2269" s="62"/>
      <c r="H2269" s="47"/>
      <c r="I2269" s="63"/>
      <c r="J2269" s="47"/>
      <c r="K2269" s="64"/>
      <c r="L2269" s="64"/>
    </row>
    <row r="2270" spans="1:12" ht="12.95" customHeight="1" x14ac:dyDescent="0.25">
      <c r="A2270" s="73">
        <v>1</v>
      </c>
      <c r="B2270" s="34">
        <f>B2263+1</f>
        <v>45609</v>
      </c>
      <c r="C2270" s="123">
        <f t="shared" ref="C2270:C2271" si="218">IF(DAY(B2270)&lt;10,"  "&amp;DAY(B2270),DAY(B2270))</f>
        <v>13</v>
      </c>
      <c r="D2270" s="20"/>
      <c r="E2270" s="9"/>
      <c r="F2270" s="94"/>
      <c r="G2270" s="95"/>
      <c r="H2270" s="95"/>
      <c r="I2270" s="96"/>
      <c r="J2270" s="9"/>
      <c r="K2270" s="119"/>
      <c r="L2270" s="120"/>
    </row>
    <row r="2271" spans="1:12" ht="12.95" customHeight="1" x14ac:dyDescent="0.25">
      <c r="A2271" s="73">
        <v>2</v>
      </c>
      <c r="B2271" s="33">
        <f>Mall!B2271</f>
        <v>0</v>
      </c>
      <c r="C2271" s="124" t="str">
        <f t="shared" si="218"/>
        <v xml:space="preserve">  0</v>
      </c>
      <c r="D2271" s="21"/>
      <c r="E2271" s="9"/>
      <c r="F2271" s="97"/>
      <c r="G2271" s="98"/>
      <c r="H2271" s="98"/>
      <c r="I2271" s="99"/>
      <c r="J2271" s="9"/>
      <c r="K2271" s="109"/>
      <c r="L2271" s="110"/>
    </row>
    <row r="2272" spans="1:12" ht="12.95" customHeight="1" x14ac:dyDescent="0.25">
      <c r="A2272" s="73">
        <v>3</v>
      </c>
      <c r="B2272" s="33">
        <f>Mall!B2272</f>
        <v>0</v>
      </c>
      <c r="C2272" s="10" t="str">
        <f>TEXT(B2270, "dddd")</f>
        <v>onsdag</v>
      </c>
      <c r="D2272" s="21"/>
      <c r="F2272" s="19" t="s">
        <v>660</v>
      </c>
      <c r="G2272" s="30"/>
      <c r="H2272" s="23" t="s">
        <v>659</v>
      </c>
      <c r="I2272" s="28"/>
      <c r="K2272" s="107"/>
      <c r="L2272" s="108"/>
    </row>
    <row r="2273" spans="1:12" ht="12.95" customHeight="1" x14ac:dyDescent="0.25">
      <c r="A2273" s="73">
        <v>4</v>
      </c>
      <c r="B2273" s="33" t="str">
        <f>Mall!B2273</f>
        <v>Kristian</v>
      </c>
      <c r="C2273" s="1" t="str">
        <f>B2273</f>
        <v>Kristian</v>
      </c>
      <c r="D2273" s="21"/>
      <c r="F2273" s="94"/>
      <c r="G2273" s="95"/>
      <c r="H2273" s="95"/>
      <c r="I2273" s="96"/>
      <c r="K2273" s="109"/>
      <c r="L2273" s="110"/>
    </row>
    <row r="2274" spans="1:12" ht="12.95" customHeight="1" x14ac:dyDescent="0.25">
      <c r="A2274" s="73">
        <v>5</v>
      </c>
      <c r="B2274" s="33" t="str">
        <f>Mall!B2274</f>
        <v>Krister</v>
      </c>
      <c r="C2274" s="1" t="str">
        <f>B2274</f>
        <v>Krister</v>
      </c>
      <c r="D2274" s="21"/>
      <c r="F2274" s="97"/>
      <c r="G2274" s="98"/>
      <c r="H2274" s="98"/>
      <c r="I2274" s="99"/>
      <c r="K2274" s="107"/>
      <c r="L2274" s="108"/>
    </row>
    <row r="2275" spans="1:12" ht="12.95" customHeight="1" thickBot="1" x14ac:dyDescent="0.3">
      <c r="A2275" s="73">
        <v>6</v>
      </c>
      <c r="B2275" s="33">
        <f>Mall!B2275</f>
        <v>0</v>
      </c>
      <c r="C2275" s="12">
        <f>B2275</f>
        <v>0</v>
      </c>
      <c r="D2275" s="22"/>
      <c r="F2275" s="19" t="s">
        <v>660</v>
      </c>
      <c r="G2275" s="30"/>
      <c r="H2275" s="23" t="s">
        <v>659</v>
      </c>
      <c r="I2275" s="28"/>
      <c r="K2275" s="109"/>
      <c r="L2275" s="110"/>
    </row>
    <row r="2276" spans="1:12" ht="12.95" hidden="1" customHeight="1" thickBot="1" x14ac:dyDescent="0.25">
      <c r="A2276" s="74"/>
      <c r="B2276" s="43"/>
      <c r="C2276" s="60"/>
      <c r="D2276" s="46"/>
      <c r="E2276" s="47"/>
      <c r="F2276" s="61"/>
      <c r="G2276" s="62"/>
      <c r="H2276" s="47"/>
      <c r="I2276" s="63"/>
      <c r="J2276" s="47"/>
      <c r="K2276" s="71"/>
      <c r="L2276" s="72"/>
    </row>
    <row r="2277" spans="1:12" ht="12.95" customHeight="1" x14ac:dyDescent="0.25">
      <c r="A2277" s="73">
        <v>1</v>
      </c>
      <c r="B2277" s="34">
        <f>B2270+1</f>
        <v>45610</v>
      </c>
      <c r="C2277" s="123">
        <f t="shared" ref="C2277:C2278" si="219">IF(DAY(B2277)&lt;10,"  "&amp;DAY(B2277),DAY(B2277))</f>
        <v>14</v>
      </c>
      <c r="D2277" s="20"/>
      <c r="E2277" s="9"/>
      <c r="F2277" s="94"/>
      <c r="G2277" s="95"/>
      <c r="H2277" s="95"/>
      <c r="I2277" s="96"/>
      <c r="J2277" s="9"/>
      <c r="K2277" s="107"/>
      <c r="L2277" s="108"/>
    </row>
    <row r="2278" spans="1:12" ht="12.95" customHeight="1" x14ac:dyDescent="0.25">
      <c r="A2278" s="73">
        <v>2</v>
      </c>
      <c r="B2278" s="33">
        <f>Mall!B2278</f>
        <v>0</v>
      </c>
      <c r="C2278" s="124" t="str">
        <f t="shared" si="219"/>
        <v xml:space="preserve">  0</v>
      </c>
      <c r="D2278" s="21"/>
      <c r="E2278" s="9"/>
      <c r="F2278" s="97"/>
      <c r="G2278" s="98"/>
      <c r="H2278" s="98"/>
      <c r="I2278" s="99"/>
      <c r="J2278" s="9"/>
      <c r="K2278" s="109"/>
      <c r="L2278" s="110"/>
    </row>
    <row r="2279" spans="1:12" ht="12.95" customHeight="1" x14ac:dyDescent="0.25">
      <c r="A2279" s="73">
        <v>3</v>
      </c>
      <c r="B2279" s="33">
        <f>Mall!B2279</f>
        <v>0</v>
      </c>
      <c r="C2279" s="10" t="str">
        <f>TEXT(B2277, "dddd")</f>
        <v>torsdag</v>
      </c>
      <c r="D2279" s="21"/>
      <c r="F2279" s="19" t="s">
        <v>660</v>
      </c>
      <c r="G2279" s="30"/>
      <c r="H2279" s="23" t="s">
        <v>659</v>
      </c>
      <c r="I2279" s="28"/>
      <c r="K2279" s="107"/>
      <c r="L2279" s="108"/>
    </row>
    <row r="2280" spans="1:12" ht="12.95" customHeight="1" x14ac:dyDescent="0.25">
      <c r="A2280" s="73">
        <v>4</v>
      </c>
      <c r="B2280" s="33" t="str">
        <f>Mall!B2280</f>
        <v>Emil</v>
      </c>
      <c r="C2280" s="1" t="str">
        <f>B2280</f>
        <v>Emil</v>
      </c>
      <c r="D2280" s="21"/>
      <c r="F2280" s="94"/>
      <c r="G2280" s="95"/>
      <c r="H2280" s="95"/>
      <c r="I2280" s="96"/>
      <c r="K2280" s="109"/>
      <c r="L2280" s="110"/>
    </row>
    <row r="2281" spans="1:12" ht="12.95" customHeight="1" x14ac:dyDescent="0.25">
      <c r="A2281" s="73">
        <v>5</v>
      </c>
      <c r="B2281" s="33" t="str">
        <f>Mall!B2281</f>
        <v>Emilia</v>
      </c>
      <c r="C2281" s="1" t="str">
        <f>B2281</f>
        <v>Emilia</v>
      </c>
      <c r="D2281" s="21"/>
      <c r="F2281" s="97"/>
      <c r="G2281" s="98"/>
      <c r="H2281" s="98"/>
      <c r="I2281" s="99"/>
      <c r="K2281" s="107"/>
      <c r="L2281" s="108"/>
    </row>
    <row r="2282" spans="1:12" ht="12.95" customHeight="1" thickBot="1" x14ac:dyDescent="0.3">
      <c r="A2282" s="73">
        <v>6</v>
      </c>
      <c r="B2282" s="33">
        <f>Mall!B2282</f>
        <v>0</v>
      </c>
      <c r="C2282" s="12">
        <f>B2282</f>
        <v>0</v>
      </c>
      <c r="D2282" s="22"/>
      <c r="K2282" s="109"/>
      <c r="L2282" s="110"/>
    </row>
    <row r="2283" spans="1:12" ht="12.95" hidden="1" customHeight="1" thickBot="1" x14ac:dyDescent="0.25">
      <c r="A2283" s="74"/>
      <c r="B2283" s="43"/>
      <c r="C2283" s="60"/>
      <c r="D2283" s="46"/>
      <c r="E2283" s="47"/>
      <c r="F2283" s="47"/>
      <c r="G2283" s="55"/>
      <c r="H2283" s="47"/>
      <c r="I2283" s="55"/>
      <c r="J2283" s="47"/>
      <c r="K2283" s="71"/>
      <c r="L2283" s="72"/>
    </row>
    <row r="2284" spans="1:12" ht="12.95" customHeight="1" x14ac:dyDescent="0.25">
      <c r="A2284" s="73">
        <v>1</v>
      </c>
      <c r="B2284" s="34">
        <f>B2277+1</f>
        <v>45611</v>
      </c>
      <c r="C2284" s="123">
        <f t="shared" ref="C2284:C2285" si="220">IF(DAY(B2284)&lt;10,"  "&amp;DAY(B2284),DAY(B2284))</f>
        <v>15</v>
      </c>
      <c r="D2284" s="20"/>
      <c r="E2284" s="9"/>
      <c r="F2284" s="9"/>
      <c r="G2284" s="26"/>
      <c r="H2284" s="9"/>
      <c r="I2284" s="26"/>
      <c r="J2284" s="9"/>
      <c r="K2284" s="107"/>
      <c r="L2284" s="108"/>
    </row>
    <row r="2285" spans="1:12" ht="12.95" customHeight="1" thickBot="1" x14ac:dyDescent="0.3">
      <c r="A2285" s="73">
        <v>2</v>
      </c>
      <c r="B2285" s="33">
        <f>Mall!B2285</f>
        <v>0</v>
      </c>
      <c r="C2285" s="124" t="str">
        <f t="shared" si="220"/>
        <v xml:space="preserve">  0</v>
      </c>
      <c r="D2285" s="21"/>
      <c r="E2285" s="9"/>
      <c r="F2285" s="9"/>
      <c r="G2285" s="26"/>
      <c r="H2285" s="9"/>
      <c r="I2285" s="26"/>
      <c r="J2285" s="9"/>
      <c r="K2285" s="111"/>
      <c r="L2285" s="112"/>
    </row>
    <row r="2286" spans="1:12" ht="12.95" customHeight="1" x14ac:dyDescent="0.25">
      <c r="A2286" s="73">
        <v>3</v>
      </c>
      <c r="B2286" s="33">
        <f>Mall!B2286</f>
        <v>0</v>
      </c>
      <c r="C2286" s="10" t="str">
        <f>TEXT(B2284, "dddd")</f>
        <v>fredag</v>
      </c>
      <c r="D2286" s="21"/>
      <c r="K2286" s="117"/>
      <c r="L2286" s="118"/>
    </row>
    <row r="2287" spans="1:12" ht="12.95" customHeight="1" x14ac:dyDescent="0.25">
      <c r="A2287" s="73">
        <v>4</v>
      </c>
      <c r="B2287" s="33" t="str">
        <f>Mall!B2287</f>
        <v>Leopold</v>
      </c>
      <c r="C2287" s="1" t="str">
        <f>B2287</f>
        <v>Leopold</v>
      </c>
      <c r="D2287" s="21"/>
      <c r="F2287" s="104" t="s">
        <v>537</v>
      </c>
      <c r="G2287" s="104"/>
      <c r="H2287" s="104"/>
      <c r="I2287" s="101"/>
    </row>
    <row r="2288" spans="1:12" ht="12.95" customHeight="1" thickBot="1" x14ac:dyDescent="0.3">
      <c r="A2288" s="73">
        <v>5</v>
      </c>
      <c r="B2288" s="33">
        <f>Mall!B2288</f>
        <v>0</v>
      </c>
      <c r="C2288" s="1">
        <f>B2288</f>
        <v>0</v>
      </c>
      <c r="D2288" s="21"/>
      <c r="F2288" s="105"/>
      <c r="G2288" s="105"/>
      <c r="H2288" s="105"/>
      <c r="I2288" s="106"/>
    </row>
    <row r="2289" spans="1:12" ht="12.95" customHeight="1" thickBot="1" x14ac:dyDescent="0.3">
      <c r="A2289" s="73">
        <v>6</v>
      </c>
      <c r="B2289" s="33">
        <f>Mall!B2289</f>
        <v>0</v>
      </c>
      <c r="C2289" s="12">
        <f>B2289</f>
        <v>0</v>
      </c>
      <c r="D2289" s="22"/>
      <c r="F2289" s="90"/>
      <c r="G2289" s="91"/>
      <c r="H2289" s="91"/>
      <c r="I2289" s="92"/>
      <c r="J2289" s="92"/>
      <c r="K2289" s="92"/>
      <c r="L2289" s="93"/>
    </row>
    <row r="2290" spans="1:12" ht="12.95" hidden="1" customHeight="1" thickBot="1" x14ac:dyDescent="0.25">
      <c r="A2290" s="74"/>
      <c r="B2290" s="43"/>
      <c r="C2290" s="60"/>
      <c r="D2290" s="46"/>
      <c r="E2290" s="47"/>
      <c r="F2290" s="48"/>
      <c r="G2290" s="49"/>
      <c r="H2290" s="49"/>
      <c r="I2290" s="50"/>
      <c r="J2290" s="50"/>
      <c r="K2290" s="50"/>
      <c r="L2290" s="51"/>
    </row>
    <row r="2291" spans="1:12" ht="12.95" customHeight="1" x14ac:dyDescent="0.25">
      <c r="A2291" s="73">
        <v>1</v>
      </c>
      <c r="B2291" s="34">
        <f>B2284+1</f>
        <v>45612</v>
      </c>
      <c r="C2291" s="123">
        <f t="shared" ref="C2291:C2292" si="221">IF(DAY(B2291)&lt;10,"  "&amp;DAY(B2291),DAY(B2291))</f>
        <v>16</v>
      </c>
      <c r="D2291" s="20"/>
      <c r="E2291" s="9"/>
      <c r="F2291" s="82"/>
      <c r="G2291" s="83"/>
      <c r="H2291" s="83"/>
      <c r="I2291" s="84"/>
      <c r="J2291" s="84"/>
      <c r="K2291" s="84"/>
      <c r="L2291" s="85"/>
    </row>
    <row r="2292" spans="1:12" ht="12.95" customHeight="1" x14ac:dyDescent="0.25">
      <c r="A2292" s="73">
        <v>2</v>
      </c>
      <c r="B2292" s="33">
        <f>Mall!B2292</f>
        <v>0</v>
      </c>
      <c r="C2292" s="124" t="str">
        <f t="shared" si="221"/>
        <v xml:space="preserve">  0</v>
      </c>
      <c r="D2292" s="21"/>
      <c r="E2292" s="9"/>
      <c r="F2292" s="82"/>
      <c r="G2292" s="83"/>
      <c r="H2292" s="83"/>
      <c r="I2292" s="84"/>
      <c r="J2292" s="84"/>
      <c r="K2292" s="84"/>
      <c r="L2292" s="85"/>
    </row>
    <row r="2293" spans="1:12" ht="12.95" customHeight="1" x14ac:dyDescent="0.25">
      <c r="A2293" s="73">
        <v>3</v>
      </c>
      <c r="B2293" s="33">
        <f>Mall!B2293</f>
        <v>0</v>
      </c>
      <c r="C2293" s="10" t="str">
        <f>TEXT(B2291, "dddd")</f>
        <v>lördag</v>
      </c>
      <c r="D2293" s="21"/>
      <c r="F2293" s="82"/>
      <c r="G2293" s="83"/>
      <c r="H2293" s="83"/>
      <c r="I2293" s="84"/>
      <c r="J2293" s="84"/>
      <c r="K2293" s="84"/>
      <c r="L2293" s="85"/>
    </row>
    <row r="2294" spans="1:12" ht="12.95" customHeight="1" x14ac:dyDescent="0.25">
      <c r="A2294" s="73">
        <v>4</v>
      </c>
      <c r="B2294" s="33" t="str">
        <f>Mall!B2294</f>
        <v>Vibeke</v>
      </c>
      <c r="C2294" s="1" t="str">
        <f>B2294</f>
        <v>Vibeke</v>
      </c>
      <c r="D2294" s="21"/>
      <c r="F2294" s="82"/>
      <c r="G2294" s="83"/>
      <c r="H2294" s="83"/>
      <c r="I2294" s="84"/>
      <c r="J2294" s="84"/>
      <c r="K2294" s="84"/>
      <c r="L2294" s="85"/>
    </row>
    <row r="2295" spans="1:12" ht="12.95" customHeight="1" x14ac:dyDescent="0.25">
      <c r="A2295" s="73">
        <v>5</v>
      </c>
      <c r="B2295" s="33" t="str">
        <f>Mall!B2295</f>
        <v>Viveka</v>
      </c>
      <c r="C2295" s="1" t="str">
        <f>B2295</f>
        <v>Viveka</v>
      </c>
      <c r="D2295" s="21"/>
      <c r="F2295" s="82"/>
      <c r="G2295" s="83"/>
      <c r="H2295" s="83"/>
      <c r="I2295" s="84"/>
      <c r="J2295" s="84"/>
      <c r="K2295" s="84"/>
      <c r="L2295" s="85"/>
    </row>
    <row r="2296" spans="1:12" ht="12.95" customHeight="1" thickBot="1" x14ac:dyDescent="0.3">
      <c r="A2296" s="73">
        <v>6</v>
      </c>
      <c r="B2296" s="33">
        <f>Mall!B2296</f>
        <v>0</v>
      </c>
      <c r="C2296" s="12">
        <f>B2296</f>
        <v>0</v>
      </c>
      <c r="D2296" s="22"/>
      <c r="F2296" s="82"/>
      <c r="G2296" s="83"/>
      <c r="H2296" s="83"/>
      <c r="I2296" s="84"/>
      <c r="J2296" s="84"/>
      <c r="K2296" s="84"/>
      <c r="L2296" s="85"/>
    </row>
    <row r="2297" spans="1:12" ht="12.95" hidden="1" customHeight="1" thickBot="1" x14ac:dyDescent="0.25">
      <c r="A2297" s="74"/>
      <c r="B2297" s="43"/>
      <c r="C2297" s="60"/>
      <c r="D2297" s="46"/>
      <c r="E2297" s="47"/>
      <c r="F2297" s="48"/>
      <c r="G2297" s="49"/>
      <c r="H2297" s="49"/>
      <c r="I2297" s="50"/>
      <c r="J2297" s="50"/>
      <c r="K2297" s="50"/>
      <c r="L2297" s="51"/>
    </row>
    <row r="2298" spans="1:12" ht="12.95" customHeight="1" x14ac:dyDescent="0.25">
      <c r="A2298" s="73">
        <v>1</v>
      </c>
      <c r="B2298" s="34">
        <f>B2291+1</f>
        <v>45613</v>
      </c>
      <c r="C2298" s="123">
        <f t="shared" ref="C2298:C2299" si="222">IF(DAY(B2298)&lt;10,"  "&amp;DAY(B2298),DAY(B2298))</f>
        <v>17</v>
      </c>
      <c r="D2298" s="4"/>
      <c r="E2298" s="9"/>
      <c r="F2298" s="82"/>
      <c r="G2298" s="83"/>
      <c r="H2298" s="83"/>
      <c r="I2298" s="84"/>
      <c r="J2298" s="84"/>
      <c r="K2298" s="84"/>
      <c r="L2298" s="85"/>
    </row>
    <row r="2299" spans="1:12" ht="12.95" customHeight="1" x14ac:dyDescent="0.25">
      <c r="A2299" s="73">
        <v>2</v>
      </c>
      <c r="B2299" s="33">
        <f>Mall!B2299</f>
        <v>0</v>
      </c>
      <c r="C2299" s="124" t="str">
        <f t="shared" si="222"/>
        <v xml:space="preserve">  0</v>
      </c>
      <c r="D2299" s="5"/>
      <c r="E2299" s="9"/>
      <c r="F2299" s="82"/>
      <c r="G2299" s="83"/>
      <c r="H2299" s="83"/>
      <c r="I2299" s="84"/>
      <c r="J2299" s="84"/>
      <c r="K2299" s="84"/>
      <c r="L2299" s="85"/>
    </row>
    <row r="2300" spans="1:12" ht="12.95" customHeight="1" x14ac:dyDescent="0.25">
      <c r="A2300" s="73">
        <v>3</v>
      </c>
      <c r="B2300" s="33">
        <f>Mall!B2300</f>
        <v>0</v>
      </c>
      <c r="C2300" s="10" t="str">
        <f>TEXT(B2298, "dddd")</f>
        <v>söndag</v>
      </c>
      <c r="D2300" s="5"/>
      <c r="F2300" s="82"/>
      <c r="G2300" s="83"/>
      <c r="H2300" s="83"/>
      <c r="I2300" s="84"/>
      <c r="J2300" s="84"/>
      <c r="K2300" s="84"/>
      <c r="L2300" s="85"/>
    </row>
    <row r="2301" spans="1:12" ht="12.95" customHeight="1" x14ac:dyDescent="0.25">
      <c r="A2301" s="73">
        <v>4</v>
      </c>
      <c r="B2301" s="33" t="str">
        <f>Mall!B2301</f>
        <v>Naemi</v>
      </c>
      <c r="C2301" s="1" t="str">
        <f>B2301</f>
        <v>Naemi</v>
      </c>
      <c r="D2301" s="5"/>
      <c r="F2301" s="82"/>
      <c r="G2301" s="83"/>
      <c r="H2301" s="83"/>
      <c r="I2301" s="84"/>
      <c r="J2301" s="84"/>
      <c r="K2301" s="84"/>
      <c r="L2301" s="85"/>
    </row>
    <row r="2302" spans="1:12" ht="12.95" customHeight="1" thickBot="1" x14ac:dyDescent="0.3">
      <c r="A2302" s="73">
        <v>5</v>
      </c>
      <c r="B2302" s="33" t="str">
        <f>Mall!B2302</f>
        <v>Naima</v>
      </c>
      <c r="C2302" s="1" t="str">
        <f>B2302</f>
        <v>Naima</v>
      </c>
      <c r="D2302" s="5"/>
      <c r="F2302" s="86"/>
      <c r="G2302" s="87"/>
      <c r="H2302" s="87"/>
      <c r="I2302" s="88"/>
      <c r="J2302" s="88"/>
      <c r="K2302" s="88"/>
      <c r="L2302" s="89"/>
    </row>
    <row r="2303" spans="1:12" ht="12.95" customHeight="1" thickBot="1" x14ac:dyDescent="0.3">
      <c r="A2303" s="73">
        <v>6</v>
      </c>
      <c r="B2303" s="33">
        <f>Mall!B2303</f>
        <v>0</v>
      </c>
      <c r="C2303" s="12">
        <f>B2303</f>
        <v>0</v>
      </c>
      <c r="D2303" s="6"/>
    </row>
    <row r="2304" spans="1:12" ht="20.100000000000001" customHeight="1" thickBot="1" x14ac:dyDescent="0.3">
      <c r="A2304" s="74" t="s">
        <v>665</v>
      </c>
      <c r="B2304" s="41"/>
      <c r="C2304" s="3" t="str">
        <f>"NOVEMBER   "&amp;"Vecka "&amp;IF(C2307="måndag",WEEKNUM(B2305,21),"")</f>
        <v>NOVEMBER   Vecka 47</v>
      </c>
      <c r="D2304" s="3"/>
    </row>
    <row r="2305" spans="1:12" ht="12.95" customHeight="1" x14ac:dyDescent="0.25">
      <c r="A2305" s="73">
        <v>1</v>
      </c>
      <c r="B2305" s="34">
        <f>B2298+1</f>
        <v>45614</v>
      </c>
      <c r="C2305" s="123">
        <f>IF(DAY(B2305)&lt;10,"  "&amp;DAY(B2305),DAY(B2305))</f>
        <v>18</v>
      </c>
      <c r="D2305" s="20"/>
      <c r="E2305" s="9"/>
      <c r="F2305" s="100" t="s">
        <v>540</v>
      </c>
      <c r="G2305" s="101"/>
      <c r="H2305" s="101"/>
      <c r="I2305" s="101"/>
      <c r="J2305" s="9"/>
      <c r="K2305" s="125" t="str">
        <f t="shared" ref="K2305" si="223">"Prio vecka "&amp;WEEKNUM(B2305,21)&amp;":  📎📎"</f>
        <v>Prio vecka 47:  📎📎</v>
      </c>
      <c r="L2305" s="126"/>
    </row>
    <row r="2306" spans="1:12" ht="12.95" customHeight="1" thickBot="1" x14ac:dyDescent="0.3">
      <c r="A2306" s="73">
        <v>2</v>
      </c>
      <c r="B2306" s="33">
        <f>Mall!B2306</f>
        <v>0</v>
      </c>
      <c r="C2306" s="124"/>
      <c r="D2306" s="21"/>
      <c r="E2306" s="9"/>
      <c r="F2306" s="102"/>
      <c r="G2306" s="103"/>
      <c r="H2306" s="103"/>
      <c r="I2306" s="103"/>
      <c r="J2306" s="9"/>
      <c r="K2306" s="126"/>
      <c r="L2306" s="126"/>
    </row>
    <row r="2307" spans="1:12" ht="12.95" customHeight="1" x14ac:dyDescent="0.25">
      <c r="A2307" s="73">
        <v>3</v>
      </c>
      <c r="B2307" s="33">
        <f>Mall!B2307</f>
        <v>0</v>
      </c>
      <c r="C2307" s="10" t="str">
        <f>TEXT(B2305, "dddd")</f>
        <v>måndag</v>
      </c>
      <c r="D2307" s="21"/>
      <c r="F2307" s="18" t="s">
        <v>660</v>
      </c>
      <c r="G2307" s="29"/>
      <c r="H2307" s="24" t="s">
        <v>659</v>
      </c>
      <c r="I2307" s="27"/>
      <c r="K2307" s="14" t="s">
        <v>12</v>
      </c>
      <c r="L2307" s="113"/>
    </row>
    <row r="2308" spans="1:12" ht="12.95" customHeight="1" x14ac:dyDescent="0.25">
      <c r="A2308" s="73">
        <v>4</v>
      </c>
      <c r="B2308" s="33" t="str">
        <f>Mall!B2308</f>
        <v>Lillemor</v>
      </c>
      <c r="C2308" s="1" t="str">
        <f>B2308</f>
        <v>Lillemor</v>
      </c>
      <c r="D2308" s="21"/>
      <c r="F2308" s="94"/>
      <c r="G2308" s="95"/>
      <c r="H2308" s="95"/>
      <c r="I2308" s="96"/>
      <c r="K2308" s="15"/>
      <c r="L2308" s="114"/>
    </row>
    <row r="2309" spans="1:12" ht="12.95" customHeight="1" x14ac:dyDescent="0.25">
      <c r="A2309" s="73">
        <v>5</v>
      </c>
      <c r="B2309" s="33" t="str">
        <f>Mall!B2309</f>
        <v>Moa</v>
      </c>
      <c r="C2309" s="1" t="str">
        <f>B2309</f>
        <v>Moa</v>
      </c>
      <c r="D2309" s="21"/>
      <c r="F2309" s="97"/>
      <c r="G2309" s="98"/>
      <c r="H2309" s="98"/>
      <c r="I2309" s="99"/>
      <c r="K2309" s="16" t="s">
        <v>13</v>
      </c>
      <c r="L2309" s="115"/>
    </row>
    <row r="2310" spans="1:12" ht="12.95" customHeight="1" thickBot="1" x14ac:dyDescent="0.3">
      <c r="A2310" s="73">
        <v>6</v>
      </c>
      <c r="B2310" s="33">
        <f>Mall!B2310</f>
        <v>0</v>
      </c>
      <c r="C2310" s="12">
        <f>B2310</f>
        <v>0</v>
      </c>
      <c r="D2310" s="22"/>
      <c r="F2310" s="19" t="s">
        <v>660</v>
      </c>
      <c r="G2310" s="30"/>
      <c r="H2310" s="23" t="s">
        <v>659</v>
      </c>
      <c r="I2310" s="28"/>
      <c r="K2310" s="15"/>
      <c r="L2310" s="114"/>
    </row>
    <row r="2311" spans="1:12" ht="12.95" hidden="1" customHeight="1" thickBot="1" x14ac:dyDescent="0.25">
      <c r="A2311" s="74"/>
      <c r="B2311" s="43"/>
      <c r="C2311" s="60"/>
      <c r="D2311" s="46"/>
      <c r="E2311" s="47"/>
      <c r="F2311" s="61"/>
      <c r="G2311" s="62"/>
      <c r="H2311" s="47"/>
      <c r="I2311" s="63"/>
      <c r="J2311" s="47"/>
      <c r="K2311" s="65"/>
      <c r="L2311" s="66"/>
    </row>
    <row r="2312" spans="1:12" ht="12.95" customHeight="1" x14ac:dyDescent="0.25">
      <c r="A2312" s="73">
        <v>1</v>
      </c>
      <c r="B2312" s="34">
        <f>B2305+1</f>
        <v>45615</v>
      </c>
      <c r="C2312" s="123">
        <f t="shared" ref="C2312:C2313" si="224">IF(DAY(B2312)&lt;10,"  "&amp;DAY(B2312),DAY(B2312))</f>
        <v>19</v>
      </c>
      <c r="D2312" s="20"/>
      <c r="E2312" s="9"/>
      <c r="F2312" s="94"/>
      <c r="G2312" s="95"/>
      <c r="H2312" s="95"/>
      <c r="I2312" s="96"/>
      <c r="J2312" s="9"/>
      <c r="K2312" s="16" t="s">
        <v>14</v>
      </c>
      <c r="L2312" s="115"/>
    </row>
    <row r="2313" spans="1:12" ht="12.95" customHeight="1" thickBot="1" x14ac:dyDescent="0.3">
      <c r="A2313" s="73">
        <v>2</v>
      </c>
      <c r="B2313" s="33">
        <f>Mall!B2313</f>
        <v>0</v>
      </c>
      <c r="C2313" s="124" t="str">
        <f t="shared" si="224"/>
        <v xml:space="preserve">  0</v>
      </c>
      <c r="D2313" s="21"/>
      <c r="E2313" s="9"/>
      <c r="F2313" s="97"/>
      <c r="G2313" s="98"/>
      <c r="H2313" s="98"/>
      <c r="I2313" s="99"/>
      <c r="J2313" s="9"/>
      <c r="K2313" s="17"/>
      <c r="L2313" s="116"/>
    </row>
    <row r="2314" spans="1:12" ht="12.95" customHeight="1" x14ac:dyDescent="0.25">
      <c r="A2314" s="73">
        <v>3</v>
      </c>
      <c r="B2314" s="33">
        <f>Mall!B2314</f>
        <v>0</v>
      </c>
      <c r="C2314" s="10" t="str">
        <f>TEXT(B2312, "dddd")</f>
        <v>tisdag</v>
      </c>
      <c r="D2314" s="21"/>
      <c r="F2314" s="19" t="s">
        <v>660</v>
      </c>
      <c r="G2314" s="30"/>
      <c r="H2314" s="23" t="s">
        <v>659</v>
      </c>
      <c r="I2314" s="28"/>
    </row>
    <row r="2315" spans="1:12" ht="12.95" customHeight="1" x14ac:dyDescent="0.25">
      <c r="A2315" s="73">
        <v>4</v>
      </c>
      <c r="B2315" s="33" t="str">
        <f>Mall!B2315</f>
        <v>Elisabet</v>
      </c>
      <c r="C2315" s="1" t="str">
        <f>B2315</f>
        <v>Elisabet</v>
      </c>
      <c r="D2315" s="21"/>
      <c r="F2315" s="94"/>
      <c r="G2315" s="95"/>
      <c r="H2315" s="95"/>
      <c r="I2315" s="96"/>
    </row>
    <row r="2316" spans="1:12" ht="12.95" customHeight="1" x14ac:dyDescent="0.25">
      <c r="A2316" s="73">
        <v>5</v>
      </c>
      <c r="B2316" s="33" t="str">
        <f>Mall!B2316</f>
        <v>Lisbet</v>
      </c>
      <c r="C2316" s="1" t="str">
        <f>B2316</f>
        <v>Lisbet</v>
      </c>
      <c r="D2316" s="21"/>
      <c r="F2316" s="97"/>
      <c r="G2316" s="98"/>
      <c r="H2316" s="98"/>
      <c r="I2316" s="99"/>
      <c r="K2316" s="127" t="s">
        <v>538</v>
      </c>
      <c r="L2316" s="128"/>
    </row>
    <row r="2317" spans="1:12" ht="12.95" customHeight="1" thickBot="1" x14ac:dyDescent="0.3">
      <c r="A2317" s="73">
        <v>6</v>
      </c>
      <c r="B2317" s="33">
        <f>Mall!B2317</f>
        <v>0</v>
      </c>
      <c r="C2317" s="12">
        <f>B2317</f>
        <v>0</v>
      </c>
      <c r="D2317" s="22"/>
      <c r="F2317" s="19" t="s">
        <v>660</v>
      </c>
      <c r="G2317" s="30"/>
      <c r="H2317" s="23" t="s">
        <v>659</v>
      </c>
      <c r="I2317" s="28"/>
      <c r="K2317" s="128"/>
      <c r="L2317" s="128"/>
    </row>
    <row r="2318" spans="1:12" ht="12.95" hidden="1" customHeight="1" thickBot="1" x14ac:dyDescent="0.25">
      <c r="A2318" s="74"/>
      <c r="B2318" s="43"/>
      <c r="C2318" s="60"/>
      <c r="D2318" s="46"/>
      <c r="E2318" s="47"/>
      <c r="F2318" s="61"/>
      <c r="G2318" s="62"/>
      <c r="H2318" s="47"/>
      <c r="I2318" s="63"/>
      <c r="J2318" s="47"/>
      <c r="K2318" s="64"/>
      <c r="L2318" s="64"/>
    </row>
    <row r="2319" spans="1:12" ht="12.95" customHeight="1" x14ac:dyDescent="0.25">
      <c r="A2319" s="73">
        <v>1</v>
      </c>
      <c r="B2319" s="34">
        <f>B2312+1</f>
        <v>45616</v>
      </c>
      <c r="C2319" s="123">
        <f t="shared" ref="C2319:C2320" si="225">IF(DAY(B2319)&lt;10,"  "&amp;DAY(B2319),DAY(B2319))</f>
        <v>20</v>
      </c>
      <c r="D2319" s="20"/>
      <c r="E2319" s="9"/>
      <c r="F2319" s="94"/>
      <c r="G2319" s="95"/>
      <c r="H2319" s="95"/>
      <c r="I2319" s="96"/>
      <c r="J2319" s="9"/>
      <c r="K2319" s="119"/>
      <c r="L2319" s="120"/>
    </row>
    <row r="2320" spans="1:12" ht="12.95" customHeight="1" x14ac:dyDescent="0.25">
      <c r="A2320" s="73">
        <v>2</v>
      </c>
      <c r="B2320" s="33">
        <f>Mall!B2320</f>
        <v>0</v>
      </c>
      <c r="C2320" s="124" t="str">
        <f t="shared" si="225"/>
        <v xml:space="preserve">  0</v>
      </c>
      <c r="D2320" s="21"/>
      <c r="E2320" s="9"/>
      <c r="F2320" s="97"/>
      <c r="G2320" s="98"/>
      <c r="H2320" s="98"/>
      <c r="I2320" s="99"/>
      <c r="J2320" s="9"/>
      <c r="K2320" s="109"/>
      <c r="L2320" s="110"/>
    </row>
    <row r="2321" spans="1:12" ht="12.95" customHeight="1" x14ac:dyDescent="0.25">
      <c r="A2321" s="73">
        <v>3</v>
      </c>
      <c r="B2321" s="33">
        <f>Mall!B2321</f>
        <v>0</v>
      </c>
      <c r="C2321" s="10" t="str">
        <f>TEXT(B2319, "dddd")</f>
        <v>onsdag</v>
      </c>
      <c r="D2321" s="21"/>
      <c r="F2321" s="19" t="s">
        <v>660</v>
      </c>
      <c r="G2321" s="30"/>
      <c r="H2321" s="23" t="s">
        <v>659</v>
      </c>
      <c r="I2321" s="28"/>
      <c r="K2321" s="107"/>
      <c r="L2321" s="108"/>
    </row>
    <row r="2322" spans="1:12" ht="12.95" customHeight="1" x14ac:dyDescent="0.25">
      <c r="A2322" s="73">
        <v>4</v>
      </c>
      <c r="B2322" s="33" t="str">
        <f>Mall!B2322</f>
        <v>Pontus</v>
      </c>
      <c r="C2322" s="1" t="str">
        <f>B2322</f>
        <v>Pontus</v>
      </c>
      <c r="D2322" s="21"/>
      <c r="F2322" s="94"/>
      <c r="G2322" s="95"/>
      <c r="H2322" s="95"/>
      <c r="I2322" s="96"/>
      <c r="K2322" s="109"/>
      <c r="L2322" s="110"/>
    </row>
    <row r="2323" spans="1:12" ht="12.95" customHeight="1" x14ac:dyDescent="0.25">
      <c r="A2323" s="73">
        <v>5</v>
      </c>
      <c r="B2323" s="33" t="str">
        <f>Mall!B2323</f>
        <v>Marina</v>
      </c>
      <c r="C2323" s="1" t="str">
        <f>B2323</f>
        <v>Marina</v>
      </c>
      <c r="D2323" s="21"/>
      <c r="F2323" s="97"/>
      <c r="G2323" s="98"/>
      <c r="H2323" s="98"/>
      <c r="I2323" s="99"/>
      <c r="K2323" s="107"/>
      <c r="L2323" s="108"/>
    </row>
    <row r="2324" spans="1:12" ht="12.95" customHeight="1" thickBot="1" x14ac:dyDescent="0.3">
      <c r="A2324" s="73">
        <v>6</v>
      </c>
      <c r="B2324" s="33">
        <f>Mall!B2324</f>
        <v>0</v>
      </c>
      <c r="C2324" s="12">
        <f>B2324</f>
        <v>0</v>
      </c>
      <c r="D2324" s="22"/>
      <c r="F2324" s="19" t="s">
        <v>660</v>
      </c>
      <c r="G2324" s="30"/>
      <c r="H2324" s="23" t="s">
        <v>659</v>
      </c>
      <c r="I2324" s="28"/>
      <c r="K2324" s="109"/>
      <c r="L2324" s="110"/>
    </row>
    <row r="2325" spans="1:12" ht="12.95" hidden="1" customHeight="1" thickBot="1" x14ac:dyDescent="0.25">
      <c r="A2325" s="74"/>
      <c r="B2325" s="43"/>
      <c r="C2325" s="60"/>
      <c r="D2325" s="46"/>
      <c r="E2325" s="47"/>
      <c r="F2325" s="61"/>
      <c r="G2325" s="62"/>
      <c r="H2325" s="47"/>
      <c r="I2325" s="63"/>
      <c r="J2325" s="47"/>
      <c r="K2325" s="71"/>
      <c r="L2325" s="72"/>
    </row>
    <row r="2326" spans="1:12" ht="12.95" customHeight="1" x14ac:dyDescent="0.25">
      <c r="A2326" s="73">
        <v>1</v>
      </c>
      <c r="B2326" s="34">
        <f>B2319+1</f>
        <v>45617</v>
      </c>
      <c r="C2326" s="123">
        <f t="shared" ref="C2326:C2327" si="226">IF(DAY(B2326)&lt;10,"  "&amp;DAY(B2326),DAY(B2326))</f>
        <v>21</v>
      </c>
      <c r="D2326" s="20"/>
      <c r="E2326" s="9"/>
      <c r="F2326" s="94"/>
      <c r="G2326" s="95"/>
      <c r="H2326" s="95"/>
      <c r="I2326" s="96"/>
      <c r="J2326" s="9"/>
      <c r="K2326" s="107"/>
      <c r="L2326" s="108"/>
    </row>
    <row r="2327" spans="1:12" ht="12.95" customHeight="1" x14ac:dyDescent="0.25">
      <c r="A2327" s="73">
        <v>2</v>
      </c>
      <c r="B2327" s="33">
        <f>Mall!B2327</f>
        <v>0</v>
      </c>
      <c r="C2327" s="124" t="str">
        <f t="shared" si="226"/>
        <v xml:space="preserve">  0</v>
      </c>
      <c r="D2327" s="21"/>
      <c r="E2327" s="9"/>
      <c r="F2327" s="97"/>
      <c r="G2327" s="98"/>
      <c r="H2327" s="98"/>
      <c r="I2327" s="99"/>
      <c r="J2327" s="9"/>
      <c r="K2327" s="109"/>
      <c r="L2327" s="110"/>
    </row>
    <row r="2328" spans="1:12" ht="12.95" customHeight="1" x14ac:dyDescent="0.25">
      <c r="A2328" s="73">
        <v>3</v>
      </c>
      <c r="B2328" s="33">
        <f>Mall!B2328</f>
        <v>0</v>
      </c>
      <c r="C2328" s="10" t="str">
        <f>TEXT(B2326, "dddd")</f>
        <v>torsdag</v>
      </c>
      <c r="D2328" s="21"/>
      <c r="F2328" s="19" t="s">
        <v>660</v>
      </c>
      <c r="G2328" s="30"/>
      <c r="H2328" s="23" t="s">
        <v>659</v>
      </c>
      <c r="I2328" s="28"/>
      <c r="K2328" s="107"/>
      <c r="L2328" s="108"/>
    </row>
    <row r="2329" spans="1:12" ht="12.95" customHeight="1" x14ac:dyDescent="0.25">
      <c r="A2329" s="73">
        <v>4</v>
      </c>
      <c r="B2329" s="33" t="str">
        <f>Mall!B2329</f>
        <v>Helga</v>
      </c>
      <c r="C2329" s="1" t="str">
        <f>B2329</f>
        <v>Helga</v>
      </c>
      <c r="D2329" s="21"/>
      <c r="F2329" s="94"/>
      <c r="G2329" s="95"/>
      <c r="H2329" s="95"/>
      <c r="I2329" s="96"/>
      <c r="K2329" s="109"/>
      <c r="L2329" s="110"/>
    </row>
    <row r="2330" spans="1:12" ht="12.95" customHeight="1" x14ac:dyDescent="0.25">
      <c r="A2330" s="73">
        <v>5</v>
      </c>
      <c r="B2330" s="33" t="str">
        <f>Mall!B2330</f>
        <v>Olga</v>
      </c>
      <c r="C2330" s="1" t="str">
        <f>B2330</f>
        <v>Olga</v>
      </c>
      <c r="D2330" s="21"/>
      <c r="F2330" s="97"/>
      <c r="G2330" s="98"/>
      <c r="H2330" s="98"/>
      <c r="I2330" s="99"/>
      <c r="K2330" s="107"/>
      <c r="L2330" s="108"/>
    </row>
    <row r="2331" spans="1:12" ht="12.95" customHeight="1" thickBot="1" x14ac:dyDescent="0.3">
      <c r="A2331" s="73">
        <v>6</v>
      </c>
      <c r="B2331" s="33">
        <f>Mall!B2331</f>
        <v>0</v>
      </c>
      <c r="C2331" s="12">
        <f>B2331</f>
        <v>0</v>
      </c>
      <c r="D2331" s="22"/>
      <c r="K2331" s="109"/>
      <c r="L2331" s="110"/>
    </row>
    <row r="2332" spans="1:12" ht="12.95" hidden="1" customHeight="1" thickBot="1" x14ac:dyDescent="0.25">
      <c r="A2332" s="74"/>
      <c r="B2332" s="43"/>
      <c r="C2332" s="60"/>
      <c r="D2332" s="46"/>
      <c r="E2332" s="47"/>
      <c r="F2332" s="47"/>
      <c r="G2332" s="55"/>
      <c r="H2332" s="47"/>
      <c r="I2332" s="55"/>
      <c r="J2332" s="47"/>
      <c r="K2332" s="71"/>
      <c r="L2332" s="72"/>
    </row>
    <row r="2333" spans="1:12" ht="12.95" customHeight="1" x14ac:dyDescent="0.25">
      <c r="A2333" s="73">
        <v>1</v>
      </c>
      <c r="B2333" s="34">
        <f>B2326+1</f>
        <v>45618</v>
      </c>
      <c r="C2333" s="123">
        <f t="shared" ref="C2333:C2334" si="227">IF(DAY(B2333)&lt;10,"  "&amp;DAY(B2333),DAY(B2333))</f>
        <v>22</v>
      </c>
      <c r="D2333" s="20"/>
      <c r="E2333" s="9"/>
      <c r="F2333" s="9"/>
      <c r="G2333" s="26"/>
      <c r="H2333" s="9"/>
      <c r="I2333" s="26"/>
      <c r="J2333" s="9"/>
      <c r="K2333" s="107"/>
      <c r="L2333" s="108"/>
    </row>
    <row r="2334" spans="1:12" ht="12.95" customHeight="1" thickBot="1" x14ac:dyDescent="0.3">
      <c r="A2334" s="73">
        <v>2</v>
      </c>
      <c r="B2334" s="33">
        <f>Mall!B2334</f>
        <v>0</v>
      </c>
      <c r="C2334" s="124" t="str">
        <f t="shared" si="227"/>
        <v xml:space="preserve">  0</v>
      </c>
      <c r="D2334" s="21"/>
      <c r="E2334" s="9"/>
      <c r="F2334" s="9"/>
      <c r="G2334" s="26"/>
      <c r="H2334" s="9"/>
      <c r="I2334" s="26"/>
      <c r="J2334" s="9"/>
      <c r="K2334" s="111"/>
      <c r="L2334" s="112"/>
    </row>
    <row r="2335" spans="1:12" ht="12.95" customHeight="1" x14ac:dyDescent="0.25">
      <c r="A2335" s="73">
        <v>3</v>
      </c>
      <c r="B2335" s="33">
        <f>Mall!B2335</f>
        <v>0</v>
      </c>
      <c r="C2335" s="10" t="str">
        <f>TEXT(B2333, "dddd")</f>
        <v>fredag</v>
      </c>
      <c r="D2335" s="21"/>
      <c r="K2335" s="117"/>
      <c r="L2335" s="118"/>
    </row>
    <row r="2336" spans="1:12" ht="12.95" customHeight="1" x14ac:dyDescent="0.25">
      <c r="A2336" s="73">
        <v>4</v>
      </c>
      <c r="B2336" s="33" t="str">
        <f>Mall!B2336</f>
        <v>Cecilia</v>
      </c>
      <c r="C2336" s="1" t="str">
        <f>B2336</f>
        <v>Cecilia</v>
      </c>
      <c r="D2336" s="21"/>
      <c r="F2336" s="104" t="s">
        <v>537</v>
      </c>
      <c r="G2336" s="104"/>
      <c r="H2336" s="104"/>
      <c r="I2336" s="101"/>
    </row>
    <row r="2337" spans="1:12" ht="12.95" customHeight="1" thickBot="1" x14ac:dyDescent="0.3">
      <c r="A2337" s="73">
        <v>5</v>
      </c>
      <c r="B2337" s="33" t="str">
        <f>Mall!B2337</f>
        <v>Sissela</v>
      </c>
      <c r="C2337" s="1" t="str">
        <f>B2337</f>
        <v>Sissela</v>
      </c>
      <c r="D2337" s="21"/>
      <c r="F2337" s="105"/>
      <c r="G2337" s="105"/>
      <c r="H2337" s="105"/>
      <c r="I2337" s="106"/>
    </row>
    <row r="2338" spans="1:12" ht="12.95" customHeight="1" thickBot="1" x14ac:dyDescent="0.3">
      <c r="A2338" s="73">
        <v>6</v>
      </c>
      <c r="B2338" s="33">
        <f>Mall!B2338</f>
        <v>0</v>
      </c>
      <c r="C2338" s="12">
        <f>B2338</f>
        <v>0</v>
      </c>
      <c r="D2338" s="22"/>
      <c r="F2338" s="90"/>
      <c r="G2338" s="91"/>
      <c r="H2338" s="91"/>
      <c r="I2338" s="92"/>
      <c r="J2338" s="92"/>
      <c r="K2338" s="92"/>
      <c r="L2338" s="93"/>
    </row>
    <row r="2339" spans="1:12" ht="12.95" hidden="1" customHeight="1" thickBot="1" x14ac:dyDescent="0.25">
      <c r="A2339" s="74"/>
      <c r="B2339" s="43"/>
      <c r="C2339" s="60"/>
      <c r="D2339" s="46"/>
      <c r="E2339" s="47"/>
      <c r="F2339" s="48"/>
      <c r="G2339" s="49"/>
      <c r="H2339" s="49"/>
      <c r="I2339" s="50"/>
      <c r="J2339" s="50"/>
      <c r="K2339" s="50"/>
      <c r="L2339" s="51"/>
    </row>
    <row r="2340" spans="1:12" ht="12.95" customHeight="1" x14ac:dyDescent="0.25">
      <c r="A2340" s="73">
        <v>1</v>
      </c>
      <c r="B2340" s="34">
        <f>B2333+1</f>
        <v>45619</v>
      </c>
      <c r="C2340" s="123">
        <f t="shared" ref="C2340:C2341" si="228">IF(DAY(B2340)&lt;10,"  "&amp;DAY(B2340),DAY(B2340))</f>
        <v>23</v>
      </c>
      <c r="D2340" s="20"/>
      <c r="E2340" s="9"/>
      <c r="F2340" s="82"/>
      <c r="G2340" s="83"/>
      <c r="H2340" s="83"/>
      <c r="I2340" s="84"/>
      <c r="J2340" s="84"/>
      <c r="K2340" s="84"/>
      <c r="L2340" s="85"/>
    </row>
    <row r="2341" spans="1:12" ht="12.95" customHeight="1" x14ac:dyDescent="0.25">
      <c r="A2341" s="73">
        <v>2</v>
      </c>
      <c r="B2341" s="33">
        <f>Mall!B2341</f>
        <v>0</v>
      </c>
      <c r="C2341" s="124" t="str">
        <f t="shared" si="228"/>
        <v xml:space="preserve">  0</v>
      </c>
      <c r="D2341" s="21"/>
      <c r="E2341" s="9"/>
      <c r="F2341" s="82"/>
      <c r="G2341" s="83"/>
      <c r="H2341" s="83"/>
      <c r="I2341" s="84"/>
      <c r="J2341" s="84"/>
      <c r="K2341" s="84"/>
      <c r="L2341" s="85"/>
    </row>
    <row r="2342" spans="1:12" ht="12.95" customHeight="1" x14ac:dyDescent="0.25">
      <c r="A2342" s="73">
        <v>3</v>
      </c>
      <c r="B2342" s="33">
        <f>Mall!B2342</f>
        <v>0</v>
      </c>
      <c r="C2342" s="10" t="str">
        <f>TEXT(B2340, "dddd")</f>
        <v>lördag</v>
      </c>
      <c r="D2342" s="21"/>
      <c r="F2342" s="82"/>
      <c r="G2342" s="83"/>
      <c r="H2342" s="83"/>
      <c r="I2342" s="84"/>
      <c r="J2342" s="84"/>
      <c r="K2342" s="84"/>
      <c r="L2342" s="85"/>
    </row>
    <row r="2343" spans="1:12" ht="12.95" customHeight="1" x14ac:dyDescent="0.25">
      <c r="A2343" s="73">
        <v>4</v>
      </c>
      <c r="B2343" s="33" t="str">
        <f>Mall!B2343</f>
        <v>Klemens</v>
      </c>
      <c r="C2343" s="1" t="str">
        <f>B2343</f>
        <v>Klemens</v>
      </c>
      <c r="D2343" s="21"/>
      <c r="F2343" s="82"/>
      <c r="G2343" s="83"/>
      <c r="H2343" s="83"/>
      <c r="I2343" s="84"/>
      <c r="J2343" s="84"/>
      <c r="K2343" s="84"/>
      <c r="L2343" s="85"/>
    </row>
    <row r="2344" spans="1:12" ht="12.95" customHeight="1" x14ac:dyDescent="0.25">
      <c r="A2344" s="73">
        <v>5</v>
      </c>
      <c r="B2344" s="33">
        <f>Mall!B2344</f>
        <v>0</v>
      </c>
      <c r="C2344" s="1">
        <f>B2344</f>
        <v>0</v>
      </c>
      <c r="D2344" s="21"/>
      <c r="F2344" s="82"/>
      <c r="G2344" s="83"/>
      <c r="H2344" s="83"/>
      <c r="I2344" s="84"/>
      <c r="J2344" s="84"/>
      <c r="K2344" s="84"/>
      <c r="L2344" s="85"/>
    </row>
    <row r="2345" spans="1:12" ht="12.95" customHeight="1" thickBot="1" x14ac:dyDescent="0.3">
      <c r="A2345" s="73">
        <v>6</v>
      </c>
      <c r="B2345" s="33">
        <f>Mall!B2345</f>
        <v>0</v>
      </c>
      <c r="C2345" s="12">
        <f>B2345</f>
        <v>0</v>
      </c>
      <c r="D2345" s="22"/>
      <c r="F2345" s="82"/>
      <c r="G2345" s="83"/>
      <c r="H2345" s="83"/>
      <c r="I2345" s="84"/>
      <c r="J2345" s="84"/>
      <c r="K2345" s="84"/>
      <c r="L2345" s="85"/>
    </row>
    <row r="2346" spans="1:12" ht="12.95" hidden="1" customHeight="1" thickBot="1" x14ac:dyDescent="0.25">
      <c r="A2346" s="74"/>
      <c r="B2346" s="43"/>
      <c r="C2346" s="60"/>
      <c r="D2346" s="46"/>
      <c r="E2346" s="47"/>
      <c r="F2346" s="48"/>
      <c r="G2346" s="49"/>
      <c r="H2346" s="49"/>
      <c r="I2346" s="50"/>
      <c r="J2346" s="50"/>
      <c r="K2346" s="50"/>
      <c r="L2346" s="51"/>
    </row>
    <row r="2347" spans="1:12" ht="12.95" customHeight="1" x14ac:dyDescent="0.25">
      <c r="A2347" s="73">
        <v>1</v>
      </c>
      <c r="B2347" s="34">
        <f>B2340+1</f>
        <v>45620</v>
      </c>
      <c r="C2347" s="123">
        <f t="shared" ref="C2347:C2348" si="229">IF(DAY(B2347)&lt;10,"  "&amp;DAY(B2347),DAY(B2347))</f>
        <v>24</v>
      </c>
      <c r="D2347" s="4"/>
      <c r="E2347" s="9"/>
      <c r="F2347" s="82"/>
      <c r="G2347" s="83"/>
      <c r="H2347" s="83"/>
      <c r="I2347" s="84"/>
      <c r="J2347" s="84"/>
      <c r="K2347" s="84"/>
      <c r="L2347" s="85"/>
    </row>
    <row r="2348" spans="1:12" ht="12.95" customHeight="1" x14ac:dyDescent="0.25">
      <c r="A2348" s="73">
        <v>2</v>
      </c>
      <c r="B2348" s="33">
        <f>Mall!B2348</f>
        <v>0</v>
      </c>
      <c r="C2348" s="124" t="str">
        <f t="shared" si="229"/>
        <v xml:space="preserve">  0</v>
      </c>
      <c r="D2348" s="5"/>
      <c r="E2348" s="9"/>
      <c r="F2348" s="82"/>
      <c r="G2348" s="83"/>
      <c r="H2348" s="83"/>
      <c r="I2348" s="84"/>
      <c r="J2348" s="84"/>
      <c r="K2348" s="84"/>
      <c r="L2348" s="85"/>
    </row>
    <row r="2349" spans="1:12" ht="12.95" customHeight="1" x14ac:dyDescent="0.25">
      <c r="A2349" s="73">
        <v>3</v>
      </c>
      <c r="B2349" s="33">
        <f>Mall!B2349</f>
        <v>0</v>
      </c>
      <c r="C2349" s="10" t="str">
        <f>TEXT(B2347, "dddd")</f>
        <v>söndag</v>
      </c>
      <c r="D2349" s="5"/>
      <c r="F2349" s="82"/>
      <c r="G2349" s="83"/>
      <c r="H2349" s="83"/>
      <c r="I2349" s="84"/>
      <c r="J2349" s="84"/>
      <c r="K2349" s="84"/>
      <c r="L2349" s="85"/>
    </row>
    <row r="2350" spans="1:12" ht="12.95" customHeight="1" x14ac:dyDescent="0.25">
      <c r="A2350" s="73">
        <v>4</v>
      </c>
      <c r="B2350" s="33" t="str">
        <f>Mall!B2350</f>
        <v>Gudrun</v>
      </c>
      <c r="C2350" s="1" t="str">
        <f>B2350</f>
        <v>Gudrun</v>
      </c>
      <c r="D2350" s="5"/>
      <c r="F2350" s="82"/>
      <c r="G2350" s="83"/>
      <c r="H2350" s="83"/>
      <c r="I2350" s="84"/>
      <c r="J2350" s="84"/>
      <c r="K2350" s="84"/>
      <c r="L2350" s="85"/>
    </row>
    <row r="2351" spans="1:12" ht="12.95" customHeight="1" thickBot="1" x14ac:dyDescent="0.3">
      <c r="A2351" s="73">
        <v>5</v>
      </c>
      <c r="B2351" s="33" t="str">
        <f>Mall!B2351</f>
        <v>Rune</v>
      </c>
      <c r="C2351" s="1" t="str">
        <f>B2351</f>
        <v>Rune</v>
      </c>
      <c r="D2351" s="5"/>
      <c r="F2351" s="86"/>
      <c r="G2351" s="87"/>
      <c r="H2351" s="87"/>
      <c r="I2351" s="88"/>
      <c r="J2351" s="88"/>
      <c r="K2351" s="88"/>
      <c r="L2351" s="89"/>
    </row>
    <row r="2352" spans="1:12" ht="12.95" customHeight="1" thickBot="1" x14ac:dyDescent="0.3">
      <c r="A2352" s="73">
        <v>6</v>
      </c>
      <c r="B2352" s="33">
        <f>Mall!B2352</f>
        <v>0</v>
      </c>
      <c r="C2352" s="13">
        <f>B2352</f>
        <v>0</v>
      </c>
      <c r="D2352" s="6"/>
    </row>
    <row r="2353" spans="1:12" ht="20.100000000000001" customHeight="1" thickBot="1" x14ac:dyDescent="0.3">
      <c r="A2353" s="74" t="s">
        <v>665</v>
      </c>
      <c r="B2353" s="41"/>
      <c r="C2353" s="3" t="str">
        <f>"NOVEMBER/DECEMBER   "&amp;"Vecka "&amp;IF(C2356="måndag",WEEKNUM(B2354,21),"")</f>
        <v>NOVEMBER/DECEMBER   Vecka 48</v>
      </c>
      <c r="D2353" s="3"/>
    </row>
    <row r="2354" spans="1:12" ht="12.95" customHeight="1" x14ac:dyDescent="0.25">
      <c r="A2354" s="73">
        <v>1</v>
      </c>
      <c r="B2354" s="34">
        <f>B2347+1</f>
        <v>45621</v>
      </c>
      <c r="C2354" s="123">
        <f>IF(DAY(B2354)&lt;10,"  "&amp;DAY(B2354),DAY(B2354))</f>
        <v>25</v>
      </c>
      <c r="D2354" s="20"/>
      <c r="E2354" s="9"/>
      <c r="F2354" s="100" t="s">
        <v>540</v>
      </c>
      <c r="G2354" s="101"/>
      <c r="H2354" s="101"/>
      <c r="I2354" s="101"/>
      <c r="J2354" s="9"/>
      <c r="K2354" s="125" t="str">
        <f t="shared" ref="K2354" si="230">"Prio vecka "&amp;WEEKNUM(B2354,21)&amp;":  📎📎"</f>
        <v>Prio vecka 48:  📎📎</v>
      </c>
      <c r="L2354" s="126"/>
    </row>
    <row r="2355" spans="1:12" ht="12.95" customHeight="1" thickBot="1" x14ac:dyDescent="0.3">
      <c r="A2355" s="73">
        <v>2</v>
      </c>
      <c r="B2355" s="33">
        <f>Mall!B2355</f>
        <v>0</v>
      </c>
      <c r="C2355" s="124"/>
      <c r="D2355" s="21"/>
      <c r="E2355" s="9"/>
      <c r="F2355" s="102"/>
      <c r="G2355" s="103"/>
      <c r="H2355" s="103"/>
      <c r="I2355" s="103"/>
      <c r="J2355" s="9"/>
      <c r="K2355" s="126"/>
      <c r="L2355" s="126"/>
    </row>
    <row r="2356" spans="1:12" ht="12.95" customHeight="1" x14ac:dyDescent="0.25">
      <c r="A2356" s="73">
        <v>3</v>
      </c>
      <c r="B2356" s="33">
        <f>Mall!B2356</f>
        <v>0</v>
      </c>
      <c r="C2356" s="10" t="str">
        <f>TEXT(B2354, "dddd")</f>
        <v>måndag</v>
      </c>
      <c r="D2356" s="21"/>
      <c r="F2356" s="18" t="s">
        <v>660</v>
      </c>
      <c r="G2356" s="29"/>
      <c r="H2356" s="24" t="s">
        <v>659</v>
      </c>
      <c r="I2356" s="27"/>
      <c r="K2356" s="14" t="s">
        <v>12</v>
      </c>
      <c r="L2356" s="113"/>
    </row>
    <row r="2357" spans="1:12" ht="12.95" customHeight="1" x14ac:dyDescent="0.25">
      <c r="A2357" s="73">
        <v>4</v>
      </c>
      <c r="B2357" s="33" t="str">
        <f>Mall!B2357</f>
        <v>Katarina</v>
      </c>
      <c r="C2357" s="1" t="str">
        <f>B2357</f>
        <v>Katarina</v>
      </c>
      <c r="D2357" s="21"/>
      <c r="F2357" s="94"/>
      <c r="G2357" s="95"/>
      <c r="H2357" s="95"/>
      <c r="I2357" s="96"/>
      <c r="K2357" s="15"/>
      <c r="L2357" s="114"/>
    </row>
    <row r="2358" spans="1:12" ht="12.95" customHeight="1" x14ac:dyDescent="0.25">
      <c r="A2358" s="73">
        <v>5</v>
      </c>
      <c r="B2358" s="33" t="str">
        <f>Mall!B2358</f>
        <v>Katja</v>
      </c>
      <c r="C2358" s="1" t="str">
        <f>B2358</f>
        <v>Katja</v>
      </c>
      <c r="D2358" s="21"/>
      <c r="F2358" s="97"/>
      <c r="G2358" s="98"/>
      <c r="H2358" s="98"/>
      <c r="I2358" s="99"/>
      <c r="K2358" s="16" t="s">
        <v>13</v>
      </c>
      <c r="L2358" s="115"/>
    </row>
    <row r="2359" spans="1:12" ht="12.95" customHeight="1" thickBot="1" x14ac:dyDescent="0.3">
      <c r="A2359" s="73">
        <v>6</v>
      </c>
      <c r="B2359" s="33">
        <f>Mall!B2359</f>
        <v>0</v>
      </c>
      <c r="C2359" s="12">
        <f>B2359</f>
        <v>0</v>
      </c>
      <c r="D2359" s="22"/>
      <c r="F2359" s="19" t="s">
        <v>660</v>
      </c>
      <c r="G2359" s="30"/>
      <c r="H2359" s="23" t="s">
        <v>659</v>
      </c>
      <c r="I2359" s="28"/>
      <c r="K2359" s="15"/>
      <c r="L2359" s="114"/>
    </row>
    <row r="2360" spans="1:12" ht="12.95" hidden="1" customHeight="1" thickBot="1" x14ac:dyDescent="0.25">
      <c r="A2360" s="74"/>
      <c r="B2360" s="42"/>
      <c r="C2360" s="60"/>
      <c r="D2360" s="46"/>
      <c r="E2360" s="47"/>
      <c r="F2360" s="61"/>
      <c r="G2360" s="62"/>
      <c r="H2360" s="47"/>
      <c r="I2360" s="63"/>
      <c r="J2360" s="47"/>
      <c r="K2360" s="65"/>
      <c r="L2360" s="66"/>
    </row>
    <row r="2361" spans="1:12" ht="12.95" customHeight="1" x14ac:dyDescent="0.25">
      <c r="A2361" s="73">
        <v>1</v>
      </c>
      <c r="B2361" s="34">
        <f>B2354+1</f>
        <v>45622</v>
      </c>
      <c r="C2361" s="123">
        <f t="shared" ref="C2361:C2362" si="231">IF(DAY(B2361)&lt;10,"  "&amp;DAY(B2361),DAY(B2361))</f>
        <v>26</v>
      </c>
      <c r="D2361" s="20"/>
      <c r="E2361" s="9"/>
      <c r="F2361" s="94"/>
      <c r="G2361" s="95"/>
      <c r="H2361" s="95"/>
      <c r="I2361" s="96"/>
      <c r="J2361" s="9"/>
      <c r="K2361" s="16" t="s">
        <v>14</v>
      </c>
      <c r="L2361" s="115"/>
    </row>
    <row r="2362" spans="1:12" ht="12.95" customHeight="1" thickBot="1" x14ac:dyDescent="0.3">
      <c r="A2362" s="73">
        <v>2</v>
      </c>
      <c r="B2362" s="33">
        <f>Mall!B2362</f>
        <v>0</v>
      </c>
      <c r="C2362" s="124" t="str">
        <f t="shared" si="231"/>
        <v xml:space="preserve">  0</v>
      </c>
      <c r="D2362" s="21"/>
      <c r="E2362" s="9"/>
      <c r="F2362" s="97"/>
      <c r="G2362" s="98"/>
      <c r="H2362" s="98"/>
      <c r="I2362" s="99"/>
      <c r="J2362" s="9"/>
      <c r="K2362" s="17"/>
      <c r="L2362" s="116"/>
    </row>
    <row r="2363" spans="1:12" ht="12.95" customHeight="1" x14ac:dyDescent="0.25">
      <c r="A2363" s="73">
        <v>3</v>
      </c>
      <c r="B2363" s="33">
        <f>Mall!B2363</f>
        <v>0</v>
      </c>
      <c r="C2363" s="10" t="str">
        <f>TEXT(B2361, "dddd")</f>
        <v>tisdag</v>
      </c>
      <c r="D2363" s="21"/>
      <c r="F2363" s="19" t="s">
        <v>660</v>
      </c>
      <c r="G2363" s="30"/>
      <c r="H2363" s="23" t="s">
        <v>659</v>
      </c>
      <c r="I2363" s="28"/>
    </row>
    <row r="2364" spans="1:12" ht="12.95" customHeight="1" x14ac:dyDescent="0.25">
      <c r="A2364" s="73">
        <v>4</v>
      </c>
      <c r="B2364" s="33" t="str">
        <f>Mall!B2364</f>
        <v>Linus</v>
      </c>
      <c r="C2364" s="1" t="str">
        <f>B2364</f>
        <v>Linus</v>
      </c>
      <c r="D2364" s="21"/>
      <c r="F2364" s="94"/>
      <c r="G2364" s="95"/>
      <c r="H2364" s="95"/>
      <c r="I2364" s="96"/>
    </row>
    <row r="2365" spans="1:12" ht="12.95" customHeight="1" x14ac:dyDescent="0.25">
      <c r="A2365" s="73">
        <v>5</v>
      </c>
      <c r="B2365" s="33">
        <f>Mall!B2365</f>
        <v>0</v>
      </c>
      <c r="C2365" s="1">
        <f>B2365</f>
        <v>0</v>
      </c>
      <c r="D2365" s="21"/>
      <c r="F2365" s="97"/>
      <c r="G2365" s="98"/>
      <c r="H2365" s="98"/>
      <c r="I2365" s="99"/>
      <c r="K2365" s="127" t="s">
        <v>538</v>
      </c>
      <c r="L2365" s="128"/>
    </row>
    <row r="2366" spans="1:12" ht="12.95" customHeight="1" thickBot="1" x14ac:dyDescent="0.3">
      <c r="A2366" s="73">
        <v>6</v>
      </c>
      <c r="B2366" s="33">
        <f>Mall!B2366</f>
        <v>0</v>
      </c>
      <c r="C2366" s="12">
        <f>B2366</f>
        <v>0</v>
      </c>
      <c r="D2366" s="22"/>
      <c r="F2366" s="19" t="s">
        <v>660</v>
      </c>
      <c r="G2366" s="30"/>
      <c r="H2366" s="23" t="s">
        <v>659</v>
      </c>
      <c r="I2366" s="28"/>
      <c r="K2366" s="128"/>
      <c r="L2366" s="128"/>
    </row>
    <row r="2367" spans="1:12" ht="12.95" hidden="1" customHeight="1" thickBot="1" x14ac:dyDescent="0.25">
      <c r="A2367" s="74"/>
      <c r="B2367" s="43"/>
      <c r="C2367" s="60"/>
      <c r="D2367" s="46"/>
      <c r="E2367" s="47"/>
      <c r="F2367" s="61"/>
      <c r="G2367" s="62"/>
      <c r="H2367" s="47"/>
      <c r="I2367" s="63"/>
      <c r="J2367" s="47"/>
      <c r="K2367" s="64"/>
      <c r="L2367" s="64"/>
    </row>
    <row r="2368" spans="1:12" ht="12.95" customHeight="1" x14ac:dyDescent="0.25">
      <c r="A2368" s="73">
        <v>1</v>
      </c>
      <c r="B2368" s="34">
        <f>B2361+1</f>
        <v>45623</v>
      </c>
      <c r="C2368" s="123">
        <f t="shared" ref="C2368:C2369" si="232">IF(DAY(B2368)&lt;10,"  "&amp;DAY(B2368),DAY(B2368))</f>
        <v>27</v>
      </c>
      <c r="D2368" s="20"/>
      <c r="E2368" s="9"/>
      <c r="F2368" s="94"/>
      <c r="G2368" s="95"/>
      <c r="H2368" s="95"/>
      <c r="I2368" s="96"/>
      <c r="J2368" s="9"/>
      <c r="K2368" s="119"/>
      <c r="L2368" s="120"/>
    </row>
    <row r="2369" spans="1:12" ht="12.95" customHeight="1" x14ac:dyDescent="0.25">
      <c r="A2369" s="73">
        <v>2</v>
      </c>
      <c r="B2369" s="33">
        <f>Mall!B2369</f>
        <v>0</v>
      </c>
      <c r="C2369" s="124" t="str">
        <f t="shared" si="232"/>
        <v xml:space="preserve">  0</v>
      </c>
      <c r="D2369" s="21"/>
      <c r="E2369" s="9"/>
      <c r="F2369" s="97"/>
      <c r="G2369" s="98"/>
      <c r="H2369" s="98"/>
      <c r="I2369" s="99"/>
      <c r="J2369" s="9"/>
      <c r="K2369" s="109"/>
      <c r="L2369" s="110"/>
    </row>
    <row r="2370" spans="1:12" ht="12.95" customHeight="1" x14ac:dyDescent="0.25">
      <c r="A2370" s="73">
        <v>3</v>
      </c>
      <c r="B2370" s="33">
        <f>Mall!B2370</f>
        <v>0</v>
      </c>
      <c r="C2370" s="10" t="str">
        <f>TEXT(B2368, "dddd")</f>
        <v>onsdag</v>
      </c>
      <c r="D2370" s="21"/>
      <c r="F2370" s="19" t="s">
        <v>660</v>
      </c>
      <c r="G2370" s="30"/>
      <c r="H2370" s="23" t="s">
        <v>659</v>
      </c>
      <c r="I2370" s="28"/>
      <c r="K2370" s="107"/>
      <c r="L2370" s="108"/>
    </row>
    <row r="2371" spans="1:12" ht="12.95" customHeight="1" x14ac:dyDescent="0.25">
      <c r="A2371" s="73">
        <v>4</v>
      </c>
      <c r="B2371" s="33" t="str">
        <f>Mall!B2371</f>
        <v>Astrid</v>
      </c>
      <c r="C2371" s="1" t="str">
        <f>B2371</f>
        <v>Astrid</v>
      </c>
      <c r="D2371" s="21"/>
      <c r="F2371" s="94"/>
      <c r="G2371" s="95"/>
      <c r="H2371" s="95"/>
      <c r="I2371" s="96"/>
      <c r="K2371" s="109"/>
      <c r="L2371" s="110"/>
    </row>
    <row r="2372" spans="1:12" ht="12.95" customHeight="1" x14ac:dyDescent="0.25">
      <c r="A2372" s="73">
        <v>5</v>
      </c>
      <c r="B2372" s="33" t="str">
        <f>Mall!B2372</f>
        <v>Asta</v>
      </c>
      <c r="C2372" s="1" t="str">
        <f>B2372</f>
        <v>Asta</v>
      </c>
      <c r="D2372" s="21"/>
      <c r="F2372" s="97"/>
      <c r="G2372" s="98"/>
      <c r="H2372" s="98"/>
      <c r="I2372" s="99"/>
      <c r="K2372" s="107"/>
      <c r="L2372" s="108"/>
    </row>
    <row r="2373" spans="1:12" ht="12.95" customHeight="1" thickBot="1" x14ac:dyDescent="0.3">
      <c r="A2373" s="73">
        <v>6</v>
      </c>
      <c r="B2373" s="33">
        <f>Mall!B2373</f>
        <v>0</v>
      </c>
      <c r="C2373" s="12">
        <f>B2373</f>
        <v>0</v>
      </c>
      <c r="D2373" s="22"/>
      <c r="F2373" s="19" t="s">
        <v>660</v>
      </c>
      <c r="G2373" s="30"/>
      <c r="H2373" s="23" t="s">
        <v>659</v>
      </c>
      <c r="I2373" s="28"/>
      <c r="K2373" s="109"/>
      <c r="L2373" s="110"/>
    </row>
    <row r="2374" spans="1:12" ht="12.95" hidden="1" customHeight="1" thickBot="1" x14ac:dyDescent="0.3">
      <c r="A2374" s="74"/>
      <c r="B2374" s="41"/>
      <c r="C2374" s="60"/>
      <c r="D2374" s="46"/>
      <c r="E2374" s="47"/>
      <c r="F2374" s="61"/>
      <c r="G2374" s="62"/>
      <c r="H2374" s="47"/>
      <c r="I2374" s="63"/>
      <c r="J2374" s="47"/>
      <c r="K2374" s="71"/>
      <c r="L2374" s="72"/>
    </row>
    <row r="2375" spans="1:12" ht="12.95" customHeight="1" x14ac:dyDescent="0.25">
      <c r="A2375" s="73">
        <v>1</v>
      </c>
      <c r="B2375" s="34">
        <f>B2368+1</f>
        <v>45624</v>
      </c>
      <c r="C2375" s="123">
        <f t="shared" ref="C2375:C2376" si="233">IF(DAY(B2375)&lt;10,"  "&amp;DAY(B2375),DAY(B2375))</f>
        <v>28</v>
      </c>
      <c r="D2375" s="20"/>
      <c r="E2375" s="9"/>
      <c r="F2375" s="94"/>
      <c r="G2375" s="95"/>
      <c r="H2375" s="95"/>
      <c r="I2375" s="96"/>
      <c r="J2375" s="9"/>
      <c r="K2375" s="107"/>
      <c r="L2375" s="108"/>
    </row>
    <row r="2376" spans="1:12" ht="12.95" customHeight="1" x14ac:dyDescent="0.25">
      <c r="A2376" s="73">
        <v>2</v>
      </c>
      <c r="B2376" s="33">
        <f>Mall!B2376</f>
        <v>0</v>
      </c>
      <c r="C2376" s="124" t="str">
        <f t="shared" si="233"/>
        <v xml:space="preserve">  0</v>
      </c>
      <c r="D2376" s="21"/>
      <c r="E2376" s="9"/>
      <c r="F2376" s="97"/>
      <c r="G2376" s="98"/>
      <c r="H2376" s="98"/>
      <c r="I2376" s="99"/>
      <c r="J2376" s="9"/>
      <c r="K2376" s="109"/>
      <c r="L2376" s="110"/>
    </row>
    <row r="2377" spans="1:12" ht="12.95" customHeight="1" x14ac:dyDescent="0.25">
      <c r="A2377" s="73">
        <v>3</v>
      </c>
      <c r="B2377" s="33">
        <f>Mall!B2377</f>
        <v>0</v>
      </c>
      <c r="C2377" s="10" t="str">
        <f>TEXT(B2375, "dddd")</f>
        <v>torsdag</v>
      </c>
      <c r="D2377" s="21"/>
      <c r="F2377" s="19" t="s">
        <v>660</v>
      </c>
      <c r="G2377" s="30"/>
      <c r="H2377" s="23" t="s">
        <v>659</v>
      </c>
      <c r="I2377" s="28"/>
      <c r="K2377" s="107"/>
      <c r="L2377" s="108"/>
    </row>
    <row r="2378" spans="1:12" ht="12.95" customHeight="1" x14ac:dyDescent="0.25">
      <c r="A2378" s="73">
        <v>4</v>
      </c>
      <c r="B2378" s="33" t="str">
        <f>Mall!B2378</f>
        <v>Malte</v>
      </c>
      <c r="C2378" s="1" t="str">
        <f>B2378</f>
        <v>Malte</v>
      </c>
      <c r="D2378" s="21"/>
      <c r="F2378" s="94"/>
      <c r="G2378" s="95"/>
      <c r="H2378" s="95"/>
      <c r="I2378" s="96"/>
      <c r="K2378" s="109"/>
      <c r="L2378" s="110"/>
    </row>
    <row r="2379" spans="1:12" ht="12.95" customHeight="1" x14ac:dyDescent="0.25">
      <c r="A2379" s="73">
        <v>5</v>
      </c>
      <c r="B2379" s="33">
        <f>Mall!B2379</f>
        <v>0</v>
      </c>
      <c r="C2379" s="1">
        <f>B2379</f>
        <v>0</v>
      </c>
      <c r="D2379" s="21"/>
      <c r="F2379" s="97"/>
      <c r="G2379" s="98"/>
      <c r="H2379" s="98"/>
      <c r="I2379" s="99"/>
      <c r="K2379" s="107"/>
      <c r="L2379" s="108"/>
    </row>
    <row r="2380" spans="1:12" ht="12.95" customHeight="1" thickBot="1" x14ac:dyDescent="0.3">
      <c r="A2380" s="73">
        <v>6</v>
      </c>
      <c r="B2380" s="33">
        <f>Mall!B2380</f>
        <v>0</v>
      </c>
      <c r="C2380" s="12">
        <f>B2380</f>
        <v>0</v>
      </c>
      <c r="D2380" s="22"/>
      <c r="K2380" s="109"/>
      <c r="L2380" s="110"/>
    </row>
    <row r="2381" spans="1:12" ht="12.95" hidden="1" customHeight="1" thickBot="1" x14ac:dyDescent="0.25">
      <c r="A2381" s="74"/>
      <c r="B2381" s="43"/>
      <c r="C2381" s="60"/>
      <c r="D2381" s="46"/>
      <c r="E2381" s="47"/>
      <c r="F2381" s="47"/>
      <c r="G2381" s="55"/>
      <c r="H2381" s="47"/>
      <c r="I2381" s="55"/>
      <c r="J2381" s="47"/>
      <c r="K2381" s="71"/>
      <c r="L2381" s="72"/>
    </row>
    <row r="2382" spans="1:12" ht="12.95" customHeight="1" x14ac:dyDescent="0.25">
      <c r="A2382" s="73">
        <v>1</v>
      </c>
      <c r="B2382" s="34">
        <f>B2375+1</f>
        <v>45625</v>
      </c>
      <c r="C2382" s="123">
        <f t="shared" ref="C2382:C2383" si="234">IF(DAY(B2382)&lt;10,"  "&amp;DAY(B2382),DAY(B2382))</f>
        <v>29</v>
      </c>
      <c r="D2382" s="20"/>
      <c r="E2382" s="9"/>
      <c r="F2382" s="9"/>
      <c r="G2382" s="26"/>
      <c r="H2382" s="9"/>
      <c r="I2382" s="26"/>
      <c r="J2382" s="9"/>
      <c r="K2382" s="107"/>
      <c r="L2382" s="108"/>
    </row>
    <row r="2383" spans="1:12" ht="12.95" customHeight="1" thickBot="1" x14ac:dyDescent="0.3">
      <c r="A2383" s="73">
        <v>2</v>
      </c>
      <c r="B2383" s="33">
        <f>Mall!B2383</f>
        <v>0</v>
      </c>
      <c r="C2383" s="124" t="str">
        <f t="shared" si="234"/>
        <v xml:space="preserve">  0</v>
      </c>
      <c r="D2383" s="21"/>
      <c r="E2383" s="9"/>
      <c r="F2383" s="9"/>
      <c r="G2383" s="26"/>
      <c r="H2383" s="9"/>
      <c r="I2383" s="26"/>
      <c r="J2383" s="9"/>
      <c r="K2383" s="111"/>
      <c r="L2383" s="112"/>
    </row>
    <row r="2384" spans="1:12" ht="12.95" customHeight="1" x14ac:dyDescent="0.25">
      <c r="A2384" s="73">
        <v>3</v>
      </c>
      <c r="B2384" s="33">
        <f>Mall!B2384</f>
        <v>0</v>
      </c>
      <c r="C2384" s="10" t="str">
        <f>TEXT(B2382, "dddd")</f>
        <v>fredag</v>
      </c>
      <c r="D2384" s="21"/>
      <c r="K2384" s="117"/>
      <c r="L2384" s="118"/>
    </row>
    <row r="2385" spans="1:12" ht="12.95" customHeight="1" x14ac:dyDescent="0.25">
      <c r="A2385" s="73">
        <v>4</v>
      </c>
      <c r="B2385" s="33" t="str">
        <f>Mall!B2385</f>
        <v>Sune</v>
      </c>
      <c r="C2385" s="1" t="str">
        <f>B2385</f>
        <v>Sune</v>
      </c>
      <c r="D2385" s="21"/>
      <c r="F2385" s="104" t="s">
        <v>537</v>
      </c>
      <c r="G2385" s="104"/>
      <c r="H2385" s="104"/>
      <c r="I2385" s="101"/>
    </row>
    <row r="2386" spans="1:12" ht="12.95" customHeight="1" thickBot="1" x14ac:dyDescent="0.3">
      <c r="A2386" s="73">
        <v>5</v>
      </c>
      <c r="B2386" s="33">
        <f>Mall!B2386</f>
        <v>0</v>
      </c>
      <c r="C2386" s="1">
        <f>B2386</f>
        <v>0</v>
      </c>
      <c r="D2386" s="21"/>
      <c r="F2386" s="105"/>
      <c r="G2386" s="105"/>
      <c r="H2386" s="105"/>
      <c r="I2386" s="106"/>
    </row>
    <row r="2387" spans="1:12" ht="12.95" customHeight="1" thickBot="1" x14ac:dyDescent="0.3">
      <c r="A2387" s="73">
        <v>6</v>
      </c>
      <c r="B2387" s="33">
        <f>Mall!B2387</f>
        <v>0</v>
      </c>
      <c r="C2387" s="12">
        <f>B2387</f>
        <v>0</v>
      </c>
      <c r="D2387" s="22"/>
      <c r="F2387" s="90"/>
      <c r="G2387" s="91"/>
      <c r="H2387" s="91"/>
      <c r="I2387" s="92"/>
      <c r="J2387" s="92"/>
      <c r="K2387" s="92"/>
      <c r="L2387" s="93"/>
    </row>
    <row r="2388" spans="1:12" ht="12.95" hidden="1" customHeight="1" thickBot="1" x14ac:dyDescent="0.25">
      <c r="A2388" s="74"/>
      <c r="B2388" s="43"/>
      <c r="C2388" s="60"/>
      <c r="D2388" s="46"/>
      <c r="E2388" s="47"/>
      <c r="F2388" s="48"/>
      <c r="G2388" s="49"/>
      <c r="H2388" s="49"/>
      <c r="I2388" s="50"/>
      <c r="J2388" s="50"/>
      <c r="K2388" s="50"/>
      <c r="L2388" s="51"/>
    </row>
    <row r="2389" spans="1:12" ht="12.95" customHeight="1" x14ac:dyDescent="0.25">
      <c r="A2389" s="73">
        <v>1</v>
      </c>
      <c r="B2389" s="34">
        <f>B2382+1</f>
        <v>45626</v>
      </c>
      <c r="C2389" s="123">
        <f t="shared" ref="C2389:C2390" si="235">IF(DAY(B2389)&lt;10,"  "&amp;DAY(B2389),DAY(B2389))</f>
        <v>30</v>
      </c>
      <c r="D2389" s="20"/>
      <c r="E2389" s="9"/>
      <c r="F2389" s="82"/>
      <c r="G2389" s="83"/>
      <c r="H2389" s="83"/>
      <c r="I2389" s="84"/>
      <c r="J2389" s="84"/>
      <c r="K2389" s="84"/>
      <c r="L2389" s="85"/>
    </row>
    <row r="2390" spans="1:12" ht="12.95" customHeight="1" x14ac:dyDescent="0.25">
      <c r="A2390" s="73">
        <v>2</v>
      </c>
      <c r="B2390" s="33">
        <f>Mall!B2390</f>
        <v>0</v>
      </c>
      <c r="C2390" s="124" t="str">
        <f t="shared" si="235"/>
        <v xml:space="preserve">  0</v>
      </c>
      <c r="D2390" s="21"/>
      <c r="E2390" s="9"/>
      <c r="F2390" s="82"/>
      <c r="G2390" s="83"/>
      <c r="H2390" s="83"/>
      <c r="I2390" s="84"/>
      <c r="J2390" s="84"/>
      <c r="K2390" s="84"/>
      <c r="L2390" s="85"/>
    </row>
    <row r="2391" spans="1:12" ht="12.95" customHeight="1" x14ac:dyDescent="0.25">
      <c r="A2391" s="73">
        <v>3</v>
      </c>
      <c r="B2391" s="33">
        <f>Mall!B2391</f>
        <v>0</v>
      </c>
      <c r="C2391" s="10" t="str">
        <f>TEXT(B2389, "dddd")</f>
        <v>lördag</v>
      </c>
      <c r="D2391" s="21"/>
      <c r="F2391" s="82"/>
      <c r="G2391" s="83"/>
      <c r="H2391" s="83"/>
      <c r="I2391" s="84"/>
      <c r="J2391" s="84"/>
      <c r="K2391" s="84"/>
      <c r="L2391" s="85"/>
    </row>
    <row r="2392" spans="1:12" ht="12.95" customHeight="1" x14ac:dyDescent="0.25">
      <c r="A2392" s="73">
        <v>4</v>
      </c>
      <c r="B2392" s="33" t="str">
        <f>Mall!B2392</f>
        <v>Anders</v>
      </c>
      <c r="C2392" s="1" t="str">
        <f>B2392</f>
        <v>Anders</v>
      </c>
      <c r="D2392" s="21"/>
      <c r="F2392" s="82"/>
      <c r="G2392" s="83"/>
      <c r="H2392" s="83"/>
      <c r="I2392" s="84"/>
      <c r="J2392" s="84"/>
      <c r="K2392" s="84"/>
      <c r="L2392" s="85"/>
    </row>
    <row r="2393" spans="1:12" ht="12.95" customHeight="1" x14ac:dyDescent="0.25">
      <c r="A2393" s="73">
        <v>5</v>
      </c>
      <c r="B2393" s="33" t="str">
        <f>Mall!B2393</f>
        <v>Andreas</v>
      </c>
      <c r="C2393" s="1" t="str">
        <f>B2393</f>
        <v>Andreas</v>
      </c>
      <c r="D2393" s="21"/>
      <c r="F2393" s="82"/>
      <c r="G2393" s="83"/>
      <c r="H2393" s="83"/>
      <c r="I2393" s="84"/>
      <c r="J2393" s="84"/>
      <c r="K2393" s="84"/>
      <c r="L2393" s="85"/>
    </row>
    <row r="2394" spans="1:12" ht="12.95" customHeight="1" thickBot="1" x14ac:dyDescent="0.3">
      <c r="A2394" s="73">
        <v>6</v>
      </c>
      <c r="B2394" s="33">
        <f>Mall!B2394</f>
        <v>0</v>
      </c>
      <c r="C2394" s="12">
        <f>B2394</f>
        <v>0</v>
      </c>
      <c r="D2394" s="22"/>
      <c r="F2394" s="82"/>
      <c r="G2394" s="83"/>
      <c r="H2394" s="83"/>
      <c r="I2394" s="84"/>
      <c r="J2394" s="84"/>
      <c r="K2394" s="84"/>
      <c r="L2394" s="85"/>
    </row>
    <row r="2395" spans="1:12" ht="12.95" hidden="1" customHeight="1" thickBot="1" x14ac:dyDescent="0.3">
      <c r="A2395" s="74"/>
      <c r="B2395" s="41"/>
      <c r="C2395" s="60"/>
      <c r="D2395" s="46"/>
      <c r="E2395" s="47"/>
      <c r="F2395" s="48"/>
      <c r="G2395" s="49"/>
      <c r="H2395" s="49"/>
      <c r="I2395" s="50"/>
      <c r="J2395" s="50"/>
      <c r="K2395" s="50"/>
      <c r="L2395" s="51"/>
    </row>
    <row r="2396" spans="1:12" ht="12.95" customHeight="1" x14ac:dyDescent="0.25">
      <c r="A2396" s="73">
        <v>1</v>
      </c>
      <c r="B2396" s="34">
        <f>B2389+1</f>
        <v>45627</v>
      </c>
      <c r="C2396" s="123" t="str">
        <f t="shared" ref="C2396:C2397" si="236">IF(DAY(B2396)&lt;10,"  "&amp;DAY(B2396),DAY(B2396))</f>
        <v xml:space="preserve">  1</v>
      </c>
      <c r="D2396" s="4"/>
      <c r="E2396" s="9"/>
      <c r="F2396" s="82"/>
      <c r="G2396" s="83"/>
      <c r="H2396" s="83"/>
      <c r="I2396" s="84"/>
      <c r="J2396" s="84"/>
      <c r="K2396" s="84"/>
      <c r="L2396" s="85"/>
    </row>
    <row r="2397" spans="1:12" ht="12.95" customHeight="1" x14ac:dyDescent="0.25">
      <c r="A2397" s="73">
        <v>2</v>
      </c>
      <c r="B2397" s="33">
        <f>Mall!B2397</f>
        <v>0</v>
      </c>
      <c r="C2397" s="124" t="str">
        <f t="shared" si="236"/>
        <v xml:space="preserve">  0</v>
      </c>
      <c r="D2397" s="5"/>
      <c r="E2397" s="9"/>
      <c r="F2397" s="82"/>
      <c r="G2397" s="83"/>
      <c r="H2397" s="83"/>
      <c r="I2397" s="84"/>
      <c r="J2397" s="84"/>
      <c r="K2397" s="84"/>
      <c r="L2397" s="85"/>
    </row>
    <row r="2398" spans="1:12" ht="12.95" customHeight="1" x14ac:dyDescent="0.25">
      <c r="A2398" s="73">
        <v>3</v>
      </c>
      <c r="B2398" s="33">
        <f>Mall!B2398</f>
        <v>0</v>
      </c>
      <c r="C2398" s="10" t="str">
        <f>TEXT(B2396, "dddd")</f>
        <v>söndag</v>
      </c>
      <c r="D2398" s="5"/>
      <c r="F2398" s="82"/>
      <c r="G2398" s="83"/>
      <c r="H2398" s="83"/>
      <c r="I2398" s="84"/>
      <c r="J2398" s="84"/>
      <c r="K2398" s="84"/>
      <c r="L2398" s="85"/>
    </row>
    <row r="2399" spans="1:12" ht="12.95" customHeight="1" x14ac:dyDescent="0.25">
      <c r="A2399" s="73">
        <v>4</v>
      </c>
      <c r="B2399" s="33" t="str">
        <f>Mall!B2399</f>
        <v>Oskar</v>
      </c>
      <c r="C2399" s="1" t="str">
        <f>B2399</f>
        <v>Oskar</v>
      </c>
      <c r="D2399" s="5"/>
      <c r="F2399" s="82"/>
      <c r="G2399" s="83"/>
      <c r="H2399" s="83"/>
      <c r="I2399" s="84"/>
      <c r="J2399" s="84"/>
      <c r="K2399" s="84"/>
      <c r="L2399" s="85"/>
    </row>
    <row r="2400" spans="1:12" ht="12.95" customHeight="1" thickBot="1" x14ac:dyDescent="0.3">
      <c r="A2400" s="73">
        <v>5</v>
      </c>
      <c r="B2400" s="33" t="str">
        <f>Mall!B2400</f>
        <v>Ossian</v>
      </c>
      <c r="C2400" s="1" t="str">
        <f>B2400</f>
        <v>Ossian</v>
      </c>
      <c r="D2400" s="5"/>
      <c r="F2400" s="86"/>
      <c r="G2400" s="87"/>
      <c r="H2400" s="87"/>
      <c r="I2400" s="88"/>
      <c r="J2400" s="88"/>
      <c r="K2400" s="88"/>
      <c r="L2400" s="89"/>
    </row>
    <row r="2401" spans="1:12" ht="12.95" customHeight="1" thickBot="1" x14ac:dyDescent="0.3">
      <c r="A2401" s="73">
        <v>6</v>
      </c>
      <c r="B2401" s="33" t="str">
        <f>Mall!B2401</f>
        <v>1 i advent</v>
      </c>
      <c r="C2401" s="12" t="str">
        <f>B2401</f>
        <v>1 i advent</v>
      </c>
      <c r="D2401" s="6"/>
    </row>
    <row r="2402" spans="1:12" ht="20.100000000000001" customHeight="1" thickBot="1" x14ac:dyDescent="0.25">
      <c r="A2402" s="74" t="s">
        <v>665</v>
      </c>
      <c r="B2402" s="43"/>
      <c r="C2402" s="3" t="str">
        <f>"DECEMBER   "&amp;"Vecka "&amp;IF(C2405="måndag",WEEKNUM(B2403,21),"")</f>
        <v>DECEMBER   Vecka 49</v>
      </c>
      <c r="D2402" s="3"/>
    </row>
    <row r="2403" spans="1:12" ht="12.95" customHeight="1" x14ac:dyDescent="0.25">
      <c r="A2403" s="73">
        <v>1</v>
      </c>
      <c r="B2403" s="34">
        <f>B2396+1</f>
        <v>45628</v>
      </c>
      <c r="C2403" s="123" t="str">
        <f t="shared" ref="C2403:C2404" si="237">IF(DAY(B2403)&lt;10,"  "&amp;DAY(B2403),DAY(B2403))</f>
        <v xml:space="preserve">  2</v>
      </c>
      <c r="D2403" s="20"/>
      <c r="E2403" s="9"/>
      <c r="F2403" s="100" t="s">
        <v>540</v>
      </c>
      <c r="G2403" s="101"/>
      <c r="H2403" s="101"/>
      <c r="I2403" s="101"/>
      <c r="J2403" s="9"/>
      <c r="K2403" s="125" t="str">
        <f t="shared" ref="K2403" si="238">"Prio vecka "&amp;WEEKNUM(B2403,21)&amp;":  📎📎"</f>
        <v>Prio vecka 49:  📎📎</v>
      </c>
      <c r="L2403" s="126"/>
    </row>
    <row r="2404" spans="1:12" ht="12.95" customHeight="1" thickBot="1" x14ac:dyDescent="0.3">
      <c r="A2404" s="73">
        <v>2</v>
      </c>
      <c r="B2404" s="33">
        <f>Mall!B2404</f>
        <v>0</v>
      </c>
      <c r="C2404" s="124" t="str">
        <f t="shared" si="237"/>
        <v xml:space="preserve">  0</v>
      </c>
      <c r="D2404" s="21"/>
      <c r="E2404" s="9"/>
      <c r="F2404" s="102"/>
      <c r="G2404" s="103"/>
      <c r="H2404" s="103"/>
      <c r="I2404" s="103"/>
      <c r="J2404" s="9"/>
      <c r="K2404" s="126"/>
      <c r="L2404" s="126"/>
    </row>
    <row r="2405" spans="1:12" ht="12.95" customHeight="1" x14ac:dyDescent="0.25">
      <c r="A2405" s="73">
        <v>3</v>
      </c>
      <c r="B2405" s="33">
        <f>Mall!B2405</f>
        <v>0</v>
      </c>
      <c r="C2405" s="10" t="str">
        <f>TEXT(B2403, "dddd")</f>
        <v>måndag</v>
      </c>
      <c r="D2405" s="21"/>
      <c r="F2405" s="18" t="s">
        <v>660</v>
      </c>
      <c r="G2405" s="29"/>
      <c r="H2405" s="24" t="s">
        <v>659</v>
      </c>
      <c r="I2405" s="27"/>
      <c r="K2405" s="14" t="s">
        <v>12</v>
      </c>
      <c r="L2405" s="113"/>
    </row>
    <row r="2406" spans="1:12" ht="12.95" customHeight="1" x14ac:dyDescent="0.25">
      <c r="A2406" s="73">
        <v>4</v>
      </c>
      <c r="B2406" s="33" t="str">
        <f>Mall!B2406</f>
        <v>Beata</v>
      </c>
      <c r="C2406" s="1" t="str">
        <f>B2406</f>
        <v>Beata</v>
      </c>
      <c r="D2406" s="21"/>
      <c r="F2406" s="94"/>
      <c r="G2406" s="95"/>
      <c r="H2406" s="95"/>
      <c r="I2406" s="96"/>
      <c r="K2406" s="15"/>
      <c r="L2406" s="114"/>
    </row>
    <row r="2407" spans="1:12" ht="12.95" customHeight="1" x14ac:dyDescent="0.25">
      <c r="A2407" s="73">
        <v>5</v>
      </c>
      <c r="B2407" s="33" t="str">
        <f>Mall!B2407</f>
        <v>Beatrice</v>
      </c>
      <c r="C2407" s="1" t="str">
        <f>B2407</f>
        <v>Beatrice</v>
      </c>
      <c r="D2407" s="21"/>
      <c r="F2407" s="97"/>
      <c r="G2407" s="98"/>
      <c r="H2407" s="98"/>
      <c r="I2407" s="99"/>
      <c r="K2407" s="16" t="s">
        <v>13</v>
      </c>
      <c r="L2407" s="115"/>
    </row>
    <row r="2408" spans="1:12" ht="12.95" customHeight="1" thickBot="1" x14ac:dyDescent="0.3">
      <c r="A2408" s="73">
        <v>6</v>
      </c>
      <c r="B2408" s="33">
        <f>Mall!B2408</f>
        <v>0</v>
      </c>
      <c r="C2408" s="12">
        <f>B2408</f>
        <v>0</v>
      </c>
      <c r="D2408" s="22"/>
      <c r="F2408" s="19" t="s">
        <v>660</v>
      </c>
      <c r="G2408" s="30"/>
      <c r="H2408" s="23" t="s">
        <v>659</v>
      </c>
      <c r="I2408" s="28"/>
      <c r="K2408" s="15"/>
      <c r="L2408" s="114"/>
    </row>
    <row r="2409" spans="1:12" ht="12.95" hidden="1" customHeight="1" thickBot="1" x14ac:dyDescent="0.25">
      <c r="A2409" s="74"/>
      <c r="B2409" s="43"/>
      <c r="C2409" s="60"/>
      <c r="D2409" s="46"/>
      <c r="E2409" s="47"/>
      <c r="F2409" s="61"/>
      <c r="G2409" s="62"/>
      <c r="H2409" s="47"/>
      <c r="I2409" s="63"/>
      <c r="J2409" s="47"/>
      <c r="K2409" s="65"/>
      <c r="L2409" s="66"/>
    </row>
    <row r="2410" spans="1:12" ht="12.95" customHeight="1" x14ac:dyDescent="0.25">
      <c r="A2410" s="73">
        <v>1</v>
      </c>
      <c r="B2410" s="34">
        <f>B2403+1</f>
        <v>45629</v>
      </c>
      <c r="C2410" s="123" t="str">
        <f>IF(DAY(B2410)&lt;10,"  "&amp;DAY(B2410),DAY(B2410))</f>
        <v xml:space="preserve">  3</v>
      </c>
      <c r="D2410" s="20"/>
      <c r="E2410" s="9"/>
      <c r="F2410" s="94"/>
      <c r="G2410" s="95"/>
      <c r="H2410" s="95"/>
      <c r="I2410" s="96"/>
      <c r="J2410" s="9"/>
      <c r="K2410" s="16" t="s">
        <v>14</v>
      </c>
      <c r="L2410" s="115"/>
    </row>
    <row r="2411" spans="1:12" ht="12.95" customHeight="1" thickBot="1" x14ac:dyDescent="0.3">
      <c r="A2411" s="73">
        <v>2</v>
      </c>
      <c r="B2411" s="33">
        <f>Mall!B2411</f>
        <v>0</v>
      </c>
      <c r="C2411" s="124"/>
      <c r="D2411" s="21"/>
      <c r="E2411" s="9"/>
      <c r="F2411" s="97"/>
      <c r="G2411" s="98"/>
      <c r="H2411" s="98"/>
      <c r="I2411" s="99"/>
      <c r="J2411" s="9"/>
      <c r="K2411" s="17"/>
      <c r="L2411" s="116"/>
    </row>
    <row r="2412" spans="1:12" ht="12.95" customHeight="1" x14ac:dyDescent="0.25">
      <c r="A2412" s="73">
        <v>3</v>
      </c>
      <c r="B2412" s="33">
        <f>Mall!B2412</f>
        <v>0</v>
      </c>
      <c r="C2412" s="10" t="str">
        <f>TEXT(B2410, "dddd")</f>
        <v>tisdag</v>
      </c>
      <c r="D2412" s="21"/>
      <c r="F2412" s="19" t="s">
        <v>660</v>
      </c>
      <c r="G2412" s="30"/>
      <c r="H2412" s="23" t="s">
        <v>659</v>
      </c>
      <c r="I2412" s="28"/>
    </row>
    <row r="2413" spans="1:12" ht="12.95" customHeight="1" x14ac:dyDescent="0.25">
      <c r="A2413" s="73">
        <v>4</v>
      </c>
      <c r="B2413" s="33" t="str">
        <f>Mall!B2413</f>
        <v>Lydia</v>
      </c>
      <c r="C2413" s="1" t="str">
        <f>B2413</f>
        <v>Lydia</v>
      </c>
      <c r="D2413" s="21"/>
      <c r="F2413" s="94"/>
      <c r="G2413" s="95"/>
      <c r="H2413" s="95"/>
      <c r="I2413" s="96"/>
    </row>
    <row r="2414" spans="1:12" ht="12.95" customHeight="1" x14ac:dyDescent="0.25">
      <c r="A2414" s="73">
        <v>5</v>
      </c>
      <c r="B2414" s="33">
        <f>Mall!B2414</f>
        <v>0</v>
      </c>
      <c r="C2414" s="1">
        <f>B2414</f>
        <v>0</v>
      </c>
      <c r="D2414" s="21"/>
      <c r="F2414" s="97"/>
      <c r="G2414" s="98"/>
      <c r="H2414" s="98"/>
      <c r="I2414" s="99"/>
      <c r="K2414" s="127" t="s">
        <v>538</v>
      </c>
      <c r="L2414" s="128"/>
    </row>
    <row r="2415" spans="1:12" ht="12.95" customHeight="1" thickBot="1" x14ac:dyDescent="0.3">
      <c r="A2415" s="73">
        <v>6</v>
      </c>
      <c r="B2415" s="33">
        <f>Mall!B2415</f>
        <v>0</v>
      </c>
      <c r="C2415" s="12">
        <f>B2415</f>
        <v>0</v>
      </c>
      <c r="D2415" s="22"/>
      <c r="F2415" s="19" t="s">
        <v>660</v>
      </c>
      <c r="G2415" s="30"/>
      <c r="H2415" s="23" t="s">
        <v>659</v>
      </c>
      <c r="I2415" s="28"/>
      <c r="K2415" s="128"/>
      <c r="L2415" s="128"/>
    </row>
    <row r="2416" spans="1:12" ht="12.95" hidden="1" customHeight="1" thickBot="1" x14ac:dyDescent="0.25">
      <c r="A2416" s="74"/>
      <c r="B2416" s="43"/>
      <c r="C2416" s="60"/>
      <c r="D2416" s="46"/>
      <c r="E2416" s="47"/>
      <c r="F2416" s="61"/>
      <c r="G2416" s="62"/>
      <c r="H2416" s="47"/>
      <c r="I2416" s="63"/>
      <c r="J2416" s="47"/>
      <c r="K2416" s="64"/>
      <c r="L2416" s="64"/>
    </row>
    <row r="2417" spans="1:12" ht="12.95" customHeight="1" x14ac:dyDescent="0.25">
      <c r="A2417" s="73">
        <v>1</v>
      </c>
      <c r="B2417" s="34">
        <f>B2410+1</f>
        <v>45630</v>
      </c>
      <c r="C2417" s="123" t="str">
        <f t="shared" ref="C2417:C2418" si="239">IF(DAY(B2417)&lt;10,"  "&amp;DAY(B2417),DAY(B2417))</f>
        <v xml:space="preserve">  4</v>
      </c>
      <c r="D2417" s="20"/>
      <c r="E2417" s="9"/>
      <c r="F2417" s="94"/>
      <c r="G2417" s="95"/>
      <c r="H2417" s="95"/>
      <c r="I2417" s="96"/>
      <c r="J2417" s="9"/>
      <c r="K2417" s="119"/>
      <c r="L2417" s="120"/>
    </row>
    <row r="2418" spans="1:12" ht="12.95" customHeight="1" x14ac:dyDescent="0.25">
      <c r="A2418" s="73">
        <v>2</v>
      </c>
      <c r="B2418" s="33">
        <f>Mall!B2418</f>
        <v>0</v>
      </c>
      <c r="C2418" s="124" t="str">
        <f t="shared" si="239"/>
        <v xml:space="preserve">  0</v>
      </c>
      <c r="D2418" s="21"/>
      <c r="E2418" s="9"/>
      <c r="F2418" s="97"/>
      <c r="G2418" s="98"/>
      <c r="H2418" s="98"/>
      <c r="I2418" s="99"/>
      <c r="J2418" s="9"/>
      <c r="K2418" s="109"/>
      <c r="L2418" s="110"/>
    </row>
    <row r="2419" spans="1:12" ht="12.95" customHeight="1" x14ac:dyDescent="0.25">
      <c r="A2419" s="73">
        <v>3</v>
      </c>
      <c r="B2419" s="33">
        <f>Mall!B2419</f>
        <v>0</v>
      </c>
      <c r="C2419" s="10" t="str">
        <f>TEXT(B2417, "dddd")</f>
        <v>onsdag</v>
      </c>
      <c r="D2419" s="21"/>
      <c r="F2419" s="19" t="s">
        <v>660</v>
      </c>
      <c r="G2419" s="30"/>
      <c r="H2419" s="23" t="s">
        <v>659</v>
      </c>
      <c r="I2419" s="28"/>
      <c r="K2419" s="107"/>
      <c r="L2419" s="108"/>
    </row>
    <row r="2420" spans="1:12" ht="12.95" customHeight="1" x14ac:dyDescent="0.25">
      <c r="A2420" s="73">
        <v>4</v>
      </c>
      <c r="B2420" s="33" t="str">
        <f>Mall!B2420</f>
        <v>Barbara</v>
      </c>
      <c r="C2420" s="1" t="str">
        <f>B2420</f>
        <v>Barbara</v>
      </c>
      <c r="D2420" s="21"/>
      <c r="F2420" s="94"/>
      <c r="G2420" s="95"/>
      <c r="H2420" s="95"/>
      <c r="I2420" s="96"/>
      <c r="K2420" s="109"/>
      <c r="L2420" s="110"/>
    </row>
    <row r="2421" spans="1:12" ht="12.95" customHeight="1" x14ac:dyDescent="0.25">
      <c r="A2421" s="73">
        <v>5</v>
      </c>
      <c r="B2421" s="33" t="str">
        <f>Mall!B2421</f>
        <v>Barbro</v>
      </c>
      <c r="C2421" s="1" t="str">
        <f>B2421</f>
        <v>Barbro</v>
      </c>
      <c r="D2421" s="21"/>
      <c r="F2421" s="97"/>
      <c r="G2421" s="98"/>
      <c r="H2421" s="98"/>
      <c r="I2421" s="99"/>
      <c r="K2421" s="107"/>
      <c r="L2421" s="108"/>
    </row>
    <row r="2422" spans="1:12" ht="12.95" customHeight="1" thickBot="1" x14ac:dyDescent="0.3">
      <c r="A2422" s="73">
        <v>6</v>
      </c>
      <c r="B2422" s="33">
        <f>Mall!B2422</f>
        <v>0</v>
      </c>
      <c r="C2422" s="12">
        <f>B2422</f>
        <v>0</v>
      </c>
      <c r="D2422" s="22"/>
      <c r="F2422" s="19" t="s">
        <v>660</v>
      </c>
      <c r="G2422" s="30"/>
      <c r="H2422" s="23" t="s">
        <v>659</v>
      </c>
      <c r="I2422" s="28"/>
      <c r="K2422" s="109"/>
      <c r="L2422" s="110"/>
    </row>
    <row r="2423" spans="1:12" ht="12.95" hidden="1" customHeight="1" thickBot="1" x14ac:dyDescent="0.25">
      <c r="A2423" s="74"/>
      <c r="B2423" s="43"/>
      <c r="C2423" s="60"/>
      <c r="D2423" s="46"/>
      <c r="E2423" s="47"/>
      <c r="F2423" s="61"/>
      <c r="G2423" s="62"/>
      <c r="H2423" s="47"/>
      <c r="I2423" s="63"/>
      <c r="J2423" s="47"/>
      <c r="K2423" s="71"/>
      <c r="L2423" s="72"/>
    </row>
    <row r="2424" spans="1:12" ht="12.95" customHeight="1" x14ac:dyDescent="0.25">
      <c r="A2424" s="73">
        <v>1</v>
      </c>
      <c r="B2424" s="34">
        <f>B2417+1</f>
        <v>45631</v>
      </c>
      <c r="C2424" s="123" t="str">
        <f t="shared" ref="C2424:C2425" si="240">IF(DAY(B2424)&lt;10,"  "&amp;DAY(B2424),DAY(B2424))</f>
        <v xml:space="preserve">  5</v>
      </c>
      <c r="D2424" s="20"/>
      <c r="E2424" s="9"/>
      <c r="F2424" s="94"/>
      <c r="G2424" s="95"/>
      <c r="H2424" s="95"/>
      <c r="I2424" s="96"/>
      <c r="J2424" s="9"/>
      <c r="K2424" s="107"/>
      <c r="L2424" s="108"/>
    </row>
    <row r="2425" spans="1:12" ht="12.95" customHeight="1" x14ac:dyDescent="0.25">
      <c r="A2425" s="73">
        <v>2</v>
      </c>
      <c r="B2425" s="33">
        <f>Mall!B2425</f>
        <v>0</v>
      </c>
      <c r="C2425" s="124" t="str">
        <f t="shared" si="240"/>
        <v xml:space="preserve">  0</v>
      </c>
      <c r="D2425" s="21"/>
      <c r="E2425" s="9"/>
      <c r="F2425" s="97"/>
      <c r="G2425" s="98"/>
      <c r="H2425" s="98"/>
      <c r="I2425" s="99"/>
      <c r="J2425" s="9"/>
      <c r="K2425" s="109"/>
      <c r="L2425" s="110"/>
    </row>
    <row r="2426" spans="1:12" ht="12.95" customHeight="1" x14ac:dyDescent="0.25">
      <c r="A2426" s="73">
        <v>3</v>
      </c>
      <c r="B2426" s="33">
        <f>Mall!B2426</f>
        <v>0</v>
      </c>
      <c r="C2426" s="10" t="str">
        <f>TEXT(B2424, "dddd")</f>
        <v>torsdag</v>
      </c>
      <c r="D2426" s="21"/>
      <c r="F2426" s="19" t="s">
        <v>660</v>
      </c>
      <c r="G2426" s="30"/>
      <c r="H2426" s="23" t="s">
        <v>659</v>
      </c>
      <c r="I2426" s="28"/>
      <c r="K2426" s="107"/>
      <c r="L2426" s="108"/>
    </row>
    <row r="2427" spans="1:12" ht="12.95" customHeight="1" x14ac:dyDescent="0.25">
      <c r="A2427" s="73">
        <v>4</v>
      </c>
      <c r="B2427" s="33" t="str">
        <f>Mall!B2427</f>
        <v>Sven</v>
      </c>
      <c r="C2427" s="1" t="str">
        <f>B2427</f>
        <v>Sven</v>
      </c>
      <c r="D2427" s="21"/>
      <c r="F2427" s="94"/>
      <c r="G2427" s="95"/>
      <c r="H2427" s="95"/>
      <c r="I2427" s="96"/>
      <c r="K2427" s="109"/>
      <c r="L2427" s="110"/>
    </row>
    <row r="2428" spans="1:12" ht="12.95" customHeight="1" x14ac:dyDescent="0.25">
      <c r="A2428" s="73">
        <v>5</v>
      </c>
      <c r="B2428" s="33">
        <f>Mall!B2428</f>
        <v>0</v>
      </c>
      <c r="C2428" s="1">
        <f>B2428</f>
        <v>0</v>
      </c>
      <c r="D2428" s="21"/>
      <c r="F2428" s="97"/>
      <c r="G2428" s="98"/>
      <c r="H2428" s="98"/>
      <c r="I2428" s="99"/>
      <c r="K2428" s="107"/>
      <c r="L2428" s="108"/>
    </row>
    <row r="2429" spans="1:12" ht="12.95" customHeight="1" thickBot="1" x14ac:dyDescent="0.3">
      <c r="A2429" s="73">
        <v>6</v>
      </c>
      <c r="B2429" s="33">
        <f>Mall!B2429</f>
        <v>0</v>
      </c>
      <c r="C2429" s="12">
        <f>B2429</f>
        <v>0</v>
      </c>
      <c r="D2429" s="22"/>
      <c r="K2429" s="109"/>
      <c r="L2429" s="110"/>
    </row>
    <row r="2430" spans="1:12" ht="12.95" hidden="1" customHeight="1" thickBot="1" x14ac:dyDescent="0.25">
      <c r="A2430" s="74"/>
      <c r="B2430" s="43"/>
      <c r="C2430" s="60"/>
      <c r="D2430" s="46"/>
      <c r="E2430" s="47"/>
      <c r="F2430" s="47"/>
      <c r="G2430" s="55"/>
      <c r="H2430" s="47"/>
      <c r="I2430" s="55"/>
      <c r="J2430" s="47"/>
      <c r="K2430" s="71"/>
      <c r="L2430" s="72"/>
    </row>
    <row r="2431" spans="1:12" ht="12.95" customHeight="1" x14ac:dyDescent="0.25">
      <c r="A2431" s="73">
        <v>1</v>
      </c>
      <c r="B2431" s="34">
        <f>B2424+1</f>
        <v>45632</v>
      </c>
      <c r="C2431" s="123" t="str">
        <f t="shared" ref="C2431:C2432" si="241">IF(DAY(B2431)&lt;10,"  "&amp;DAY(B2431),DAY(B2431))</f>
        <v xml:space="preserve">  6</v>
      </c>
      <c r="D2431" s="20"/>
      <c r="E2431" s="9"/>
      <c r="F2431" s="9"/>
      <c r="G2431" s="26"/>
      <c r="H2431" s="9"/>
      <c r="I2431" s="26"/>
      <c r="J2431" s="9"/>
      <c r="K2431" s="107"/>
      <c r="L2431" s="108"/>
    </row>
    <row r="2432" spans="1:12" ht="12.95" customHeight="1" thickBot="1" x14ac:dyDescent="0.3">
      <c r="A2432" s="73">
        <v>2</v>
      </c>
      <c r="B2432" s="33">
        <f>Mall!B2432</f>
        <v>0</v>
      </c>
      <c r="C2432" s="124" t="str">
        <f t="shared" si="241"/>
        <v xml:space="preserve">  0</v>
      </c>
      <c r="D2432" s="21"/>
      <c r="E2432" s="9"/>
      <c r="F2432" s="9"/>
      <c r="G2432" s="26"/>
      <c r="H2432" s="9"/>
      <c r="I2432" s="26"/>
      <c r="J2432" s="9"/>
      <c r="K2432" s="111"/>
      <c r="L2432" s="112"/>
    </row>
    <row r="2433" spans="1:12" ht="12.95" customHeight="1" x14ac:dyDescent="0.25">
      <c r="A2433" s="73">
        <v>3</v>
      </c>
      <c r="B2433" s="33">
        <f>Mall!B2433</f>
        <v>0</v>
      </c>
      <c r="C2433" s="10" t="str">
        <f>TEXT(B2431, "dddd")</f>
        <v>fredag</v>
      </c>
      <c r="D2433" s="21"/>
      <c r="K2433" s="117"/>
      <c r="L2433" s="118"/>
    </row>
    <row r="2434" spans="1:12" ht="12.95" customHeight="1" x14ac:dyDescent="0.25">
      <c r="A2434" s="73">
        <v>4</v>
      </c>
      <c r="B2434" s="33" t="str">
        <f>Mall!B2434</f>
        <v>Nikolaus</v>
      </c>
      <c r="C2434" s="1" t="str">
        <f>B2434</f>
        <v>Nikolaus</v>
      </c>
      <c r="D2434" s="21"/>
      <c r="F2434" s="104" t="s">
        <v>537</v>
      </c>
      <c r="G2434" s="104"/>
      <c r="H2434" s="104"/>
      <c r="I2434" s="101"/>
    </row>
    <row r="2435" spans="1:12" ht="12.95" customHeight="1" thickBot="1" x14ac:dyDescent="0.3">
      <c r="A2435" s="73">
        <v>5</v>
      </c>
      <c r="B2435" s="33" t="str">
        <f>Mall!B2435</f>
        <v>Niklas</v>
      </c>
      <c r="C2435" s="1" t="str">
        <f>B2435</f>
        <v>Niklas</v>
      </c>
      <c r="D2435" s="21"/>
      <c r="F2435" s="105"/>
      <c r="G2435" s="105"/>
      <c r="H2435" s="105"/>
      <c r="I2435" s="106"/>
    </row>
    <row r="2436" spans="1:12" ht="12.95" customHeight="1" thickBot="1" x14ac:dyDescent="0.3">
      <c r="A2436" s="73">
        <v>6</v>
      </c>
      <c r="B2436" s="33">
        <f>Mall!B2436</f>
        <v>0</v>
      </c>
      <c r="C2436" s="12">
        <f>B2436</f>
        <v>0</v>
      </c>
      <c r="D2436" s="22"/>
      <c r="F2436" s="90"/>
      <c r="G2436" s="91"/>
      <c r="H2436" s="91"/>
      <c r="I2436" s="92"/>
      <c r="J2436" s="92"/>
      <c r="K2436" s="92"/>
      <c r="L2436" s="93"/>
    </row>
    <row r="2437" spans="1:12" ht="12.95" hidden="1" customHeight="1" thickBot="1" x14ac:dyDescent="0.25">
      <c r="A2437" s="74"/>
      <c r="B2437" s="43"/>
      <c r="C2437" s="60"/>
      <c r="D2437" s="46"/>
      <c r="E2437" s="47"/>
      <c r="F2437" s="48"/>
      <c r="G2437" s="49"/>
      <c r="H2437" s="49"/>
      <c r="I2437" s="50"/>
      <c r="J2437" s="50"/>
      <c r="K2437" s="50"/>
      <c r="L2437" s="51"/>
    </row>
    <row r="2438" spans="1:12" ht="12.95" customHeight="1" x14ac:dyDescent="0.25">
      <c r="A2438" s="73">
        <v>1</v>
      </c>
      <c r="B2438" s="34">
        <f>B2431+1</f>
        <v>45633</v>
      </c>
      <c r="C2438" s="123" t="str">
        <f t="shared" ref="C2438:C2439" si="242">IF(DAY(B2438)&lt;10,"  "&amp;DAY(B2438),DAY(B2438))</f>
        <v xml:space="preserve">  7</v>
      </c>
      <c r="D2438" s="20"/>
      <c r="E2438" s="9"/>
      <c r="F2438" s="82"/>
      <c r="G2438" s="83"/>
      <c r="H2438" s="83"/>
      <c r="I2438" s="84"/>
      <c r="J2438" s="84"/>
      <c r="K2438" s="84"/>
      <c r="L2438" s="85"/>
    </row>
    <row r="2439" spans="1:12" ht="12.95" customHeight="1" x14ac:dyDescent="0.25">
      <c r="A2439" s="73">
        <v>2</v>
      </c>
      <c r="B2439" s="33">
        <f>Mall!B2439</f>
        <v>0</v>
      </c>
      <c r="C2439" s="124" t="str">
        <f t="shared" si="242"/>
        <v xml:space="preserve">  0</v>
      </c>
      <c r="D2439" s="21"/>
      <c r="E2439" s="9"/>
      <c r="F2439" s="82"/>
      <c r="G2439" s="83"/>
      <c r="H2439" s="83"/>
      <c r="I2439" s="84"/>
      <c r="J2439" s="84"/>
      <c r="K2439" s="84"/>
      <c r="L2439" s="85"/>
    </row>
    <row r="2440" spans="1:12" ht="12.95" customHeight="1" x14ac:dyDescent="0.25">
      <c r="A2440" s="73">
        <v>3</v>
      </c>
      <c r="B2440" s="33">
        <f>Mall!B2440</f>
        <v>0</v>
      </c>
      <c r="C2440" s="10" t="str">
        <f>TEXT(B2438, "dddd")</f>
        <v>lördag</v>
      </c>
      <c r="D2440" s="21"/>
      <c r="F2440" s="82"/>
      <c r="G2440" s="83"/>
      <c r="H2440" s="83"/>
      <c r="I2440" s="84"/>
      <c r="J2440" s="84"/>
      <c r="K2440" s="84"/>
      <c r="L2440" s="85"/>
    </row>
    <row r="2441" spans="1:12" ht="12.95" customHeight="1" x14ac:dyDescent="0.25">
      <c r="A2441" s="73">
        <v>4</v>
      </c>
      <c r="B2441" s="33" t="str">
        <f>Mall!B2441</f>
        <v>Angela</v>
      </c>
      <c r="C2441" s="1" t="str">
        <f>B2441</f>
        <v>Angela</v>
      </c>
      <c r="D2441" s="21"/>
      <c r="F2441" s="82"/>
      <c r="G2441" s="83"/>
      <c r="H2441" s="83"/>
      <c r="I2441" s="84"/>
      <c r="J2441" s="84"/>
      <c r="K2441" s="84"/>
      <c r="L2441" s="85"/>
    </row>
    <row r="2442" spans="1:12" ht="12.95" customHeight="1" x14ac:dyDescent="0.25">
      <c r="A2442" s="73">
        <v>5</v>
      </c>
      <c r="B2442" s="33" t="str">
        <f>Mall!B2442</f>
        <v>Angelika</v>
      </c>
      <c r="C2442" s="1" t="str">
        <f>B2442</f>
        <v>Angelika</v>
      </c>
      <c r="D2442" s="21"/>
      <c r="F2442" s="82"/>
      <c r="G2442" s="83"/>
      <c r="H2442" s="83"/>
      <c r="I2442" s="84"/>
      <c r="J2442" s="84"/>
      <c r="K2442" s="84"/>
      <c r="L2442" s="85"/>
    </row>
    <row r="2443" spans="1:12" ht="12.95" customHeight="1" thickBot="1" x14ac:dyDescent="0.3">
      <c r="A2443" s="73">
        <v>6</v>
      </c>
      <c r="B2443" s="33">
        <f>Mall!B2443</f>
        <v>0</v>
      </c>
      <c r="C2443" s="12">
        <f>B2443</f>
        <v>0</v>
      </c>
      <c r="D2443" s="22"/>
      <c r="F2443" s="82"/>
      <c r="G2443" s="83"/>
      <c r="H2443" s="83"/>
      <c r="I2443" s="84"/>
      <c r="J2443" s="84"/>
      <c r="K2443" s="84"/>
      <c r="L2443" s="85"/>
    </row>
    <row r="2444" spans="1:12" ht="12.95" hidden="1" customHeight="1" thickBot="1" x14ac:dyDescent="0.3">
      <c r="A2444" s="74"/>
      <c r="B2444" s="41"/>
      <c r="C2444" s="60"/>
      <c r="D2444" s="46"/>
      <c r="E2444" s="47"/>
      <c r="F2444" s="48"/>
      <c r="G2444" s="49"/>
      <c r="H2444" s="49"/>
      <c r="I2444" s="50"/>
      <c r="J2444" s="50"/>
      <c r="K2444" s="50"/>
      <c r="L2444" s="51"/>
    </row>
    <row r="2445" spans="1:12" ht="12.95" customHeight="1" x14ac:dyDescent="0.25">
      <c r="A2445" s="73">
        <v>1</v>
      </c>
      <c r="B2445" s="34">
        <f>B2438+1</f>
        <v>45634</v>
      </c>
      <c r="C2445" s="123" t="str">
        <f t="shared" ref="C2445:C2446" si="243">IF(DAY(B2445)&lt;10,"  "&amp;DAY(B2445),DAY(B2445))</f>
        <v xml:space="preserve">  8</v>
      </c>
      <c r="D2445" s="4"/>
      <c r="E2445" s="9"/>
      <c r="F2445" s="82"/>
      <c r="G2445" s="83"/>
      <c r="H2445" s="83"/>
      <c r="I2445" s="84"/>
      <c r="J2445" s="84"/>
      <c r="K2445" s="84"/>
      <c r="L2445" s="85"/>
    </row>
    <row r="2446" spans="1:12" ht="12.95" customHeight="1" x14ac:dyDescent="0.25">
      <c r="A2446" s="73">
        <v>2</v>
      </c>
      <c r="B2446" s="33">
        <f>Mall!B2446</f>
        <v>0</v>
      </c>
      <c r="C2446" s="124" t="str">
        <f t="shared" si="243"/>
        <v xml:space="preserve">  0</v>
      </c>
      <c r="D2446" s="5"/>
      <c r="E2446" s="9"/>
      <c r="F2446" s="82"/>
      <c r="G2446" s="83"/>
      <c r="H2446" s="83"/>
      <c r="I2446" s="84"/>
      <c r="J2446" s="84"/>
      <c r="K2446" s="84"/>
      <c r="L2446" s="85"/>
    </row>
    <row r="2447" spans="1:12" ht="12.95" customHeight="1" x14ac:dyDescent="0.25">
      <c r="A2447" s="73">
        <v>3</v>
      </c>
      <c r="B2447" s="33">
        <f>Mall!B2447</f>
        <v>0</v>
      </c>
      <c r="C2447" s="10" t="str">
        <f>TEXT(B2445, "dddd")</f>
        <v>söndag</v>
      </c>
      <c r="D2447" s="5"/>
      <c r="F2447" s="82"/>
      <c r="G2447" s="83"/>
      <c r="H2447" s="83"/>
      <c r="I2447" s="84"/>
      <c r="J2447" s="84"/>
      <c r="K2447" s="84"/>
      <c r="L2447" s="85"/>
    </row>
    <row r="2448" spans="1:12" ht="12.95" customHeight="1" x14ac:dyDescent="0.25">
      <c r="A2448" s="73">
        <v>4</v>
      </c>
      <c r="B2448" s="33" t="str">
        <f>Mall!B2448</f>
        <v>Virginia</v>
      </c>
      <c r="C2448" s="1" t="str">
        <f>B2448</f>
        <v>Virginia</v>
      </c>
      <c r="D2448" s="5"/>
      <c r="F2448" s="82"/>
      <c r="G2448" s="83"/>
      <c r="H2448" s="83"/>
      <c r="I2448" s="84"/>
      <c r="J2448" s="84"/>
      <c r="K2448" s="84"/>
      <c r="L2448" s="85"/>
    </row>
    <row r="2449" spans="1:12" ht="12.95" customHeight="1" thickBot="1" x14ac:dyDescent="0.3">
      <c r="A2449" s="73">
        <v>5</v>
      </c>
      <c r="B2449" s="33">
        <f>Mall!B2449</f>
        <v>0</v>
      </c>
      <c r="C2449" s="1">
        <f>B2449</f>
        <v>0</v>
      </c>
      <c r="D2449" s="5"/>
      <c r="F2449" s="86"/>
      <c r="G2449" s="87"/>
      <c r="H2449" s="87"/>
      <c r="I2449" s="88"/>
      <c r="J2449" s="88"/>
      <c r="K2449" s="88"/>
      <c r="L2449" s="89"/>
    </row>
    <row r="2450" spans="1:12" ht="12.95" customHeight="1" thickBot="1" x14ac:dyDescent="0.3">
      <c r="A2450" s="73">
        <v>6</v>
      </c>
      <c r="B2450" s="33" t="str">
        <f>Mall!B2450</f>
        <v>2 i advent</v>
      </c>
      <c r="C2450" s="12" t="str">
        <f>B2450</f>
        <v>2 i advent</v>
      </c>
      <c r="D2450" s="6"/>
    </row>
    <row r="2451" spans="1:12" ht="20.100000000000001" customHeight="1" thickBot="1" x14ac:dyDescent="0.25">
      <c r="A2451" s="74" t="s">
        <v>665</v>
      </c>
      <c r="B2451" s="43"/>
      <c r="C2451" s="3" t="str">
        <f>"DECEMBER   "&amp;"Vecka "&amp;IF(C2454="måndag",WEEKNUM(B2452,21),"")</f>
        <v>DECEMBER   Vecka 50</v>
      </c>
      <c r="D2451" s="3"/>
    </row>
    <row r="2452" spans="1:12" ht="12.95" customHeight="1" x14ac:dyDescent="0.25">
      <c r="A2452" s="73">
        <v>1</v>
      </c>
      <c r="B2452" s="34">
        <f>B2445+1</f>
        <v>45635</v>
      </c>
      <c r="C2452" s="123" t="str">
        <f t="shared" ref="C2452:C2453" si="244">IF(DAY(B2452)&lt;10,"  "&amp;DAY(B2452),DAY(B2452))</f>
        <v xml:space="preserve">  9</v>
      </c>
      <c r="D2452" s="20"/>
      <c r="E2452" s="9"/>
      <c r="F2452" s="100" t="s">
        <v>540</v>
      </c>
      <c r="G2452" s="101"/>
      <c r="H2452" s="101"/>
      <c r="I2452" s="101"/>
      <c r="J2452" s="9"/>
      <c r="K2452" s="125" t="str">
        <f t="shared" ref="K2452" si="245">"Prio vecka "&amp;WEEKNUM(B2452,21)&amp;":  📎📎"</f>
        <v>Prio vecka 50:  📎📎</v>
      </c>
      <c r="L2452" s="126"/>
    </row>
    <row r="2453" spans="1:12" ht="12.95" customHeight="1" thickBot="1" x14ac:dyDescent="0.3">
      <c r="A2453" s="73">
        <v>2</v>
      </c>
      <c r="B2453" s="33">
        <f>Mall!B2453</f>
        <v>0</v>
      </c>
      <c r="C2453" s="124" t="str">
        <f t="shared" si="244"/>
        <v xml:space="preserve">  0</v>
      </c>
      <c r="D2453" s="21"/>
      <c r="E2453" s="9"/>
      <c r="F2453" s="102"/>
      <c r="G2453" s="103"/>
      <c r="H2453" s="103"/>
      <c r="I2453" s="103"/>
      <c r="J2453" s="9"/>
      <c r="K2453" s="126"/>
      <c r="L2453" s="126"/>
    </row>
    <row r="2454" spans="1:12" ht="12.95" customHeight="1" x14ac:dyDescent="0.25">
      <c r="A2454" s="73">
        <v>3</v>
      </c>
      <c r="B2454" s="33">
        <f>Mall!B2454</f>
        <v>0</v>
      </c>
      <c r="C2454" s="10" t="str">
        <f>TEXT(B2452, "dddd")</f>
        <v>måndag</v>
      </c>
      <c r="D2454" s="21"/>
      <c r="F2454" s="18" t="s">
        <v>660</v>
      </c>
      <c r="G2454" s="29"/>
      <c r="H2454" s="24" t="s">
        <v>659</v>
      </c>
      <c r="I2454" s="27"/>
      <c r="K2454" s="14" t="s">
        <v>12</v>
      </c>
      <c r="L2454" s="113"/>
    </row>
    <row r="2455" spans="1:12" ht="12.95" customHeight="1" x14ac:dyDescent="0.25">
      <c r="A2455" s="73">
        <v>4</v>
      </c>
      <c r="B2455" s="33" t="str">
        <f>Mall!B2455</f>
        <v>Anna</v>
      </c>
      <c r="C2455" s="1" t="str">
        <f>B2455</f>
        <v>Anna</v>
      </c>
      <c r="D2455" s="21"/>
      <c r="F2455" s="94"/>
      <c r="G2455" s="95"/>
      <c r="H2455" s="95"/>
      <c r="I2455" s="96"/>
      <c r="K2455" s="15"/>
      <c r="L2455" s="114"/>
    </row>
    <row r="2456" spans="1:12" ht="12.95" customHeight="1" x14ac:dyDescent="0.25">
      <c r="A2456" s="73">
        <v>5</v>
      </c>
      <c r="B2456" s="33">
        <f>Mall!B2456</f>
        <v>0</v>
      </c>
      <c r="C2456" s="1">
        <f>B2456</f>
        <v>0</v>
      </c>
      <c r="D2456" s="21"/>
      <c r="F2456" s="97"/>
      <c r="G2456" s="98"/>
      <c r="H2456" s="98"/>
      <c r="I2456" s="99"/>
      <c r="K2456" s="16" t="s">
        <v>13</v>
      </c>
      <c r="L2456" s="115"/>
    </row>
    <row r="2457" spans="1:12" ht="12.95" customHeight="1" thickBot="1" x14ac:dyDescent="0.3">
      <c r="A2457" s="73">
        <v>6</v>
      </c>
      <c r="B2457" s="33" t="str">
        <f>Mall!B2457</f>
        <v>Nobeldagen</v>
      </c>
      <c r="C2457" s="12" t="str">
        <f>B2457</f>
        <v>Nobeldagen</v>
      </c>
      <c r="D2457" s="22"/>
      <c r="F2457" s="19" t="s">
        <v>660</v>
      </c>
      <c r="G2457" s="30"/>
      <c r="H2457" s="23" t="s">
        <v>659</v>
      </c>
      <c r="I2457" s="28"/>
      <c r="K2457" s="15"/>
      <c r="L2457" s="114"/>
    </row>
    <row r="2458" spans="1:12" ht="12.95" hidden="1" customHeight="1" thickBot="1" x14ac:dyDescent="0.3">
      <c r="A2458" s="74"/>
      <c r="B2458" s="75"/>
      <c r="C2458" s="60"/>
      <c r="D2458" s="46"/>
      <c r="E2458" s="47"/>
      <c r="F2458" s="61"/>
      <c r="G2458" s="62"/>
      <c r="H2458" s="47"/>
      <c r="I2458" s="63"/>
      <c r="J2458" s="47"/>
      <c r="K2458" s="65"/>
      <c r="L2458" s="66"/>
    </row>
    <row r="2459" spans="1:12" ht="12.95" customHeight="1" x14ac:dyDescent="0.25">
      <c r="A2459" s="73">
        <v>1</v>
      </c>
      <c r="B2459" s="34">
        <f>B2452+1</f>
        <v>45636</v>
      </c>
      <c r="C2459" s="123">
        <f t="shared" ref="C2459:C2460" si="246">IF(DAY(B2459)&lt;10,"  "&amp;DAY(B2459),DAY(B2459))</f>
        <v>10</v>
      </c>
      <c r="D2459" s="20"/>
      <c r="E2459" s="9"/>
      <c r="F2459" s="94"/>
      <c r="G2459" s="95"/>
      <c r="H2459" s="95"/>
      <c r="I2459" s="96"/>
      <c r="J2459" s="9"/>
      <c r="K2459" s="16" t="s">
        <v>14</v>
      </c>
      <c r="L2459" s="115"/>
    </row>
    <row r="2460" spans="1:12" ht="12.95" customHeight="1" thickBot="1" x14ac:dyDescent="0.3">
      <c r="A2460" s="73">
        <v>2</v>
      </c>
      <c r="B2460" s="33">
        <f>Mall!B2460</f>
        <v>0</v>
      </c>
      <c r="C2460" s="124" t="str">
        <f t="shared" si="246"/>
        <v xml:space="preserve">  0</v>
      </c>
      <c r="D2460" s="21"/>
      <c r="E2460" s="9"/>
      <c r="F2460" s="97"/>
      <c r="G2460" s="98"/>
      <c r="H2460" s="98"/>
      <c r="I2460" s="99"/>
      <c r="J2460" s="9"/>
      <c r="K2460" s="17"/>
      <c r="L2460" s="116"/>
    </row>
    <row r="2461" spans="1:12" ht="12.95" customHeight="1" x14ac:dyDescent="0.25">
      <c r="A2461" s="73">
        <v>3</v>
      </c>
      <c r="B2461" s="33">
        <f>Mall!B2461</f>
        <v>0</v>
      </c>
      <c r="C2461" s="10" t="str">
        <f>TEXT(B2459, "dddd")</f>
        <v>tisdag</v>
      </c>
      <c r="D2461" s="21"/>
      <c r="F2461" s="19" t="s">
        <v>660</v>
      </c>
      <c r="G2461" s="30"/>
      <c r="H2461" s="23" t="s">
        <v>659</v>
      </c>
      <c r="I2461" s="28"/>
    </row>
    <row r="2462" spans="1:12" ht="12.95" customHeight="1" x14ac:dyDescent="0.25">
      <c r="A2462" s="73">
        <v>4</v>
      </c>
      <c r="B2462" s="33" t="str">
        <f>Mall!B2462</f>
        <v>Malin</v>
      </c>
      <c r="C2462" s="1" t="str">
        <f>B2462</f>
        <v>Malin</v>
      </c>
      <c r="D2462" s="21"/>
      <c r="F2462" s="94"/>
      <c r="G2462" s="95"/>
      <c r="H2462" s="95"/>
      <c r="I2462" s="96"/>
    </row>
    <row r="2463" spans="1:12" ht="12.95" customHeight="1" x14ac:dyDescent="0.25">
      <c r="A2463" s="73">
        <v>5</v>
      </c>
      <c r="B2463" s="33" t="str">
        <f>Mall!B2463</f>
        <v>Malena</v>
      </c>
      <c r="C2463" s="1" t="str">
        <f>B2463</f>
        <v>Malena</v>
      </c>
      <c r="D2463" s="21"/>
      <c r="F2463" s="97"/>
      <c r="G2463" s="98"/>
      <c r="H2463" s="98"/>
      <c r="I2463" s="99"/>
      <c r="K2463" s="127" t="s">
        <v>538</v>
      </c>
      <c r="L2463" s="128"/>
    </row>
    <row r="2464" spans="1:12" ht="12.95" customHeight="1" thickBot="1" x14ac:dyDescent="0.3">
      <c r="A2464" s="73">
        <v>6</v>
      </c>
      <c r="B2464" s="33" t="str">
        <f>Mall!B2464</f>
        <v>Nobeldagen</v>
      </c>
      <c r="C2464" s="12" t="str">
        <f>B2464</f>
        <v>Nobeldagen</v>
      </c>
      <c r="D2464" s="22"/>
      <c r="F2464" s="19" t="s">
        <v>660</v>
      </c>
      <c r="G2464" s="30"/>
      <c r="H2464" s="23" t="s">
        <v>659</v>
      </c>
      <c r="I2464" s="28"/>
      <c r="K2464" s="128"/>
      <c r="L2464" s="128"/>
    </row>
    <row r="2465" spans="1:12" ht="12.95" hidden="1" customHeight="1" thickBot="1" x14ac:dyDescent="0.25">
      <c r="A2465" s="74"/>
      <c r="B2465" s="43"/>
      <c r="C2465" s="60"/>
      <c r="D2465" s="46"/>
      <c r="E2465" s="47"/>
      <c r="F2465" s="61"/>
      <c r="G2465" s="62"/>
      <c r="H2465" s="47"/>
      <c r="I2465" s="63"/>
      <c r="J2465" s="47"/>
      <c r="K2465" s="64"/>
      <c r="L2465" s="64"/>
    </row>
    <row r="2466" spans="1:12" ht="12.95" customHeight="1" x14ac:dyDescent="0.25">
      <c r="A2466" s="73">
        <v>1</v>
      </c>
      <c r="B2466" s="34">
        <f>B2459+1</f>
        <v>45637</v>
      </c>
      <c r="C2466" s="123">
        <f>IF(DAY(B2466)&lt;10,"  "&amp;DAY(B2466),DAY(B2466))</f>
        <v>11</v>
      </c>
      <c r="D2466" s="20"/>
      <c r="E2466" s="9"/>
      <c r="F2466" s="94"/>
      <c r="G2466" s="95"/>
      <c r="H2466" s="95"/>
      <c r="I2466" s="96"/>
      <c r="J2466" s="9"/>
      <c r="K2466" s="119"/>
      <c r="L2466" s="120"/>
    </row>
    <row r="2467" spans="1:12" ht="12.95" customHeight="1" x14ac:dyDescent="0.25">
      <c r="A2467" s="73">
        <v>2</v>
      </c>
      <c r="B2467" s="33">
        <f>Mall!B2467</f>
        <v>0</v>
      </c>
      <c r="C2467" s="124"/>
      <c r="D2467" s="21"/>
      <c r="E2467" s="9"/>
      <c r="F2467" s="97"/>
      <c r="G2467" s="98"/>
      <c r="H2467" s="98"/>
      <c r="I2467" s="99"/>
      <c r="J2467" s="9"/>
      <c r="K2467" s="109"/>
      <c r="L2467" s="110"/>
    </row>
    <row r="2468" spans="1:12" ht="12.95" customHeight="1" x14ac:dyDescent="0.25">
      <c r="A2468" s="73">
        <v>3</v>
      </c>
      <c r="B2468" s="33">
        <f>Mall!B2468</f>
        <v>0</v>
      </c>
      <c r="C2468" s="10" t="str">
        <f>TEXT(B2466, "dddd")</f>
        <v>onsdag</v>
      </c>
      <c r="D2468" s="21"/>
      <c r="F2468" s="19" t="s">
        <v>660</v>
      </c>
      <c r="G2468" s="30"/>
      <c r="H2468" s="23" t="s">
        <v>659</v>
      </c>
      <c r="I2468" s="28"/>
      <c r="K2468" s="107"/>
      <c r="L2468" s="108"/>
    </row>
    <row r="2469" spans="1:12" ht="12.95" customHeight="1" x14ac:dyDescent="0.25">
      <c r="A2469" s="73">
        <v>4</v>
      </c>
      <c r="B2469" s="33" t="str">
        <f>Mall!B2469</f>
        <v>Daniel</v>
      </c>
      <c r="C2469" s="1" t="str">
        <f>B2469</f>
        <v>Daniel</v>
      </c>
      <c r="D2469" s="21"/>
      <c r="F2469" s="94"/>
      <c r="G2469" s="95"/>
      <c r="H2469" s="95"/>
      <c r="I2469" s="96"/>
      <c r="K2469" s="109"/>
      <c r="L2469" s="110"/>
    </row>
    <row r="2470" spans="1:12" ht="12.95" customHeight="1" x14ac:dyDescent="0.25">
      <c r="A2470" s="73">
        <v>5</v>
      </c>
      <c r="B2470" s="33" t="str">
        <f>Mall!B2470</f>
        <v>Daniela</v>
      </c>
      <c r="C2470" s="1" t="str">
        <f>B2470</f>
        <v>Daniela</v>
      </c>
      <c r="D2470" s="21"/>
      <c r="F2470" s="97"/>
      <c r="G2470" s="98"/>
      <c r="H2470" s="98"/>
      <c r="I2470" s="99"/>
      <c r="K2470" s="107"/>
      <c r="L2470" s="108"/>
    </row>
    <row r="2471" spans="1:12" ht="12.95" customHeight="1" thickBot="1" x14ac:dyDescent="0.3">
      <c r="A2471" s="73">
        <v>6</v>
      </c>
      <c r="B2471" s="33">
        <f>Mall!B2471</f>
        <v>0</v>
      </c>
      <c r="C2471" s="12">
        <f>B2471</f>
        <v>0</v>
      </c>
      <c r="D2471" s="22"/>
      <c r="F2471" s="19" t="s">
        <v>660</v>
      </c>
      <c r="G2471" s="30"/>
      <c r="H2471" s="23" t="s">
        <v>659</v>
      </c>
      <c r="I2471" s="28"/>
      <c r="K2471" s="109"/>
      <c r="L2471" s="110"/>
    </row>
    <row r="2472" spans="1:12" ht="12.95" hidden="1" customHeight="1" thickBot="1" x14ac:dyDescent="0.25">
      <c r="A2472" s="74"/>
      <c r="B2472" s="43"/>
      <c r="C2472" s="60"/>
      <c r="D2472" s="46"/>
      <c r="E2472" s="47"/>
      <c r="F2472" s="61"/>
      <c r="G2472" s="62"/>
      <c r="H2472" s="47"/>
      <c r="I2472" s="63"/>
      <c r="J2472" s="47"/>
      <c r="K2472" s="71"/>
      <c r="L2472" s="72"/>
    </row>
    <row r="2473" spans="1:12" ht="12.95" customHeight="1" x14ac:dyDescent="0.25">
      <c r="A2473" s="73">
        <v>1</v>
      </c>
      <c r="B2473" s="34">
        <f>B2466+1</f>
        <v>45638</v>
      </c>
      <c r="C2473" s="123">
        <f t="shared" ref="C2473:C2474" si="247">IF(DAY(B2473)&lt;10,"  "&amp;DAY(B2473),DAY(B2473))</f>
        <v>12</v>
      </c>
      <c r="D2473" s="20"/>
      <c r="E2473" s="9"/>
      <c r="F2473" s="94"/>
      <c r="G2473" s="95"/>
      <c r="H2473" s="95"/>
      <c r="I2473" s="96"/>
      <c r="J2473" s="9"/>
      <c r="K2473" s="107"/>
      <c r="L2473" s="108"/>
    </row>
    <row r="2474" spans="1:12" ht="12.95" customHeight="1" x14ac:dyDescent="0.25">
      <c r="A2474" s="73">
        <v>2</v>
      </c>
      <c r="B2474" s="33">
        <f>Mall!B2474</f>
        <v>0</v>
      </c>
      <c r="C2474" s="124" t="str">
        <f t="shared" si="247"/>
        <v xml:space="preserve">  0</v>
      </c>
      <c r="D2474" s="21"/>
      <c r="E2474" s="9"/>
      <c r="F2474" s="97"/>
      <c r="G2474" s="98"/>
      <c r="H2474" s="98"/>
      <c r="I2474" s="99"/>
      <c r="J2474" s="9"/>
      <c r="K2474" s="109"/>
      <c r="L2474" s="110"/>
    </row>
    <row r="2475" spans="1:12" ht="12.95" customHeight="1" x14ac:dyDescent="0.25">
      <c r="A2475" s="73">
        <v>3</v>
      </c>
      <c r="B2475" s="33">
        <f>Mall!B2475</f>
        <v>0</v>
      </c>
      <c r="C2475" s="10" t="str">
        <f>TEXT(B2473, "dddd")</f>
        <v>torsdag</v>
      </c>
      <c r="D2475" s="21"/>
      <c r="F2475" s="19" t="s">
        <v>660</v>
      </c>
      <c r="G2475" s="30"/>
      <c r="H2475" s="23" t="s">
        <v>659</v>
      </c>
      <c r="I2475" s="28"/>
      <c r="K2475" s="107"/>
      <c r="L2475" s="108"/>
    </row>
    <row r="2476" spans="1:12" ht="12.95" customHeight="1" x14ac:dyDescent="0.25">
      <c r="A2476" s="73">
        <v>4</v>
      </c>
      <c r="B2476" s="33" t="str">
        <f>Mall!B2476</f>
        <v>Alexander</v>
      </c>
      <c r="C2476" s="1" t="str">
        <f>B2476</f>
        <v>Alexander</v>
      </c>
      <c r="D2476" s="21"/>
      <c r="F2476" s="94"/>
      <c r="G2476" s="95"/>
      <c r="H2476" s="95"/>
      <c r="I2476" s="96"/>
      <c r="K2476" s="109"/>
      <c r="L2476" s="110"/>
    </row>
    <row r="2477" spans="1:12" ht="12.95" customHeight="1" x14ac:dyDescent="0.25">
      <c r="A2477" s="73">
        <v>5</v>
      </c>
      <c r="B2477" s="33" t="str">
        <f>Mall!B2477</f>
        <v>Alexis</v>
      </c>
      <c r="C2477" s="1" t="str">
        <f>B2477</f>
        <v>Alexis</v>
      </c>
      <c r="D2477" s="21"/>
      <c r="F2477" s="97"/>
      <c r="G2477" s="98"/>
      <c r="H2477" s="98"/>
      <c r="I2477" s="99"/>
      <c r="K2477" s="107"/>
      <c r="L2477" s="108"/>
    </row>
    <row r="2478" spans="1:12" ht="12.95" customHeight="1" thickBot="1" x14ac:dyDescent="0.3">
      <c r="A2478" s="73">
        <v>6</v>
      </c>
      <c r="B2478" s="33">
        <f>Mall!B2478</f>
        <v>0</v>
      </c>
      <c r="C2478" s="12">
        <f>B2478</f>
        <v>0</v>
      </c>
      <c r="D2478" s="22"/>
      <c r="K2478" s="109"/>
      <c r="L2478" s="110"/>
    </row>
    <row r="2479" spans="1:12" ht="12.95" hidden="1" customHeight="1" thickBot="1" x14ac:dyDescent="0.25">
      <c r="A2479" s="74"/>
      <c r="B2479" s="43"/>
      <c r="C2479" s="60"/>
      <c r="D2479" s="46"/>
      <c r="E2479" s="47"/>
      <c r="F2479" s="47"/>
      <c r="G2479" s="55"/>
      <c r="H2479" s="47"/>
      <c r="I2479" s="55"/>
      <c r="J2479" s="47"/>
      <c r="K2479" s="71"/>
      <c r="L2479" s="72"/>
    </row>
    <row r="2480" spans="1:12" ht="12.95" customHeight="1" x14ac:dyDescent="0.25">
      <c r="A2480" s="73">
        <v>1</v>
      </c>
      <c r="B2480" s="34">
        <f>B2473+1</f>
        <v>45639</v>
      </c>
      <c r="C2480" s="123">
        <f t="shared" ref="C2480:C2481" si="248">IF(DAY(B2480)&lt;10,"  "&amp;DAY(B2480),DAY(B2480))</f>
        <v>13</v>
      </c>
      <c r="D2480" s="20"/>
      <c r="E2480" s="9"/>
      <c r="F2480" s="9"/>
      <c r="G2480" s="26"/>
      <c r="H2480" s="9"/>
      <c r="I2480" s="26"/>
      <c r="J2480" s="9"/>
      <c r="K2480" s="107"/>
      <c r="L2480" s="108"/>
    </row>
    <row r="2481" spans="1:12" ht="12.95" customHeight="1" thickBot="1" x14ac:dyDescent="0.3">
      <c r="A2481" s="73">
        <v>2</v>
      </c>
      <c r="B2481" s="33">
        <f>Mall!B2481</f>
        <v>0</v>
      </c>
      <c r="C2481" s="124" t="str">
        <f t="shared" si="248"/>
        <v xml:space="preserve">  0</v>
      </c>
      <c r="D2481" s="21"/>
      <c r="E2481" s="9"/>
      <c r="F2481" s="9"/>
      <c r="G2481" s="26"/>
      <c r="H2481" s="9"/>
      <c r="I2481" s="26"/>
      <c r="J2481" s="9"/>
      <c r="K2481" s="111"/>
      <c r="L2481" s="112"/>
    </row>
    <row r="2482" spans="1:12" ht="12.95" customHeight="1" x14ac:dyDescent="0.25">
      <c r="A2482" s="73">
        <v>3</v>
      </c>
      <c r="B2482" s="33">
        <f>Mall!B2482</f>
        <v>0</v>
      </c>
      <c r="C2482" s="10" t="str">
        <f>TEXT(B2480, "dddd")</f>
        <v>fredag</v>
      </c>
      <c r="D2482" s="21"/>
      <c r="K2482" s="117"/>
      <c r="L2482" s="118"/>
    </row>
    <row r="2483" spans="1:12" ht="12.95" customHeight="1" x14ac:dyDescent="0.25">
      <c r="A2483" s="73">
        <v>4</v>
      </c>
      <c r="B2483" s="33" t="str">
        <f>Mall!B2483</f>
        <v>Lucia</v>
      </c>
      <c r="C2483" s="1" t="str">
        <f>B2483</f>
        <v>Lucia</v>
      </c>
      <c r="D2483" s="21"/>
      <c r="F2483" s="104" t="s">
        <v>537</v>
      </c>
      <c r="G2483" s="104"/>
      <c r="H2483" s="104"/>
      <c r="I2483" s="101"/>
    </row>
    <row r="2484" spans="1:12" ht="12.95" customHeight="1" thickBot="1" x14ac:dyDescent="0.3">
      <c r="A2484" s="73">
        <v>5</v>
      </c>
      <c r="B2484" s="33">
        <f>Mall!B2484</f>
        <v>0</v>
      </c>
      <c r="C2484" s="1">
        <f>B2484</f>
        <v>0</v>
      </c>
      <c r="D2484" s="21"/>
      <c r="F2484" s="105"/>
      <c r="G2484" s="105"/>
      <c r="H2484" s="105"/>
      <c r="I2484" s="106"/>
    </row>
    <row r="2485" spans="1:12" ht="12.95" customHeight="1" thickBot="1" x14ac:dyDescent="0.3">
      <c r="A2485" s="73">
        <v>6</v>
      </c>
      <c r="B2485" s="33">
        <f>Mall!B2485</f>
        <v>0</v>
      </c>
      <c r="C2485" s="12">
        <f>B2485</f>
        <v>0</v>
      </c>
      <c r="D2485" s="22"/>
      <c r="F2485" s="90"/>
      <c r="G2485" s="91"/>
      <c r="H2485" s="91"/>
      <c r="I2485" s="92"/>
      <c r="J2485" s="92"/>
      <c r="K2485" s="92"/>
      <c r="L2485" s="93"/>
    </row>
    <row r="2486" spans="1:12" ht="12.95" hidden="1" customHeight="1" thickBot="1" x14ac:dyDescent="0.25">
      <c r="A2486" s="74"/>
      <c r="B2486" s="43"/>
      <c r="C2486" s="60"/>
      <c r="D2486" s="46"/>
      <c r="E2486" s="47"/>
      <c r="F2486" s="48"/>
      <c r="G2486" s="49"/>
      <c r="H2486" s="49"/>
      <c r="I2486" s="50"/>
      <c r="J2486" s="50"/>
      <c r="K2486" s="50"/>
      <c r="L2486" s="51"/>
    </row>
    <row r="2487" spans="1:12" ht="12.95" customHeight="1" x14ac:dyDescent="0.25">
      <c r="A2487" s="73">
        <v>1</v>
      </c>
      <c r="B2487" s="34">
        <f>B2480+1</f>
        <v>45640</v>
      </c>
      <c r="C2487" s="123">
        <f t="shared" ref="C2487:C2488" si="249">IF(DAY(B2487)&lt;10,"  "&amp;DAY(B2487),DAY(B2487))</f>
        <v>14</v>
      </c>
      <c r="D2487" s="20"/>
      <c r="E2487" s="9"/>
      <c r="F2487" s="82"/>
      <c r="G2487" s="83"/>
      <c r="H2487" s="83"/>
      <c r="I2487" s="84"/>
      <c r="J2487" s="84"/>
      <c r="K2487" s="84"/>
      <c r="L2487" s="85"/>
    </row>
    <row r="2488" spans="1:12" ht="12.95" customHeight="1" x14ac:dyDescent="0.25">
      <c r="A2488" s="73">
        <v>2</v>
      </c>
      <c r="B2488" s="33">
        <f>Mall!B2488</f>
        <v>0</v>
      </c>
      <c r="C2488" s="124" t="str">
        <f t="shared" si="249"/>
        <v xml:space="preserve">  0</v>
      </c>
      <c r="D2488" s="21"/>
      <c r="E2488" s="9"/>
      <c r="F2488" s="82"/>
      <c r="G2488" s="83"/>
      <c r="H2488" s="83"/>
      <c r="I2488" s="84"/>
      <c r="J2488" s="84"/>
      <c r="K2488" s="84"/>
      <c r="L2488" s="85"/>
    </row>
    <row r="2489" spans="1:12" ht="12.95" customHeight="1" x14ac:dyDescent="0.25">
      <c r="A2489" s="73">
        <v>3</v>
      </c>
      <c r="B2489" s="33">
        <f>Mall!B2489</f>
        <v>0</v>
      </c>
      <c r="C2489" s="10" t="str">
        <f>TEXT(B2487, "dddd")</f>
        <v>lördag</v>
      </c>
      <c r="D2489" s="21"/>
      <c r="F2489" s="82"/>
      <c r="G2489" s="83"/>
      <c r="H2489" s="83"/>
      <c r="I2489" s="84"/>
      <c r="J2489" s="84"/>
      <c r="K2489" s="84"/>
      <c r="L2489" s="85"/>
    </row>
    <row r="2490" spans="1:12" ht="12.95" customHeight="1" x14ac:dyDescent="0.25">
      <c r="A2490" s="73">
        <v>4</v>
      </c>
      <c r="B2490" s="33" t="str">
        <f>Mall!B2490</f>
        <v>Sten</v>
      </c>
      <c r="C2490" s="1" t="str">
        <f>B2490</f>
        <v>Sten</v>
      </c>
      <c r="D2490" s="21"/>
      <c r="F2490" s="82"/>
      <c r="G2490" s="83"/>
      <c r="H2490" s="83"/>
      <c r="I2490" s="84"/>
      <c r="J2490" s="84"/>
      <c r="K2490" s="84"/>
      <c r="L2490" s="85"/>
    </row>
    <row r="2491" spans="1:12" ht="12.95" customHeight="1" x14ac:dyDescent="0.25">
      <c r="A2491" s="73">
        <v>5</v>
      </c>
      <c r="B2491" s="33" t="str">
        <f>Mall!B2491</f>
        <v>Sixten</v>
      </c>
      <c r="C2491" s="1" t="str">
        <f>B2491</f>
        <v>Sixten</v>
      </c>
      <c r="D2491" s="21"/>
      <c r="F2491" s="82"/>
      <c r="G2491" s="83"/>
      <c r="H2491" s="83"/>
      <c r="I2491" s="84"/>
      <c r="J2491" s="84"/>
      <c r="K2491" s="84"/>
      <c r="L2491" s="85"/>
    </row>
    <row r="2492" spans="1:12" ht="12.95" customHeight="1" thickBot="1" x14ac:dyDescent="0.3">
      <c r="A2492" s="73">
        <v>6</v>
      </c>
      <c r="B2492" s="33">
        <f>Mall!B2492</f>
        <v>0</v>
      </c>
      <c r="C2492" s="12">
        <f>B2492</f>
        <v>0</v>
      </c>
      <c r="D2492" s="22"/>
      <c r="F2492" s="82"/>
      <c r="G2492" s="83"/>
      <c r="H2492" s="83"/>
      <c r="I2492" s="84"/>
      <c r="J2492" s="84"/>
      <c r="K2492" s="84"/>
      <c r="L2492" s="85"/>
    </row>
    <row r="2493" spans="1:12" ht="12.95" hidden="1" customHeight="1" thickBot="1" x14ac:dyDescent="0.3">
      <c r="A2493" s="74"/>
      <c r="B2493" s="41"/>
      <c r="C2493" s="60"/>
      <c r="D2493" s="46"/>
      <c r="E2493" s="47"/>
      <c r="F2493" s="48"/>
      <c r="G2493" s="49"/>
      <c r="H2493" s="49"/>
      <c r="I2493" s="50"/>
      <c r="J2493" s="50"/>
      <c r="K2493" s="50"/>
      <c r="L2493" s="51"/>
    </row>
    <row r="2494" spans="1:12" ht="12.95" customHeight="1" x14ac:dyDescent="0.25">
      <c r="A2494" s="73">
        <v>1</v>
      </c>
      <c r="B2494" s="34">
        <f>B2487+1</f>
        <v>45641</v>
      </c>
      <c r="C2494" s="123">
        <f t="shared" ref="C2494:C2495" si="250">IF(DAY(B2494)&lt;10,"  "&amp;DAY(B2494),DAY(B2494))</f>
        <v>15</v>
      </c>
      <c r="D2494" s="4"/>
      <c r="E2494" s="9"/>
      <c r="F2494" s="82"/>
      <c r="G2494" s="83"/>
      <c r="H2494" s="83"/>
      <c r="I2494" s="84"/>
      <c r="J2494" s="84"/>
      <c r="K2494" s="84"/>
      <c r="L2494" s="85"/>
    </row>
    <row r="2495" spans="1:12" ht="12.95" customHeight="1" x14ac:dyDescent="0.25">
      <c r="A2495" s="73">
        <v>2</v>
      </c>
      <c r="B2495" s="33">
        <f>Mall!B2495</f>
        <v>0</v>
      </c>
      <c r="C2495" s="124" t="str">
        <f t="shared" si="250"/>
        <v xml:space="preserve">  0</v>
      </c>
      <c r="D2495" s="5"/>
      <c r="E2495" s="9"/>
      <c r="F2495" s="82"/>
      <c r="G2495" s="83"/>
      <c r="H2495" s="83"/>
      <c r="I2495" s="84"/>
      <c r="J2495" s="84"/>
      <c r="K2495" s="84"/>
      <c r="L2495" s="85"/>
    </row>
    <row r="2496" spans="1:12" ht="12.95" customHeight="1" x14ac:dyDescent="0.25">
      <c r="A2496" s="73">
        <v>3</v>
      </c>
      <c r="B2496" s="33">
        <f>Mall!B2496</f>
        <v>0</v>
      </c>
      <c r="C2496" s="10" t="str">
        <f>TEXT(B2494, "dddd")</f>
        <v>söndag</v>
      </c>
      <c r="D2496" s="5"/>
      <c r="F2496" s="82"/>
      <c r="G2496" s="83"/>
      <c r="H2496" s="83"/>
      <c r="I2496" s="84"/>
      <c r="J2496" s="84"/>
      <c r="K2496" s="84"/>
      <c r="L2496" s="85"/>
    </row>
    <row r="2497" spans="1:12" ht="12.95" customHeight="1" x14ac:dyDescent="0.25">
      <c r="A2497" s="73">
        <v>4</v>
      </c>
      <c r="B2497" s="33" t="str">
        <f>Mall!B2497</f>
        <v>Gottfrid</v>
      </c>
      <c r="C2497" s="1" t="str">
        <f>B2497</f>
        <v>Gottfrid</v>
      </c>
      <c r="D2497" s="5"/>
      <c r="F2497" s="82"/>
      <c r="G2497" s="83"/>
      <c r="H2497" s="83"/>
      <c r="I2497" s="84"/>
      <c r="J2497" s="84"/>
      <c r="K2497" s="84"/>
      <c r="L2497" s="85"/>
    </row>
    <row r="2498" spans="1:12" ht="12.95" customHeight="1" thickBot="1" x14ac:dyDescent="0.3">
      <c r="A2498" s="73">
        <v>5</v>
      </c>
      <c r="B2498" s="33">
        <f>Mall!B2498</f>
        <v>0</v>
      </c>
      <c r="C2498" s="1">
        <f>B2498</f>
        <v>0</v>
      </c>
      <c r="D2498" s="5"/>
      <c r="F2498" s="86"/>
      <c r="G2498" s="87"/>
      <c r="H2498" s="87"/>
      <c r="I2498" s="88"/>
      <c r="J2498" s="88"/>
      <c r="K2498" s="88"/>
      <c r="L2498" s="89"/>
    </row>
    <row r="2499" spans="1:12" ht="12.95" customHeight="1" thickBot="1" x14ac:dyDescent="0.3">
      <c r="A2499" s="73">
        <v>6</v>
      </c>
      <c r="B2499" s="33" t="str">
        <f>Mall!B2499</f>
        <v>3 i advent</v>
      </c>
      <c r="C2499" s="12" t="str">
        <f>B2499</f>
        <v>3 i advent</v>
      </c>
      <c r="D2499" s="6"/>
    </row>
    <row r="2500" spans="1:12" ht="20.100000000000001" customHeight="1" thickBot="1" x14ac:dyDescent="0.25">
      <c r="A2500" s="74" t="s">
        <v>665</v>
      </c>
      <c r="B2500" s="43"/>
      <c r="C2500" s="3" t="str">
        <f>"DECEMBER   "&amp;"Vecka "&amp;IF(C2503="måndag",WEEKNUM(B2501,21),"")</f>
        <v>DECEMBER   Vecka 51</v>
      </c>
      <c r="D2500" s="3"/>
    </row>
    <row r="2501" spans="1:12" ht="12.95" customHeight="1" x14ac:dyDescent="0.25">
      <c r="A2501" s="73">
        <v>1</v>
      </c>
      <c r="B2501" s="34">
        <f>B2494+1</f>
        <v>45642</v>
      </c>
      <c r="C2501" s="123">
        <f t="shared" ref="C2501:C2502" si="251">IF(DAY(B2501)&lt;10,"  "&amp;DAY(B2501),DAY(B2501))</f>
        <v>16</v>
      </c>
      <c r="D2501" s="20"/>
      <c r="E2501" s="9"/>
      <c r="F2501" s="100" t="s">
        <v>540</v>
      </c>
      <c r="G2501" s="101"/>
      <c r="H2501" s="101"/>
      <c r="I2501" s="101"/>
      <c r="J2501" s="9"/>
      <c r="K2501" s="125" t="str">
        <f t="shared" ref="K2501" si="252">"Prio vecka "&amp;WEEKNUM(B2501,21)&amp;":  📎📎"</f>
        <v>Prio vecka 51:  📎📎</v>
      </c>
      <c r="L2501" s="126"/>
    </row>
    <row r="2502" spans="1:12" ht="12.95" customHeight="1" thickBot="1" x14ac:dyDescent="0.3">
      <c r="A2502" s="73">
        <v>2</v>
      </c>
      <c r="B2502" s="33">
        <f>Mall!B2502</f>
        <v>0</v>
      </c>
      <c r="C2502" s="124" t="str">
        <f t="shared" si="251"/>
        <v xml:space="preserve">  0</v>
      </c>
      <c r="D2502" s="21"/>
      <c r="E2502" s="9"/>
      <c r="F2502" s="102"/>
      <c r="G2502" s="103"/>
      <c r="H2502" s="103"/>
      <c r="I2502" s="103"/>
      <c r="J2502" s="9"/>
      <c r="K2502" s="126"/>
      <c r="L2502" s="126"/>
    </row>
    <row r="2503" spans="1:12" ht="12.95" customHeight="1" x14ac:dyDescent="0.25">
      <c r="A2503" s="73">
        <v>3</v>
      </c>
      <c r="B2503" s="33">
        <f>Mall!B2503</f>
        <v>0</v>
      </c>
      <c r="C2503" s="10" t="str">
        <f>TEXT(B2501, "dddd")</f>
        <v>måndag</v>
      </c>
      <c r="D2503" s="21"/>
      <c r="F2503" s="18" t="s">
        <v>660</v>
      </c>
      <c r="G2503" s="29"/>
      <c r="H2503" s="24" t="s">
        <v>659</v>
      </c>
      <c r="I2503" s="27"/>
      <c r="K2503" s="14" t="s">
        <v>12</v>
      </c>
      <c r="L2503" s="113"/>
    </row>
    <row r="2504" spans="1:12" ht="12.95" customHeight="1" x14ac:dyDescent="0.25">
      <c r="A2504" s="73">
        <v>4</v>
      </c>
      <c r="B2504" s="33" t="str">
        <f>Mall!B2504</f>
        <v>Assar</v>
      </c>
      <c r="C2504" s="1" t="str">
        <f>B2504</f>
        <v>Assar</v>
      </c>
      <c r="D2504" s="21"/>
      <c r="F2504" s="94"/>
      <c r="G2504" s="95"/>
      <c r="H2504" s="95"/>
      <c r="I2504" s="96"/>
      <c r="K2504" s="15"/>
      <c r="L2504" s="114"/>
    </row>
    <row r="2505" spans="1:12" ht="12.95" customHeight="1" x14ac:dyDescent="0.25">
      <c r="A2505" s="73">
        <v>5</v>
      </c>
      <c r="B2505" s="33">
        <f>Mall!B2505</f>
        <v>0</v>
      </c>
      <c r="C2505" s="1">
        <f>B2505</f>
        <v>0</v>
      </c>
      <c r="D2505" s="21"/>
      <c r="F2505" s="97"/>
      <c r="G2505" s="98"/>
      <c r="H2505" s="98"/>
      <c r="I2505" s="99"/>
      <c r="K2505" s="16" t="s">
        <v>13</v>
      </c>
      <c r="L2505" s="115"/>
    </row>
    <row r="2506" spans="1:12" ht="12.95" customHeight="1" thickBot="1" x14ac:dyDescent="0.3">
      <c r="A2506" s="73">
        <v>6</v>
      </c>
      <c r="B2506" s="33">
        <f>Mall!B2506</f>
        <v>0</v>
      </c>
      <c r="C2506" s="12">
        <f>B2506</f>
        <v>0</v>
      </c>
      <c r="D2506" s="22"/>
      <c r="F2506" s="19" t="s">
        <v>660</v>
      </c>
      <c r="G2506" s="30"/>
      <c r="H2506" s="23" t="s">
        <v>659</v>
      </c>
      <c r="I2506" s="28"/>
      <c r="K2506" s="15"/>
      <c r="L2506" s="114"/>
    </row>
    <row r="2507" spans="1:12" ht="12.95" hidden="1" customHeight="1" thickBot="1" x14ac:dyDescent="0.25">
      <c r="A2507" s="74"/>
      <c r="B2507" s="43"/>
      <c r="C2507" s="60"/>
      <c r="D2507" s="46"/>
      <c r="E2507" s="47"/>
      <c r="F2507" s="61"/>
      <c r="G2507" s="62"/>
      <c r="H2507" s="47"/>
      <c r="I2507" s="63"/>
      <c r="J2507" s="47"/>
      <c r="K2507" s="65"/>
      <c r="L2507" s="66"/>
    </row>
    <row r="2508" spans="1:12" ht="12.95" customHeight="1" x14ac:dyDescent="0.25">
      <c r="A2508" s="73">
        <v>1</v>
      </c>
      <c r="B2508" s="34">
        <f>B2501+1</f>
        <v>45643</v>
      </c>
      <c r="C2508" s="123">
        <f>IF(DAY(B2508)&lt;10,"  "&amp;DAY(B2508),DAY(B2508))</f>
        <v>17</v>
      </c>
      <c r="D2508" s="20"/>
      <c r="E2508" s="9"/>
      <c r="F2508" s="94"/>
      <c r="G2508" s="95"/>
      <c r="H2508" s="95"/>
      <c r="I2508" s="96"/>
      <c r="J2508" s="9"/>
      <c r="K2508" s="16" t="s">
        <v>14</v>
      </c>
      <c r="L2508" s="115"/>
    </row>
    <row r="2509" spans="1:12" ht="12.95" customHeight="1" thickBot="1" x14ac:dyDescent="0.3">
      <c r="A2509" s="73">
        <v>2</v>
      </c>
      <c r="B2509" s="33">
        <f>Mall!B2509</f>
        <v>0</v>
      </c>
      <c r="C2509" s="124"/>
      <c r="D2509" s="21"/>
      <c r="E2509" s="9"/>
      <c r="F2509" s="97"/>
      <c r="G2509" s="98"/>
      <c r="H2509" s="98"/>
      <c r="I2509" s="99"/>
      <c r="J2509" s="9"/>
      <c r="K2509" s="17"/>
      <c r="L2509" s="116"/>
    </row>
    <row r="2510" spans="1:12" ht="12.95" customHeight="1" x14ac:dyDescent="0.25">
      <c r="A2510" s="73">
        <v>3</v>
      </c>
      <c r="B2510" s="33">
        <f>Mall!B2510</f>
        <v>0</v>
      </c>
      <c r="C2510" s="10" t="str">
        <f>TEXT(B2508, "dddd")</f>
        <v>tisdag</v>
      </c>
      <c r="D2510" s="21"/>
      <c r="F2510" s="19" t="s">
        <v>660</v>
      </c>
      <c r="G2510" s="30"/>
      <c r="H2510" s="23" t="s">
        <v>659</v>
      </c>
      <c r="I2510" s="28"/>
    </row>
    <row r="2511" spans="1:12" ht="12.95" customHeight="1" x14ac:dyDescent="0.25">
      <c r="A2511" s="73">
        <v>4</v>
      </c>
      <c r="B2511" s="33" t="str">
        <f>Mall!B2511</f>
        <v>Stig</v>
      </c>
      <c r="C2511" s="1" t="str">
        <f>B2511</f>
        <v>Stig</v>
      </c>
      <c r="D2511" s="21"/>
      <c r="F2511" s="94"/>
      <c r="G2511" s="95"/>
      <c r="H2511" s="95"/>
      <c r="I2511" s="96"/>
    </row>
    <row r="2512" spans="1:12" ht="12.95" customHeight="1" x14ac:dyDescent="0.25">
      <c r="A2512" s="73">
        <v>5</v>
      </c>
      <c r="B2512" s="33">
        <f>Mall!B2512</f>
        <v>0</v>
      </c>
      <c r="C2512" s="1">
        <f>B2512</f>
        <v>0</v>
      </c>
      <c r="D2512" s="21"/>
      <c r="F2512" s="97"/>
      <c r="G2512" s="98"/>
      <c r="H2512" s="98"/>
      <c r="I2512" s="99"/>
      <c r="K2512" s="127" t="s">
        <v>538</v>
      </c>
      <c r="L2512" s="128"/>
    </row>
    <row r="2513" spans="1:12" ht="12.95" customHeight="1" thickBot="1" x14ac:dyDescent="0.3">
      <c r="A2513" s="73">
        <v>6</v>
      </c>
      <c r="B2513" s="33">
        <f>Mall!B2513</f>
        <v>0</v>
      </c>
      <c r="C2513" s="12">
        <f>B2513</f>
        <v>0</v>
      </c>
      <c r="D2513" s="22"/>
      <c r="F2513" s="19" t="s">
        <v>660</v>
      </c>
      <c r="G2513" s="30"/>
      <c r="H2513" s="23" t="s">
        <v>659</v>
      </c>
      <c r="I2513" s="28"/>
      <c r="K2513" s="128"/>
      <c r="L2513" s="128"/>
    </row>
    <row r="2514" spans="1:12" ht="12.95" hidden="1" customHeight="1" thickBot="1" x14ac:dyDescent="0.25">
      <c r="A2514" s="74"/>
      <c r="B2514" s="43"/>
      <c r="C2514" s="60"/>
      <c r="D2514" s="46"/>
      <c r="E2514" s="47"/>
      <c r="F2514" s="61"/>
      <c r="G2514" s="62"/>
      <c r="H2514" s="47"/>
      <c r="I2514" s="63"/>
      <c r="J2514" s="47"/>
      <c r="K2514" s="64"/>
      <c r="L2514" s="64"/>
    </row>
    <row r="2515" spans="1:12" ht="12.95" customHeight="1" x14ac:dyDescent="0.25">
      <c r="A2515" s="73">
        <v>1</v>
      </c>
      <c r="B2515" s="34">
        <f>B2508+1</f>
        <v>45644</v>
      </c>
      <c r="C2515" s="123">
        <f t="shared" ref="C2515:C2516" si="253">IF(DAY(B2515)&lt;10,"  "&amp;DAY(B2515),DAY(B2515))</f>
        <v>18</v>
      </c>
      <c r="D2515" s="20"/>
      <c r="E2515" s="9"/>
      <c r="F2515" s="94"/>
      <c r="G2515" s="95"/>
      <c r="H2515" s="95"/>
      <c r="I2515" s="96"/>
      <c r="J2515" s="9"/>
      <c r="K2515" s="119"/>
      <c r="L2515" s="120"/>
    </row>
    <row r="2516" spans="1:12" ht="12.95" customHeight="1" x14ac:dyDescent="0.25">
      <c r="A2516" s="73">
        <v>2</v>
      </c>
      <c r="B2516" s="33">
        <f>Mall!B2516</f>
        <v>0</v>
      </c>
      <c r="C2516" s="124" t="str">
        <f t="shared" si="253"/>
        <v xml:space="preserve">  0</v>
      </c>
      <c r="D2516" s="21"/>
      <c r="E2516" s="9"/>
      <c r="F2516" s="97"/>
      <c r="G2516" s="98"/>
      <c r="H2516" s="98"/>
      <c r="I2516" s="99"/>
      <c r="J2516" s="9"/>
      <c r="K2516" s="109"/>
      <c r="L2516" s="110"/>
    </row>
    <row r="2517" spans="1:12" ht="12.95" customHeight="1" x14ac:dyDescent="0.25">
      <c r="A2517" s="73">
        <v>3</v>
      </c>
      <c r="B2517" s="33">
        <f>Mall!B2517</f>
        <v>0</v>
      </c>
      <c r="C2517" s="10" t="str">
        <f>TEXT(B2515, "dddd")</f>
        <v>onsdag</v>
      </c>
      <c r="D2517" s="21"/>
      <c r="F2517" s="19" t="s">
        <v>660</v>
      </c>
      <c r="G2517" s="30"/>
      <c r="H2517" s="23" t="s">
        <v>659</v>
      </c>
      <c r="I2517" s="28"/>
      <c r="K2517" s="107"/>
      <c r="L2517" s="108"/>
    </row>
    <row r="2518" spans="1:12" ht="12.95" customHeight="1" x14ac:dyDescent="0.25">
      <c r="A2518" s="73">
        <v>4</v>
      </c>
      <c r="B2518" s="33" t="str">
        <f>Mall!B2518</f>
        <v>Abraham</v>
      </c>
      <c r="C2518" s="1" t="str">
        <f>B2518</f>
        <v>Abraham</v>
      </c>
      <c r="D2518" s="21"/>
      <c r="F2518" s="94"/>
      <c r="G2518" s="95"/>
      <c r="H2518" s="95"/>
      <c r="I2518" s="96"/>
      <c r="K2518" s="109"/>
      <c r="L2518" s="110"/>
    </row>
    <row r="2519" spans="1:12" ht="12.95" customHeight="1" x14ac:dyDescent="0.25">
      <c r="A2519" s="73">
        <v>5</v>
      </c>
      <c r="B2519" s="33">
        <f>Mall!B2519</f>
        <v>0</v>
      </c>
      <c r="C2519" s="1">
        <f>B2519</f>
        <v>0</v>
      </c>
      <c r="D2519" s="21"/>
      <c r="F2519" s="97"/>
      <c r="G2519" s="98"/>
      <c r="H2519" s="98"/>
      <c r="I2519" s="99"/>
      <c r="K2519" s="107"/>
      <c r="L2519" s="108"/>
    </row>
    <row r="2520" spans="1:12" ht="12.95" customHeight="1" thickBot="1" x14ac:dyDescent="0.3">
      <c r="A2520" s="73">
        <v>6</v>
      </c>
      <c r="B2520" s="33">
        <f>Mall!B2520</f>
        <v>0</v>
      </c>
      <c r="C2520" s="12">
        <f>B2520</f>
        <v>0</v>
      </c>
      <c r="D2520" s="22"/>
      <c r="F2520" s="19" t="s">
        <v>660</v>
      </c>
      <c r="G2520" s="30"/>
      <c r="H2520" s="23" t="s">
        <v>659</v>
      </c>
      <c r="I2520" s="28"/>
      <c r="K2520" s="109"/>
      <c r="L2520" s="110"/>
    </row>
    <row r="2521" spans="1:12" ht="12.95" hidden="1" customHeight="1" thickBot="1" x14ac:dyDescent="0.25">
      <c r="A2521" s="74"/>
      <c r="B2521" s="43"/>
      <c r="C2521" s="60"/>
      <c r="D2521" s="46"/>
      <c r="E2521" s="47"/>
      <c r="F2521" s="61"/>
      <c r="G2521" s="62"/>
      <c r="H2521" s="47"/>
      <c r="I2521" s="63"/>
      <c r="J2521" s="47"/>
      <c r="K2521" s="71"/>
      <c r="L2521" s="72"/>
    </row>
    <row r="2522" spans="1:12" ht="12.95" customHeight="1" x14ac:dyDescent="0.25">
      <c r="A2522" s="73">
        <v>1</v>
      </c>
      <c r="B2522" s="34">
        <f>B2515+1</f>
        <v>45645</v>
      </c>
      <c r="C2522" s="123">
        <f t="shared" ref="C2522:C2523" si="254">IF(DAY(B2522)&lt;10,"  "&amp;DAY(B2522),DAY(B2522))</f>
        <v>19</v>
      </c>
      <c r="D2522" s="20"/>
      <c r="E2522" s="9"/>
      <c r="F2522" s="94"/>
      <c r="G2522" s="95"/>
      <c r="H2522" s="95"/>
      <c r="I2522" s="96"/>
      <c r="J2522" s="9"/>
      <c r="K2522" s="107"/>
      <c r="L2522" s="108"/>
    </row>
    <row r="2523" spans="1:12" ht="12.95" customHeight="1" x14ac:dyDescent="0.25">
      <c r="A2523" s="73">
        <v>2</v>
      </c>
      <c r="B2523" s="33">
        <f>Mall!B2523</f>
        <v>0</v>
      </c>
      <c r="C2523" s="124" t="str">
        <f t="shared" si="254"/>
        <v xml:space="preserve">  0</v>
      </c>
      <c r="D2523" s="21"/>
      <c r="E2523" s="9"/>
      <c r="F2523" s="97"/>
      <c r="G2523" s="98"/>
      <c r="H2523" s="98"/>
      <c r="I2523" s="99"/>
      <c r="J2523" s="9"/>
      <c r="K2523" s="109"/>
      <c r="L2523" s="110"/>
    </row>
    <row r="2524" spans="1:12" ht="12.95" customHeight="1" x14ac:dyDescent="0.25">
      <c r="A2524" s="73">
        <v>3</v>
      </c>
      <c r="B2524" s="33">
        <f>Mall!B2524</f>
        <v>0</v>
      </c>
      <c r="C2524" s="10" t="str">
        <f>TEXT(B2522, "dddd")</f>
        <v>torsdag</v>
      </c>
      <c r="D2524" s="21"/>
      <c r="F2524" s="19" t="s">
        <v>660</v>
      </c>
      <c r="G2524" s="30"/>
      <c r="H2524" s="23" t="s">
        <v>659</v>
      </c>
      <c r="I2524" s="28"/>
      <c r="K2524" s="107"/>
      <c r="L2524" s="108"/>
    </row>
    <row r="2525" spans="1:12" ht="12.95" customHeight="1" x14ac:dyDescent="0.25">
      <c r="A2525" s="73">
        <v>4</v>
      </c>
      <c r="B2525" s="33" t="str">
        <f>Mall!B2525</f>
        <v>Isak</v>
      </c>
      <c r="C2525" s="1" t="str">
        <f>B2525</f>
        <v>Isak</v>
      </c>
      <c r="D2525" s="21"/>
      <c r="F2525" s="94"/>
      <c r="G2525" s="95"/>
      <c r="H2525" s="95"/>
      <c r="I2525" s="96"/>
      <c r="K2525" s="109"/>
      <c r="L2525" s="110"/>
    </row>
    <row r="2526" spans="1:12" ht="12.95" customHeight="1" x14ac:dyDescent="0.25">
      <c r="A2526" s="73">
        <v>5</v>
      </c>
      <c r="B2526" s="33">
        <f>Mall!B2526</f>
        <v>0</v>
      </c>
      <c r="C2526" s="1">
        <f>B2526</f>
        <v>0</v>
      </c>
      <c r="D2526" s="21"/>
      <c r="F2526" s="97"/>
      <c r="G2526" s="98"/>
      <c r="H2526" s="98"/>
      <c r="I2526" s="99"/>
      <c r="K2526" s="107"/>
      <c r="L2526" s="108"/>
    </row>
    <row r="2527" spans="1:12" ht="12.95" customHeight="1" thickBot="1" x14ac:dyDescent="0.3">
      <c r="A2527" s="73">
        <v>6</v>
      </c>
      <c r="B2527" s="33">
        <f>Mall!B2527</f>
        <v>0</v>
      </c>
      <c r="C2527" s="12">
        <f>B2527</f>
        <v>0</v>
      </c>
      <c r="D2527" s="22"/>
      <c r="K2527" s="109"/>
      <c r="L2527" s="110"/>
    </row>
    <row r="2528" spans="1:12" ht="12.95" hidden="1" customHeight="1" thickBot="1" x14ac:dyDescent="0.25">
      <c r="A2528" s="74"/>
      <c r="B2528" s="43"/>
      <c r="C2528" s="60"/>
      <c r="D2528" s="46"/>
      <c r="E2528" s="47"/>
      <c r="F2528" s="47"/>
      <c r="G2528" s="55"/>
      <c r="H2528" s="47"/>
      <c r="I2528" s="55"/>
      <c r="J2528" s="47"/>
      <c r="K2528" s="71"/>
      <c r="L2528" s="72"/>
    </row>
    <row r="2529" spans="1:12" ht="12.95" customHeight="1" x14ac:dyDescent="0.25">
      <c r="A2529" s="73">
        <v>1</v>
      </c>
      <c r="B2529" s="34">
        <f>B2522+1</f>
        <v>45646</v>
      </c>
      <c r="C2529" s="123">
        <f t="shared" ref="C2529:C2530" si="255">IF(DAY(B2529)&lt;10,"  "&amp;DAY(B2529),DAY(B2529))</f>
        <v>20</v>
      </c>
      <c r="D2529" s="20"/>
      <c r="E2529" s="9"/>
      <c r="F2529" s="9"/>
      <c r="G2529" s="26"/>
      <c r="H2529" s="9"/>
      <c r="I2529" s="26"/>
      <c r="J2529" s="9"/>
      <c r="K2529" s="107"/>
      <c r="L2529" s="108"/>
    </row>
    <row r="2530" spans="1:12" ht="12.95" customHeight="1" thickBot="1" x14ac:dyDescent="0.3">
      <c r="A2530" s="73">
        <v>2</v>
      </c>
      <c r="B2530" s="33">
        <f>Mall!B2530</f>
        <v>0</v>
      </c>
      <c r="C2530" s="124" t="str">
        <f t="shared" si="255"/>
        <v xml:space="preserve">  0</v>
      </c>
      <c r="D2530" s="21"/>
      <c r="E2530" s="9"/>
      <c r="F2530" s="9"/>
      <c r="G2530" s="26"/>
      <c r="H2530" s="9"/>
      <c r="I2530" s="26"/>
      <c r="J2530" s="9"/>
      <c r="K2530" s="111"/>
      <c r="L2530" s="112"/>
    </row>
    <row r="2531" spans="1:12" ht="12.95" customHeight="1" x14ac:dyDescent="0.25">
      <c r="A2531" s="73">
        <v>3</v>
      </c>
      <c r="B2531" s="33">
        <f>Mall!B2531</f>
        <v>0</v>
      </c>
      <c r="C2531" s="10" t="str">
        <f>TEXT(B2529, "dddd")</f>
        <v>fredag</v>
      </c>
      <c r="D2531" s="21"/>
      <c r="K2531" s="117"/>
      <c r="L2531" s="118"/>
    </row>
    <row r="2532" spans="1:12" ht="12.95" customHeight="1" x14ac:dyDescent="0.25">
      <c r="A2532" s="73">
        <v>4</v>
      </c>
      <c r="B2532" s="33" t="str">
        <f>Mall!B2532</f>
        <v>Israel</v>
      </c>
      <c r="C2532" s="1" t="str">
        <f>B2532</f>
        <v>Israel</v>
      </c>
      <c r="D2532" s="21"/>
      <c r="F2532" s="104" t="s">
        <v>537</v>
      </c>
      <c r="G2532" s="104"/>
      <c r="H2532" s="104"/>
      <c r="I2532" s="101"/>
    </row>
    <row r="2533" spans="1:12" ht="12.95" customHeight="1" thickBot="1" x14ac:dyDescent="0.3">
      <c r="A2533" s="73">
        <v>5</v>
      </c>
      <c r="B2533" s="33" t="str">
        <f>Mall!B2533</f>
        <v>Moses</v>
      </c>
      <c r="C2533" s="1" t="str">
        <f>B2533</f>
        <v>Moses</v>
      </c>
      <c r="D2533" s="21"/>
      <c r="F2533" s="105"/>
      <c r="G2533" s="105"/>
      <c r="H2533" s="105"/>
      <c r="I2533" s="106"/>
    </row>
    <row r="2534" spans="1:12" ht="12.95" customHeight="1" thickBot="1" x14ac:dyDescent="0.3">
      <c r="A2534" s="73">
        <v>6</v>
      </c>
      <c r="B2534" s="33">
        <f>Mall!B2534</f>
        <v>0</v>
      </c>
      <c r="C2534" s="12">
        <f>B2534</f>
        <v>0</v>
      </c>
      <c r="D2534" s="22"/>
      <c r="F2534" s="90"/>
      <c r="G2534" s="91"/>
      <c r="H2534" s="91"/>
      <c r="I2534" s="92"/>
      <c r="J2534" s="92"/>
      <c r="K2534" s="92"/>
      <c r="L2534" s="93"/>
    </row>
    <row r="2535" spans="1:12" ht="12.95" hidden="1" customHeight="1" thickBot="1" x14ac:dyDescent="0.25">
      <c r="A2535" s="74"/>
      <c r="B2535" s="43"/>
      <c r="C2535" s="60"/>
      <c r="D2535" s="46"/>
      <c r="E2535" s="47"/>
      <c r="F2535" s="48"/>
      <c r="G2535" s="49"/>
      <c r="H2535" s="49"/>
      <c r="I2535" s="50"/>
      <c r="J2535" s="50"/>
      <c r="K2535" s="50"/>
      <c r="L2535" s="51"/>
    </row>
    <row r="2536" spans="1:12" ht="12.95" customHeight="1" x14ac:dyDescent="0.25">
      <c r="A2536" s="73">
        <v>1</v>
      </c>
      <c r="B2536" s="34">
        <f>B2529+1</f>
        <v>45647</v>
      </c>
      <c r="C2536" s="123">
        <f t="shared" ref="C2536:C2537" si="256">IF(DAY(B2536)&lt;10,"  "&amp;DAY(B2536),DAY(B2536))</f>
        <v>21</v>
      </c>
      <c r="D2536" s="20"/>
      <c r="E2536" s="9"/>
      <c r="F2536" s="82"/>
      <c r="G2536" s="83"/>
      <c r="H2536" s="83"/>
      <c r="I2536" s="84"/>
      <c r="J2536" s="84"/>
      <c r="K2536" s="84"/>
      <c r="L2536" s="85"/>
    </row>
    <row r="2537" spans="1:12" ht="12.95" customHeight="1" x14ac:dyDescent="0.25">
      <c r="A2537" s="73">
        <v>2</v>
      </c>
      <c r="B2537" s="33">
        <f>Mall!B2537</f>
        <v>0</v>
      </c>
      <c r="C2537" s="124" t="str">
        <f t="shared" si="256"/>
        <v xml:space="preserve">  0</v>
      </c>
      <c r="D2537" s="21"/>
      <c r="E2537" s="9"/>
      <c r="F2537" s="82"/>
      <c r="G2537" s="83"/>
      <c r="H2537" s="83"/>
      <c r="I2537" s="84"/>
      <c r="J2537" s="84"/>
      <c r="K2537" s="84"/>
      <c r="L2537" s="85"/>
    </row>
    <row r="2538" spans="1:12" ht="12.95" customHeight="1" x14ac:dyDescent="0.25">
      <c r="A2538" s="73">
        <v>3</v>
      </c>
      <c r="B2538" s="33">
        <f>Mall!B2538</f>
        <v>0</v>
      </c>
      <c r="C2538" s="10" t="str">
        <f>TEXT(B2536, "dddd")</f>
        <v>lördag</v>
      </c>
      <c r="D2538" s="21"/>
      <c r="F2538" s="82"/>
      <c r="G2538" s="83"/>
      <c r="H2538" s="83"/>
      <c r="I2538" s="84"/>
      <c r="J2538" s="84"/>
      <c r="K2538" s="84"/>
      <c r="L2538" s="85"/>
    </row>
    <row r="2539" spans="1:12" ht="12.95" customHeight="1" x14ac:dyDescent="0.25">
      <c r="A2539" s="73">
        <v>4</v>
      </c>
      <c r="B2539" s="33" t="str">
        <f>Mall!B2539</f>
        <v>Tomas</v>
      </c>
      <c r="C2539" s="1" t="str">
        <f>B2539</f>
        <v>Tomas</v>
      </c>
      <c r="D2539" s="21"/>
      <c r="F2539" s="82"/>
      <c r="G2539" s="83"/>
      <c r="H2539" s="83"/>
      <c r="I2539" s="84"/>
      <c r="J2539" s="84"/>
      <c r="K2539" s="84"/>
      <c r="L2539" s="85"/>
    </row>
    <row r="2540" spans="1:12" ht="12.95" customHeight="1" x14ac:dyDescent="0.25">
      <c r="A2540" s="73">
        <v>5</v>
      </c>
      <c r="B2540" s="33">
        <f>Mall!B2540</f>
        <v>0</v>
      </c>
      <c r="C2540" s="1">
        <f>B2540</f>
        <v>0</v>
      </c>
      <c r="D2540" s="21"/>
      <c r="F2540" s="82"/>
      <c r="G2540" s="83"/>
      <c r="H2540" s="83"/>
      <c r="I2540" s="84"/>
      <c r="J2540" s="84"/>
      <c r="K2540" s="84"/>
      <c r="L2540" s="85"/>
    </row>
    <row r="2541" spans="1:12" ht="12.95" customHeight="1" thickBot="1" x14ac:dyDescent="0.3">
      <c r="A2541" s="73">
        <v>6</v>
      </c>
      <c r="B2541" s="33" t="str">
        <f>Mall!B2541</f>
        <v>Vintersolståndet</v>
      </c>
      <c r="C2541" s="12" t="str">
        <f>B2541</f>
        <v>Vintersolståndet</v>
      </c>
      <c r="D2541" s="22"/>
      <c r="F2541" s="82"/>
      <c r="G2541" s="83"/>
      <c r="H2541" s="83"/>
      <c r="I2541" s="84"/>
      <c r="J2541" s="84"/>
      <c r="K2541" s="84"/>
      <c r="L2541" s="85"/>
    </row>
    <row r="2542" spans="1:12" ht="12.95" hidden="1" customHeight="1" thickBot="1" x14ac:dyDescent="0.3">
      <c r="A2542" s="74"/>
      <c r="B2542" s="41"/>
      <c r="C2542" s="76"/>
      <c r="D2542" s="46"/>
      <c r="E2542" s="47"/>
      <c r="F2542" s="48"/>
      <c r="G2542" s="49"/>
      <c r="H2542" s="49"/>
      <c r="I2542" s="50"/>
      <c r="J2542" s="50"/>
      <c r="K2542" s="50"/>
      <c r="L2542" s="51"/>
    </row>
    <row r="2543" spans="1:12" ht="12.95" customHeight="1" x14ac:dyDescent="0.25">
      <c r="A2543" s="73">
        <v>1</v>
      </c>
      <c r="B2543" s="34">
        <f>B2536+1</f>
        <v>45648</v>
      </c>
      <c r="C2543" s="123">
        <f t="shared" ref="C2543:C2544" si="257">IF(DAY(B2543)&lt;10,"  "&amp;DAY(B2543),DAY(B2543))</f>
        <v>22</v>
      </c>
      <c r="D2543" s="4"/>
      <c r="E2543" s="9"/>
      <c r="F2543" s="82"/>
      <c r="G2543" s="83"/>
      <c r="H2543" s="83"/>
      <c r="I2543" s="84"/>
      <c r="J2543" s="84"/>
      <c r="K2543" s="84"/>
      <c r="L2543" s="85"/>
    </row>
    <row r="2544" spans="1:12" ht="12.95" customHeight="1" x14ac:dyDescent="0.25">
      <c r="A2544" s="73">
        <v>2</v>
      </c>
      <c r="B2544" s="33">
        <f>Mall!B2544</f>
        <v>0</v>
      </c>
      <c r="C2544" s="124" t="str">
        <f t="shared" si="257"/>
        <v xml:space="preserve">  0</v>
      </c>
      <c r="D2544" s="5"/>
      <c r="E2544" s="9"/>
      <c r="F2544" s="82"/>
      <c r="G2544" s="83"/>
      <c r="H2544" s="83"/>
      <c r="I2544" s="84"/>
      <c r="J2544" s="84"/>
      <c r="K2544" s="84"/>
      <c r="L2544" s="85"/>
    </row>
    <row r="2545" spans="1:12" ht="12.95" customHeight="1" x14ac:dyDescent="0.25">
      <c r="A2545" s="73">
        <v>3</v>
      </c>
      <c r="B2545" s="33">
        <f>Mall!B2545</f>
        <v>0</v>
      </c>
      <c r="C2545" s="10" t="str">
        <f>TEXT(B2543, "dddd")</f>
        <v>söndag</v>
      </c>
      <c r="D2545" s="5"/>
      <c r="F2545" s="82"/>
      <c r="G2545" s="83"/>
      <c r="H2545" s="83"/>
      <c r="I2545" s="84"/>
      <c r="J2545" s="84"/>
      <c r="K2545" s="84"/>
      <c r="L2545" s="85"/>
    </row>
    <row r="2546" spans="1:12" ht="12.95" customHeight="1" x14ac:dyDescent="0.25">
      <c r="A2546" s="73">
        <v>4</v>
      </c>
      <c r="B2546" s="33" t="str">
        <f>Mall!B2546</f>
        <v>Natanael</v>
      </c>
      <c r="C2546" s="1" t="str">
        <f>B2546</f>
        <v>Natanael</v>
      </c>
      <c r="D2546" s="5"/>
      <c r="F2546" s="82"/>
      <c r="G2546" s="83"/>
      <c r="H2546" s="83"/>
      <c r="I2546" s="84"/>
      <c r="J2546" s="84"/>
      <c r="K2546" s="84"/>
      <c r="L2546" s="85"/>
    </row>
    <row r="2547" spans="1:12" ht="12.95" customHeight="1" thickBot="1" x14ac:dyDescent="0.3">
      <c r="A2547" s="73">
        <v>5</v>
      </c>
      <c r="B2547" s="33" t="str">
        <f>Mall!B2547</f>
        <v>Jonatan</v>
      </c>
      <c r="C2547" s="1" t="str">
        <f>B2547</f>
        <v>Jonatan</v>
      </c>
      <c r="D2547" s="5"/>
      <c r="F2547" s="86"/>
      <c r="G2547" s="87"/>
      <c r="H2547" s="87"/>
      <c r="I2547" s="88"/>
      <c r="J2547" s="88"/>
      <c r="K2547" s="88"/>
      <c r="L2547" s="89"/>
    </row>
    <row r="2548" spans="1:12" ht="12.95" customHeight="1" thickBot="1" x14ac:dyDescent="0.3">
      <c r="A2548" s="73">
        <v>6</v>
      </c>
      <c r="B2548" s="33" t="str">
        <f>Mall!B2548</f>
        <v>4 i advent</v>
      </c>
      <c r="C2548" s="12" t="str">
        <f>B2548</f>
        <v>4 i advent</v>
      </c>
      <c r="D2548" s="6"/>
    </row>
    <row r="2549" spans="1:12" ht="20.100000000000001" customHeight="1" thickBot="1" x14ac:dyDescent="0.25">
      <c r="A2549" s="74" t="s">
        <v>665</v>
      </c>
      <c r="B2549" s="42"/>
      <c r="C2549" s="3" t="str">
        <f>"DECEMBER   "&amp;"Vecka "&amp;IF(C2552="måndag",WEEKNUM(B2550,21),"")</f>
        <v>DECEMBER   Vecka 52</v>
      </c>
      <c r="D2549" s="3"/>
    </row>
    <row r="2550" spans="1:12" ht="12.95" customHeight="1" x14ac:dyDescent="0.25">
      <c r="A2550" s="73">
        <v>1</v>
      </c>
      <c r="B2550" s="34">
        <f>B2543+1</f>
        <v>45649</v>
      </c>
      <c r="C2550" s="123">
        <f t="shared" ref="C2550:C2551" si="258">IF(DAY(B2550)&lt;10,"  "&amp;DAY(B2550),DAY(B2550))</f>
        <v>23</v>
      </c>
      <c r="D2550" s="20"/>
      <c r="E2550" s="9"/>
      <c r="F2550" s="100" t="s">
        <v>540</v>
      </c>
      <c r="G2550" s="101"/>
      <c r="H2550" s="101"/>
      <c r="I2550" s="101"/>
      <c r="J2550" s="9"/>
      <c r="K2550" s="125" t="str">
        <f t="shared" ref="K2550" si="259">"Prio vecka "&amp;WEEKNUM(B2550,21)&amp;":  📎📎"</f>
        <v>Prio vecka 52:  📎📎</v>
      </c>
      <c r="L2550" s="126"/>
    </row>
    <row r="2551" spans="1:12" ht="12.95" customHeight="1" thickBot="1" x14ac:dyDescent="0.3">
      <c r="A2551" s="73">
        <v>2</v>
      </c>
      <c r="B2551" s="33">
        <f>Mall!B2551</f>
        <v>0</v>
      </c>
      <c r="C2551" s="124" t="str">
        <f t="shared" si="258"/>
        <v xml:space="preserve">  0</v>
      </c>
      <c r="D2551" s="21"/>
      <c r="E2551" s="9"/>
      <c r="F2551" s="102"/>
      <c r="G2551" s="103"/>
      <c r="H2551" s="103"/>
      <c r="I2551" s="103"/>
      <c r="J2551" s="9"/>
      <c r="K2551" s="126"/>
      <c r="L2551" s="126"/>
    </row>
    <row r="2552" spans="1:12" ht="12.95" customHeight="1" x14ac:dyDescent="0.25">
      <c r="A2552" s="73">
        <v>3</v>
      </c>
      <c r="B2552" s="33">
        <f>Mall!B2552</f>
        <v>0</v>
      </c>
      <c r="C2552" s="10" t="str">
        <f>TEXT(B2550, "dddd")</f>
        <v>måndag</v>
      </c>
      <c r="D2552" s="21"/>
      <c r="F2552" s="18" t="s">
        <v>660</v>
      </c>
      <c r="G2552" s="29"/>
      <c r="H2552" s="24" t="s">
        <v>659</v>
      </c>
      <c r="I2552" s="27"/>
      <c r="K2552" s="14" t="s">
        <v>12</v>
      </c>
      <c r="L2552" s="113"/>
    </row>
    <row r="2553" spans="1:12" ht="12.95" customHeight="1" x14ac:dyDescent="0.25">
      <c r="A2553" s="73">
        <v>4</v>
      </c>
      <c r="B2553" s="33" t="str">
        <f>Mall!B2553</f>
        <v>Adam</v>
      </c>
      <c r="C2553" s="1" t="str">
        <f>B2553</f>
        <v>Adam</v>
      </c>
      <c r="D2553" s="21"/>
      <c r="F2553" s="94"/>
      <c r="G2553" s="95"/>
      <c r="H2553" s="95"/>
      <c r="I2553" s="96"/>
      <c r="K2553" s="15"/>
      <c r="L2553" s="114"/>
    </row>
    <row r="2554" spans="1:12" ht="12.95" customHeight="1" x14ac:dyDescent="0.25">
      <c r="A2554" s="73">
        <v>5</v>
      </c>
      <c r="B2554" s="33">
        <f>Mall!B2554</f>
        <v>0</v>
      </c>
      <c r="C2554" s="1">
        <f>B2554</f>
        <v>0</v>
      </c>
      <c r="D2554" s="21"/>
      <c r="F2554" s="97"/>
      <c r="G2554" s="98"/>
      <c r="H2554" s="98"/>
      <c r="I2554" s="99"/>
      <c r="K2554" s="16" t="s">
        <v>13</v>
      </c>
      <c r="L2554" s="115"/>
    </row>
    <row r="2555" spans="1:12" ht="12.95" customHeight="1" thickBot="1" x14ac:dyDescent="0.3">
      <c r="A2555" s="73">
        <v>6</v>
      </c>
      <c r="B2555" s="33">
        <f>Mall!B2555</f>
        <v>0</v>
      </c>
      <c r="C2555" s="12">
        <f>B2555</f>
        <v>0</v>
      </c>
      <c r="D2555" s="22"/>
      <c r="F2555" s="19" t="s">
        <v>660</v>
      </c>
      <c r="G2555" s="30"/>
      <c r="H2555" s="23" t="s">
        <v>659</v>
      </c>
      <c r="I2555" s="28"/>
      <c r="K2555" s="15"/>
      <c r="L2555" s="114"/>
    </row>
    <row r="2556" spans="1:12" ht="12.95" hidden="1" customHeight="1" thickBot="1" x14ac:dyDescent="0.25">
      <c r="A2556" s="74"/>
      <c r="B2556" s="43"/>
      <c r="C2556" s="45"/>
      <c r="D2556" s="46"/>
      <c r="E2556" s="47"/>
      <c r="F2556" s="61"/>
      <c r="G2556" s="62"/>
      <c r="H2556" s="47"/>
      <c r="I2556" s="63"/>
      <c r="J2556" s="47"/>
      <c r="K2556" s="65"/>
      <c r="L2556" s="66"/>
    </row>
    <row r="2557" spans="1:12" ht="12.95" customHeight="1" x14ac:dyDescent="0.25">
      <c r="A2557" s="73">
        <v>1</v>
      </c>
      <c r="B2557" s="34">
        <f>B2550+1</f>
        <v>45650</v>
      </c>
      <c r="C2557" s="129">
        <f t="shared" ref="C2557:C2558" si="260">IF(DAY(B2557)&lt;10,"  "&amp;DAY(B2557),DAY(B2557))</f>
        <v>24</v>
      </c>
      <c r="D2557" s="20"/>
      <c r="E2557" s="9"/>
      <c r="F2557" s="94"/>
      <c r="G2557" s="95"/>
      <c r="H2557" s="95"/>
      <c r="I2557" s="96"/>
      <c r="J2557" s="9"/>
      <c r="K2557" s="16" t="s">
        <v>14</v>
      </c>
      <c r="L2557" s="115"/>
    </row>
    <row r="2558" spans="1:12" ht="12.95" customHeight="1" thickBot="1" x14ac:dyDescent="0.3">
      <c r="A2558" s="73">
        <v>2</v>
      </c>
      <c r="B2558" s="33">
        <f>Mall!B2558</f>
        <v>0</v>
      </c>
      <c r="C2558" s="130" t="str">
        <f t="shared" si="260"/>
        <v xml:space="preserve">  0</v>
      </c>
      <c r="D2558" s="21"/>
      <c r="E2558" s="9"/>
      <c r="F2558" s="97"/>
      <c r="G2558" s="98"/>
      <c r="H2558" s="98"/>
      <c r="I2558" s="99"/>
      <c r="J2558" s="9"/>
      <c r="K2558" s="17"/>
      <c r="L2558" s="116"/>
    </row>
    <row r="2559" spans="1:12" ht="12.95" customHeight="1" x14ac:dyDescent="0.25">
      <c r="A2559" s="73">
        <v>3</v>
      </c>
      <c r="B2559" s="33">
        <f>Mall!B2559</f>
        <v>0</v>
      </c>
      <c r="C2559" s="81" t="str">
        <f>TEXT(B2557, "dddd")</f>
        <v>tisdag</v>
      </c>
      <c r="D2559" s="21"/>
      <c r="F2559" s="19" t="s">
        <v>660</v>
      </c>
      <c r="G2559" s="30"/>
      <c r="H2559" s="23" t="s">
        <v>659</v>
      </c>
      <c r="I2559" s="28"/>
    </row>
    <row r="2560" spans="1:12" ht="12.95" customHeight="1" x14ac:dyDescent="0.25">
      <c r="A2560" s="73">
        <v>4</v>
      </c>
      <c r="B2560" s="33" t="str">
        <f>Mall!B2560</f>
        <v>Eva</v>
      </c>
      <c r="C2560" s="1" t="str">
        <f>B2560</f>
        <v>Eva</v>
      </c>
      <c r="D2560" s="21"/>
      <c r="F2560" s="94"/>
      <c r="G2560" s="95"/>
      <c r="H2560" s="95"/>
      <c r="I2560" s="96"/>
    </row>
    <row r="2561" spans="1:12" ht="12.95" customHeight="1" x14ac:dyDescent="0.25">
      <c r="A2561" s="73">
        <v>5</v>
      </c>
      <c r="B2561" s="33">
        <f>Mall!B2561</f>
        <v>0</v>
      </c>
      <c r="C2561" s="1">
        <f>B2561</f>
        <v>0</v>
      </c>
      <c r="D2561" s="21"/>
      <c r="F2561" s="97"/>
      <c r="G2561" s="98"/>
      <c r="H2561" s="98"/>
      <c r="I2561" s="99"/>
      <c r="K2561" s="127" t="s">
        <v>538</v>
      </c>
      <c r="L2561" s="128"/>
    </row>
    <row r="2562" spans="1:12" ht="12.95" customHeight="1" thickBot="1" x14ac:dyDescent="0.3">
      <c r="A2562" s="73">
        <v>6</v>
      </c>
      <c r="B2562" s="33" t="str">
        <f>Mall!B2562</f>
        <v>Julafton</v>
      </c>
      <c r="C2562" s="12" t="str">
        <f>B2562</f>
        <v>Julafton</v>
      </c>
      <c r="D2562" s="22"/>
      <c r="F2562" s="19" t="s">
        <v>660</v>
      </c>
      <c r="G2562" s="30"/>
      <c r="H2562" s="23" t="s">
        <v>659</v>
      </c>
      <c r="I2562" s="28"/>
      <c r="K2562" s="128"/>
      <c r="L2562" s="128"/>
    </row>
    <row r="2563" spans="1:12" ht="12.95" hidden="1" customHeight="1" thickBot="1" x14ac:dyDescent="0.3">
      <c r="A2563" s="74"/>
      <c r="B2563" s="41"/>
      <c r="C2563" s="60"/>
      <c r="D2563" s="46"/>
      <c r="E2563" s="47"/>
      <c r="F2563" s="61"/>
      <c r="G2563" s="62"/>
      <c r="H2563" s="47"/>
      <c r="I2563" s="63"/>
      <c r="J2563" s="47"/>
      <c r="K2563" s="64"/>
      <c r="L2563" s="64"/>
    </row>
    <row r="2564" spans="1:12" ht="12.95" customHeight="1" x14ac:dyDescent="0.25">
      <c r="A2564" s="73">
        <v>1</v>
      </c>
      <c r="B2564" s="34">
        <f>B2557+1</f>
        <v>45651</v>
      </c>
      <c r="C2564" s="131">
        <f>IF(DAY(B2564)&lt;10,"  "&amp;DAY(B2564),DAY(B2564))</f>
        <v>25</v>
      </c>
      <c r="D2564" s="20"/>
      <c r="E2564" s="9"/>
      <c r="F2564" s="94"/>
      <c r="G2564" s="95"/>
      <c r="H2564" s="95"/>
      <c r="I2564" s="96"/>
      <c r="J2564" s="9"/>
      <c r="K2564" s="119"/>
      <c r="L2564" s="120"/>
    </row>
    <row r="2565" spans="1:12" ht="12.95" customHeight="1" x14ac:dyDescent="0.25">
      <c r="A2565" s="73">
        <v>2</v>
      </c>
      <c r="B2565" s="33">
        <f>Mall!B2565</f>
        <v>0</v>
      </c>
      <c r="C2565" s="132"/>
      <c r="D2565" s="21"/>
      <c r="E2565" s="9"/>
      <c r="F2565" s="97"/>
      <c r="G2565" s="98"/>
      <c r="H2565" s="98"/>
      <c r="I2565" s="99"/>
      <c r="J2565" s="9"/>
      <c r="K2565" s="109"/>
      <c r="L2565" s="110"/>
    </row>
    <row r="2566" spans="1:12" ht="12.95" customHeight="1" x14ac:dyDescent="0.25">
      <c r="A2566" s="73">
        <v>3</v>
      </c>
      <c r="B2566" s="33">
        <f>Mall!B2566</f>
        <v>0</v>
      </c>
      <c r="C2566" s="11" t="str">
        <f>TEXT(B2564, "dddd")</f>
        <v>onsdag</v>
      </c>
      <c r="D2566" s="21"/>
      <c r="F2566" s="19" t="s">
        <v>660</v>
      </c>
      <c r="G2566" s="30"/>
      <c r="H2566" s="23" t="s">
        <v>659</v>
      </c>
      <c r="I2566" s="28"/>
      <c r="K2566" s="107"/>
      <c r="L2566" s="108"/>
    </row>
    <row r="2567" spans="1:12" ht="12.95" customHeight="1" x14ac:dyDescent="0.25">
      <c r="A2567" s="73">
        <v>4</v>
      </c>
      <c r="B2567" s="33">
        <f>Mall!B2567</f>
        <v>0</v>
      </c>
      <c r="C2567" s="1">
        <f>B2567</f>
        <v>0</v>
      </c>
      <c r="D2567" s="21"/>
      <c r="F2567" s="94"/>
      <c r="G2567" s="95"/>
      <c r="H2567" s="95"/>
      <c r="I2567" s="96"/>
      <c r="K2567" s="109"/>
      <c r="L2567" s="110"/>
    </row>
    <row r="2568" spans="1:12" ht="12.95" customHeight="1" x14ac:dyDescent="0.25">
      <c r="A2568" s="73">
        <v>5</v>
      </c>
      <c r="B2568" s="33">
        <f>Mall!B2568</f>
        <v>0</v>
      </c>
      <c r="C2568" s="1">
        <f>B2568</f>
        <v>0</v>
      </c>
      <c r="D2568" s="21"/>
      <c r="F2568" s="97"/>
      <c r="G2568" s="98"/>
      <c r="H2568" s="98"/>
      <c r="I2568" s="99"/>
      <c r="K2568" s="107"/>
      <c r="L2568" s="108"/>
    </row>
    <row r="2569" spans="1:12" ht="12.95" customHeight="1" thickBot="1" x14ac:dyDescent="0.3">
      <c r="A2569" s="73">
        <v>6</v>
      </c>
      <c r="B2569" s="33" t="str">
        <f>Mall!B2569</f>
        <v>Juldagen</v>
      </c>
      <c r="C2569" s="13" t="str">
        <f>B2569</f>
        <v>Juldagen</v>
      </c>
      <c r="D2569" s="22"/>
      <c r="F2569" s="19" t="s">
        <v>660</v>
      </c>
      <c r="G2569" s="30"/>
      <c r="H2569" s="23" t="s">
        <v>659</v>
      </c>
      <c r="I2569" s="28"/>
      <c r="K2569" s="109"/>
      <c r="L2569" s="110"/>
    </row>
    <row r="2570" spans="1:12" ht="12.95" hidden="1" customHeight="1" thickBot="1" x14ac:dyDescent="0.25">
      <c r="A2570" s="74"/>
      <c r="B2570" s="43"/>
      <c r="C2570" s="60"/>
      <c r="D2570" s="46"/>
      <c r="E2570" s="47"/>
      <c r="F2570" s="61"/>
      <c r="G2570" s="62"/>
      <c r="H2570" s="47"/>
      <c r="I2570" s="63"/>
      <c r="J2570" s="47"/>
      <c r="K2570" s="71"/>
      <c r="L2570" s="72"/>
    </row>
    <row r="2571" spans="1:12" ht="12.95" customHeight="1" x14ac:dyDescent="0.25">
      <c r="A2571" s="73">
        <v>1</v>
      </c>
      <c r="B2571" s="34">
        <f>B2564+1</f>
        <v>45652</v>
      </c>
      <c r="C2571" s="131">
        <f t="shared" ref="C2571:C2572" si="261">IF(DAY(B2571)&lt;10,"  "&amp;DAY(B2571),DAY(B2571))</f>
        <v>26</v>
      </c>
      <c r="D2571" s="20"/>
      <c r="E2571" s="9"/>
      <c r="F2571" s="94"/>
      <c r="G2571" s="95"/>
      <c r="H2571" s="95"/>
      <c r="I2571" s="96"/>
      <c r="J2571" s="9"/>
      <c r="K2571" s="107"/>
      <c r="L2571" s="108"/>
    </row>
    <row r="2572" spans="1:12" ht="12.95" customHeight="1" x14ac:dyDescent="0.25">
      <c r="A2572" s="73">
        <v>2</v>
      </c>
      <c r="B2572" s="33">
        <f>Mall!B2572</f>
        <v>0</v>
      </c>
      <c r="C2572" s="132" t="str">
        <f t="shared" si="261"/>
        <v xml:space="preserve">  0</v>
      </c>
      <c r="D2572" s="21"/>
      <c r="E2572" s="9"/>
      <c r="F2572" s="97"/>
      <c r="G2572" s="98"/>
      <c r="H2572" s="98"/>
      <c r="I2572" s="99"/>
      <c r="J2572" s="9"/>
      <c r="K2572" s="109"/>
      <c r="L2572" s="110"/>
    </row>
    <row r="2573" spans="1:12" ht="12.95" customHeight="1" x14ac:dyDescent="0.25">
      <c r="A2573" s="73">
        <v>3</v>
      </c>
      <c r="B2573" s="33">
        <f>Mall!B2573</f>
        <v>0</v>
      </c>
      <c r="C2573" s="11" t="str">
        <f>TEXT(B2571, "dddd")</f>
        <v>torsdag</v>
      </c>
      <c r="D2573" s="21"/>
      <c r="F2573" s="19" t="s">
        <v>660</v>
      </c>
      <c r="G2573" s="30"/>
      <c r="H2573" s="23" t="s">
        <v>659</v>
      </c>
      <c r="I2573" s="28"/>
      <c r="K2573" s="107"/>
      <c r="L2573" s="108"/>
    </row>
    <row r="2574" spans="1:12" ht="12.95" customHeight="1" x14ac:dyDescent="0.25">
      <c r="A2574" s="73">
        <v>4</v>
      </c>
      <c r="B2574" s="33" t="str">
        <f>Mall!B2574</f>
        <v>Stefan</v>
      </c>
      <c r="C2574" s="1" t="str">
        <f>B2574</f>
        <v>Stefan</v>
      </c>
      <c r="D2574" s="21"/>
      <c r="F2574" s="94"/>
      <c r="G2574" s="95"/>
      <c r="H2574" s="95"/>
      <c r="I2574" s="96"/>
      <c r="K2574" s="109"/>
      <c r="L2574" s="110"/>
    </row>
    <row r="2575" spans="1:12" ht="12.95" customHeight="1" x14ac:dyDescent="0.25">
      <c r="A2575" s="73">
        <v>5</v>
      </c>
      <c r="B2575" s="33" t="str">
        <f>Mall!B2575</f>
        <v>Staffan</v>
      </c>
      <c r="C2575" s="1" t="str">
        <f>B2575</f>
        <v>Staffan</v>
      </c>
      <c r="D2575" s="21"/>
      <c r="F2575" s="97"/>
      <c r="G2575" s="98"/>
      <c r="H2575" s="98"/>
      <c r="I2575" s="99"/>
      <c r="K2575" s="107"/>
      <c r="L2575" s="108"/>
    </row>
    <row r="2576" spans="1:12" ht="12.95" customHeight="1" thickBot="1" x14ac:dyDescent="0.3">
      <c r="A2576" s="73">
        <v>6</v>
      </c>
      <c r="B2576" s="33" t="str">
        <f>Mall!B2576</f>
        <v>Annandag jul</v>
      </c>
      <c r="C2576" s="13" t="str">
        <f>B2576</f>
        <v>Annandag jul</v>
      </c>
      <c r="D2576" s="22"/>
      <c r="K2576" s="109"/>
      <c r="L2576" s="110"/>
    </row>
    <row r="2577" spans="1:12" ht="12.95" hidden="1" customHeight="1" thickBot="1" x14ac:dyDescent="0.25">
      <c r="A2577" s="74"/>
      <c r="B2577" s="43"/>
      <c r="C2577" s="60"/>
      <c r="D2577" s="46"/>
      <c r="E2577" s="47"/>
      <c r="F2577" s="47"/>
      <c r="G2577" s="55"/>
      <c r="H2577" s="47"/>
      <c r="I2577" s="55"/>
      <c r="J2577" s="47"/>
      <c r="K2577" s="71"/>
      <c r="L2577" s="72"/>
    </row>
    <row r="2578" spans="1:12" ht="12.95" customHeight="1" x14ac:dyDescent="0.25">
      <c r="A2578" s="73">
        <v>1</v>
      </c>
      <c r="B2578" s="34">
        <f>B2571+1</f>
        <v>45653</v>
      </c>
      <c r="C2578" s="123">
        <f t="shared" ref="C2578:C2579" si="262">IF(DAY(B2578)&lt;10,"  "&amp;DAY(B2578),DAY(B2578))</f>
        <v>27</v>
      </c>
      <c r="D2578" s="20"/>
      <c r="E2578" s="9"/>
      <c r="F2578" s="9"/>
      <c r="G2578" s="26"/>
      <c r="H2578" s="9"/>
      <c r="I2578" s="26"/>
      <c r="J2578" s="9"/>
      <c r="K2578" s="107"/>
      <c r="L2578" s="108"/>
    </row>
    <row r="2579" spans="1:12" ht="12.95" customHeight="1" thickBot="1" x14ac:dyDescent="0.3">
      <c r="A2579" s="73">
        <v>2</v>
      </c>
      <c r="B2579" s="33">
        <f>Mall!B2579</f>
        <v>0</v>
      </c>
      <c r="C2579" s="124" t="str">
        <f t="shared" si="262"/>
        <v xml:space="preserve">  0</v>
      </c>
      <c r="D2579" s="21"/>
      <c r="E2579" s="9"/>
      <c r="F2579" s="9"/>
      <c r="G2579" s="26"/>
      <c r="H2579" s="9"/>
      <c r="I2579" s="26"/>
      <c r="J2579" s="9"/>
      <c r="K2579" s="111"/>
      <c r="L2579" s="112"/>
    </row>
    <row r="2580" spans="1:12" ht="12.95" customHeight="1" x14ac:dyDescent="0.25">
      <c r="A2580" s="73">
        <v>3</v>
      </c>
      <c r="B2580" s="33">
        <f>Mall!B2580</f>
        <v>0</v>
      </c>
      <c r="C2580" s="10" t="str">
        <f>TEXT(B2578, "dddd")</f>
        <v>fredag</v>
      </c>
      <c r="D2580" s="21"/>
      <c r="K2580" s="117"/>
      <c r="L2580" s="118"/>
    </row>
    <row r="2581" spans="1:12" ht="12.95" customHeight="1" x14ac:dyDescent="0.25">
      <c r="A2581" s="73">
        <v>4</v>
      </c>
      <c r="B2581" s="33" t="str">
        <f>Mall!B2581</f>
        <v>Johannes</v>
      </c>
      <c r="C2581" s="1" t="str">
        <f>B2581</f>
        <v>Johannes</v>
      </c>
      <c r="D2581" s="21"/>
      <c r="F2581" s="104" t="s">
        <v>537</v>
      </c>
      <c r="G2581" s="104"/>
      <c r="H2581" s="104"/>
      <c r="I2581" s="101"/>
    </row>
    <row r="2582" spans="1:12" ht="12.95" customHeight="1" thickBot="1" x14ac:dyDescent="0.3">
      <c r="A2582" s="73">
        <v>5</v>
      </c>
      <c r="B2582" s="33" t="str">
        <f>Mall!B2582</f>
        <v>Johan</v>
      </c>
      <c r="C2582" s="1" t="str">
        <f>B2582</f>
        <v>Johan</v>
      </c>
      <c r="D2582" s="21"/>
      <c r="F2582" s="105"/>
      <c r="G2582" s="105"/>
      <c r="H2582" s="105"/>
      <c r="I2582" s="106"/>
    </row>
    <row r="2583" spans="1:12" ht="12.95" customHeight="1" thickBot="1" x14ac:dyDescent="0.3">
      <c r="A2583" s="73">
        <v>6</v>
      </c>
      <c r="B2583" s="33">
        <f>Mall!B2583</f>
        <v>0</v>
      </c>
      <c r="C2583" s="12">
        <f>B2583</f>
        <v>0</v>
      </c>
      <c r="D2583" s="22"/>
      <c r="F2583" s="90"/>
      <c r="G2583" s="91"/>
      <c r="H2583" s="91"/>
      <c r="I2583" s="92"/>
      <c r="J2583" s="92"/>
      <c r="K2583" s="92"/>
      <c r="L2583" s="93"/>
    </row>
    <row r="2584" spans="1:12" ht="12.95" hidden="1" customHeight="1" thickBot="1" x14ac:dyDescent="0.3">
      <c r="A2584" s="74"/>
      <c r="B2584" s="41"/>
      <c r="C2584" s="60"/>
      <c r="D2584" s="46"/>
      <c r="E2584" s="47"/>
      <c r="F2584" s="48"/>
      <c r="G2584" s="49"/>
      <c r="H2584" s="49"/>
      <c r="I2584" s="50"/>
      <c r="J2584" s="50"/>
      <c r="K2584" s="50"/>
      <c r="L2584" s="51"/>
    </row>
    <row r="2585" spans="1:12" ht="12.95" customHeight="1" x14ac:dyDescent="0.25">
      <c r="A2585" s="73">
        <v>1</v>
      </c>
      <c r="B2585" s="34">
        <f>B2578+1</f>
        <v>45654</v>
      </c>
      <c r="C2585" s="134">
        <f t="shared" ref="C2585:C2586" si="263">IF(DAY(B2585)&lt;10,"  "&amp;DAY(B2585),DAY(B2585))</f>
        <v>28</v>
      </c>
      <c r="D2585" s="20"/>
      <c r="E2585" s="9"/>
      <c r="F2585" s="82"/>
      <c r="G2585" s="83"/>
      <c r="H2585" s="83"/>
      <c r="I2585" s="84"/>
      <c r="J2585" s="84"/>
      <c r="K2585" s="84"/>
      <c r="L2585" s="85"/>
    </row>
    <row r="2586" spans="1:12" ht="12.95" customHeight="1" x14ac:dyDescent="0.25">
      <c r="A2586" s="73">
        <v>2</v>
      </c>
      <c r="B2586" s="33">
        <f>Mall!B2586</f>
        <v>0</v>
      </c>
      <c r="C2586" s="135" t="str">
        <f t="shared" si="263"/>
        <v xml:space="preserve">  0</v>
      </c>
      <c r="D2586" s="21"/>
      <c r="E2586" s="9"/>
      <c r="F2586" s="82"/>
      <c r="G2586" s="83"/>
      <c r="H2586" s="83"/>
      <c r="I2586" s="84"/>
      <c r="J2586" s="84"/>
      <c r="K2586" s="84"/>
      <c r="L2586" s="85"/>
    </row>
    <row r="2587" spans="1:12" ht="12.95" customHeight="1" x14ac:dyDescent="0.25">
      <c r="A2587" s="73">
        <v>3</v>
      </c>
      <c r="B2587" s="33">
        <f>Mall!B2587</f>
        <v>0</v>
      </c>
      <c r="C2587" s="37" t="str">
        <f>TEXT(B2585, "dddd")</f>
        <v>lördag</v>
      </c>
      <c r="D2587" s="21"/>
      <c r="F2587" s="82"/>
      <c r="G2587" s="83"/>
      <c r="H2587" s="83"/>
      <c r="I2587" s="84"/>
      <c r="J2587" s="84"/>
      <c r="K2587" s="84"/>
      <c r="L2587" s="85"/>
    </row>
    <row r="2588" spans="1:12" ht="12.95" customHeight="1" x14ac:dyDescent="0.25">
      <c r="A2588" s="73">
        <v>4</v>
      </c>
      <c r="B2588" s="33" t="str">
        <f>Mall!B2588</f>
        <v>Benjamin</v>
      </c>
      <c r="C2588" s="1" t="str">
        <f>B2588</f>
        <v>Benjamin</v>
      </c>
      <c r="D2588" s="21"/>
      <c r="F2588" s="82"/>
      <c r="G2588" s="83"/>
      <c r="H2588" s="83"/>
      <c r="I2588" s="84"/>
      <c r="J2588" s="84"/>
      <c r="K2588" s="84"/>
      <c r="L2588" s="85"/>
    </row>
    <row r="2589" spans="1:12" ht="12.95" customHeight="1" x14ac:dyDescent="0.25">
      <c r="A2589" s="73">
        <v>5</v>
      </c>
      <c r="B2589" s="33">
        <f>Mall!B2589</f>
        <v>0</v>
      </c>
      <c r="C2589" s="1">
        <f>B2589</f>
        <v>0</v>
      </c>
      <c r="D2589" s="21"/>
      <c r="F2589" s="82"/>
      <c r="G2589" s="83"/>
      <c r="H2589" s="83"/>
      <c r="I2589" s="84"/>
      <c r="J2589" s="84"/>
      <c r="K2589" s="84"/>
      <c r="L2589" s="85"/>
    </row>
    <row r="2590" spans="1:12" ht="12.95" customHeight="1" thickBot="1" x14ac:dyDescent="0.3">
      <c r="A2590" s="73">
        <v>6</v>
      </c>
      <c r="B2590" s="33">
        <f>Mall!B2590</f>
        <v>0</v>
      </c>
      <c r="C2590" s="38">
        <f>B2590</f>
        <v>0</v>
      </c>
      <c r="D2590" s="22"/>
      <c r="F2590" s="82"/>
      <c r="G2590" s="83"/>
      <c r="H2590" s="83"/>
      <c r="I2590" s="84"/>
      <c r="J2590" s="84"/>
      <c r="K2590" s="84"/>
      <c r="L2590" s="85"/>
    </row>
    <row r="2591" spans="1:12" ht="12.95" hidden="1" customHeight="1" thickBot="1" x14ac:dyDescent="0.25">
      <c r="A2591" s="74"/>
      <c r="B2591" s="43"/>
      <c r="C2591" s="76"/>
      <c r="D2591" s="46"/>
      <c r="E2591" s="47"/>
      <c r="F2591" s="48"/>
      <c r="G2591" s="49"/>
      <c r="H2591" s="49"/>
      <c r="I2591" s="50"/>
      <c r="J2591" s="50"/>
      <c r="K2591" s="50"/>
      <c r="L2591" s="51"/>
    </row>
    <row r="2592" spans="1:12" ht="12.95" customHeight="1" x14ac:dyDescent="0.25">
      <c r="A2592" s="73">
        <v>1</v>
      </c>
      <c r="B2592" s="34">
        <f>B2585+1</f>
        <v>45655</v>
      </c>
      <c r="C2592" s="131">
        <f t="shared" ref="C2592:C2593" si="264">IF(DAY(B2592)&lt;10,"  "&amp;DAY(B2592),DAY(B2592))</f>
        <v>29</v>
      </c>
      <c r="D2592" s="4"/>
      <c r="E2592" s="9"/>
      <c r="F2592" s="82"/>
      <c r="G2592" s="83"/>
      <c r="H2592" s="83"/>
      <c r="I2592" s="84"/>
      <c r="J2592" s="84"/>
      <c r="K2592" s="84"/>
      <c r="L2592" s="85"/>
    </row>
    <row r="2593" spans="1:12" ht="12.95" customHeight="1" x14ac:dyDescent="0.25">
      <c r="A2593" s="73">
        <v>2</v>
      </c>
      <c r="B2593" s="33">
        <f>Mall!B2593</f>
        <v>0</v>
      </c>
      <c r="C2593" s="132" t="str">
        <f t="shared" si="264"/>
        <v xml:space="preserve">  0</v>
      </c>
      <c r="D2593" s="5"/>
      <c r="E2593" s="9"/>
      <c r="F2593" s="82"/>
      <c r="G2593" s="83"/>
      <c r="H2593" s="83"/>
      <c r="I2593" s="84"/>
      <c r="J2593" s="84"/>
      <c r="K2593" s="84"/>
      <c r="L2593" s="85"/>
    </row>
    <row r="2594" spans="1:12" ht="12.95" customHeight="1" x14ac:dyDescent="0.25">
      <c r="A2594" s="73">
        <v>3</v>
      </c>
      <c r="B2594" s="33">
        <f>Mall!B2594</f>
        <v>0</v>
      </c>
      <c r="C2594" s="11" t="str">
        <f>TEXT(B2592, "dddd")</f>
        <v>söndag</v>
      </c>
      <c r="D2594" s="5"/>
      <c r="F2594" s="82"/>
      <c r="G2594" s="83"/>
      <c r="H2594" s="83"/>
      <c r="I2594" s="84"/>
      <c r="J2594" s="84"/>
      <c r="K2594" s="84"/>
      <c r="L2594" s="85"/>
    </row>
    <row r="2595" spans="1:12" ht="12.95" customHeight="1" x14ac:dyDescent="0.25">
      <c r="A2595" s="73">
        <v>4</v>
      </c>
      <c r="B2595" s="33" t="str">
        <f>Mall!B2595</f>
        <v>Natalia</v>
      </c>
      <c r="C2595" s="1" t="str">
        <f>B2595</f>
        <v>Natalia</v>
      </c>
      <c r="D2595" s="5"/>
      <c r="F2595" s="82"/>
      <c r="G2595" s="83"/>
      <c r="H2595" s="83"/>
      <c r="I2595" s="84"/>
      <c r="J2595" s="84"/>
      <c r="K2595" s="84"/>
      <c r="L2595" s="85"/>
    </row>
    <row r="2596" spans="1:12" ht="12.95" customHeight="1" thickBot="1" x14ac:dyDescent="0.3">
      <c r="A2596" s="73">
        <v>5</v>
      </c>
      <c r="B2596" s="33" t="str">
        <f>Mall!B2596</f>
        <v>Natalie</v>
      </c>
      <c r="C2596" s="1" t="str">
        <f>B2596</f>
        <v>Natalie</v>
      </c>
      <c r="D2596" s="5"/>
      <c r="F2596" s="86"/>
      <c r="G2596" s="87"/>
      <c r="H2596" s="87"/>
      <c r="I2596" s="88"/>
      <c r="J2596" s="88"/>
      <c r="K2596" s="88"/>
      <c r="L2596" s="89"/>
    </row>
    <row r="2597" spans="1:12" ht="12.95" customHeight="1" thickBot="1" x14ac:dyDescent="0.3">
      <c r="A2597" s="73">
        <v>6</v>
      </c>
      <c r="B2597" s="33">
        <f>Mall!B2597</f>
        <v>0</v>
      </c>
      <c r="C2597" s="13">
        <f>B2597</f>
        <v>0</v>
      </c>
      <c r="D2597" s="6"/>
    </row>
    <row r="2598" spans="1:12" ht="20.100000000000001" customHeight="1" thickBot="1" x14ac:dyDescent="0.25">
      <c r="A2598" s="74" t="s">
        <v>665</v>
      </c>
      <c r="B2598" s="43"/>
      <c r="C2598" s="3" t="str">
        <f>"DECEMBER/JANUARI   "&amp;"Vecka "&amp;IF(C2601="måndag",WEEKNUM(B2599,21),"")</f>
        <v>DECEMBER/JANUARI   Vecka 1</v>
      </c>
      <c r="D2598" s="3"/>
    </row>
    <row r="2599" spans="1:12" ht="12.95" customHeight="1" x14ac:dyDescent="0.25">
      <c r="A2599" s="73">
        <v>1</v>
      </c>
      <c r="B2599" s="34">
        <f>B2592+1</f>
        <v>45656</v>
      </c>
      <c r="C2599" s="123">
        <f t="shared" ref="C2599:C2600" si="265">IF(DAY(B2599)&lt;10,"  "&amp;DAY(B2599),DAY(B2599))</f>
        <v>30</v>
      </c>
      <c r="D2599" s="20"/>
      <c r="E2599" s="9"/>
      <c r="F2599" s="100" t="s">
        <v>540</v>
      </c>
      <c r="G2599" s="101"/>
      <c r="H2599" s="101"/>
      <c r="I2599" s="101"/>
      <c r="J2599" s="9"/>
      <c r="K2599" s="125" t="str">
        <f t="shared" ref="K2599" si="266">"Prio vecka "&amp;WEEKNUM(B2599,21)&amp;":  📎📎"</f>
        <v>Prio vecka 1:  📎📎</v>
      </c>
      <c r="L2599" s="126"/>
    </row>
    <row r="2600" spans="1:12" ht="12.95" customHeight="1" thickBot="1" x14ac:dyDescent="0.3">
      <c r="A2600" s="73">
        <v>2</v>
      </c>
      <c r="B2600" s="33">
        <f>Mall!B2600</f>
        <v>0</v>
      </c>
      <c r="C2600" s="124" t="str">
        <f t="shared" si="265"/>
        <v xml:space="preserve">  0</v>
      </c>
      <c r="D2600" s="21"/>
      <c r="E2600" s="9"/>
      <c r="F2600" s="102"/>
      <c r="G2600" s="103"/>
      <c r="H2600" s="103"/>
      <c r="I2600" s="103"/>
      <c r="J2600" s="9"/>
      <c r="K2600" s="126"/>
      <c r="L2600" s="126"/>
    </row>
    <row r="2601" spans="1:12" ht="12.95" customHeight="1" x14ac:dyDescent="0.25">
      <c r="A2601" s="73">
        <v>3</v>
      </c>
      <c r="B2601" s="33">
        <f>Mall!B2601</f>
        <v>0</v>
      </c>
      <c r="C2601" s="10" t="str">
        <f>TEXT(B2599, "dddd")</f>
        <v>måndag</v>
      </c>
      <c r="D2601" s="21"/>
      <c r="F2601" s="18" t="s">
        <v>660</v>
      </c>
      <c r="G2601" s="29"/>
      <c r="H2601" s="24" t="s">
        <v>659</v>
      </c>
      <c r="I2601" s="27"/>
      <c r="K2601" s="14" t="s">
        <v>12</v>
      </c>
      <c r="L2601" s="113"/>
    </row>
    <row r="2602" spans="1:12" ht="12.95" customHeight="1" x14ac:dyDescent="0.25">
      <c r="A2602" s="73">
        <v>4</v>
      </c>
      <c r="B2602" s="33" t="str">
        <f>Mall!B2602</f>
        <v>Abel</v>
      </c>
      <c r="C2602" s="1" t="str">
        <f>B2602</f>
        <v>Abel</v>
      </c>
      <c r="D2602" s="21"/>
      <c r="F2602" s="94"/>
      <c r="G2602" s="95"/>
      <c r="H2602" s="95"/>
      <c r="I2602" s="96"/>
      <c r="K2602" s="15"/>
      <c r="L2602" s="114"/>
    </row>
    <row r="2603" spans="1:12" ht="12.95" customHeight="1" x14ac:dyDescent="0.25">
      <c r="A2603" s="73">
        <v>5</v>
      </c>
      <c r="B2603" s="33" t="str">
        <f>Mall!B2603</f>
        <v>Set</v>
      </c>
      <c r="C2603" s="1" t="str">
        <f>B2603</f>
        <v>Set</v>
      </c>
      <c r="D2603" s="21"/>
      <c r="F2603" s="97"/>
      <c r="G2603" s="98"/>
      <c r="H2603" s="98"/>
      <c r="I2603" s="99"/>
      <c r="K2603" s="16" t="s">
        <v>13</v>
      </c>
      <c r="L2603" s="115"/>
    </row>
    <row r="2604" spans="1:12" ht="12.95" customHeight="1" thickBot="1" x14ac:dyDescent="0.3">
      <c r="A2604" s="73">
        <v>6</v>
      </c>
      <c r="B2604" s="33">
        <f>Mall!B2604</f>
        <v>0</v>
      </c>
      <c r="C2604" s="13">
        <f>B2604</f>
        <v>0</v>
      </c>
      <c r="D2604" s="22"/>
      <c r="F2604" s="19" t="s">
        <v>660</v>
      </c>
      <c r="G2604" s="30"/>
      <c r="H2604" s="23" t="s">
        <v>659</v>
      </c>
      <c r="I2604" s="28"/>
      <c r="K2604" s="15"/>
      <c r="L2604" s="114"/>
    </row>
    <row r="2605" spans="1:12" ht="12.95" hidden="1" customHeight="1" thickBot="1" x14ac:dyDescent="0.25">
      <c r="A2605" s="74"/>
      <c r="B2605" s="43"/>
      <c r="C2605" s="45"/>
      <c r="D2605" s="46"/>
      <c r="E2605" s="47"/>
      <c r="F2605" s="61"/>
      <c r="G2605" s="62"/>
      <c r="H2605" s="47"/>
      <c r="I2605" s="63"/>
      <c r="J2605" s="47"/>
      <c r="K2605" s="65"/>
      <c r="L2605" s="66"/>
    </row>
    <row r="2606" spans="1:12" ht="12.95" customHeight="1" x14ac:dyDescent="0.25">
      <c r="A2606" s="73">
        <v>1</v>
      </c>
      <c r="B2606" s="34">
        <f>B2599+1</f>
        <v>45657</v>
      </c>
      <c r="C2606" s="129">
        <f t="shared" ref="C2606:C2607" si="267">IF(DAY(B2606)&lt;10,"  "&amp;DAY(B2606),DAY(B2606))</f>
        <v>31</v>
      </c>
      <c r="D2606" s="20"/>
      <c r="E2606" s="9"/>
      <c r="F2606" s="94"/>
      <c r="G2606" s="95"/>
      <c r="H2606" s="95"/>
      <c r="I2606" s="96"/>
      <c r="J2606" s="9"/>
      <c r="K2606" s="16" t="s">
        <v>14</v>
      </c>
      <c r="L2606" s="115"/>
    </row>
    <row r="2607" spans="1:12" ht="12.95" customHeight="1" thickBot="1" x14ac:dyDescent="0.3">
      <c r="A2607" s="73">
        <v>2</v>
      </c>
      <c r="B2607" s="33">
        <f>Mall!B2607</f>
        <v>0</v>
      </c>
      <c r="C2607" s="130" t="str">
        <f t="shared" si="267"/>
        <v xml:space="preserve">  0</v>
      </c>
      <c r="D2607" s="21"/>
      <c r="E2607" s="9"/>
      <c r="F2607" s="97"/>
      <c r="G2607" s="98"/>
      <c r="H2607" s="98"/>
      <c r="I2607" s="99"/>
      <c r="J2607" s="9"/>
      <c r="K2607" s="17"/>
      <c r="L2607" s="116"/>
    </row>
    <row r="2608" spans="1:12" ht="12.95" customHeight="1" x14ac:dyDescent="0.25">
      <c r="A2608" s="73">
        <v>3</v>
      </c>
      <c r="B2608" s="33">
        <f>Mall!B2608</f>
        <v>0</v>
      </c>
      <c r="C2608" s="81" t="str">
        <f>TEXT(B2606, "dddd")</f>
        <v>tisdag</v>
      </c>
      <c r="D2608" s="21"/>
      <c r="F2608" s="19" t="s">
        <v>660</v>
      </c>
      <c r="G2608" s="30"/>
      <c r="H2608" s="23" t="s">
        <v>659</v>
      </c>
      <c r="I2608" s="28"/>
    </row>
    <row r="2609" spans="1:12" ht="12.95" customHeight="1" x14ac:dyDescent="0.25">
      <c r="A2609" s="73">
        <v>4</v>
      </c>
      <c r="B2609" s="33" t="str">
        <f>Mall!B2609</f>
        <v>Sylvester</v>
      </c>
      <c r="C2609" s="1" t="str">
        <f>B2609</f>
        <v>Sylvester</v>
      </c>
      <c r="D2609" s="21"/>
      <c r="F2609" s="94"/>
      <c r="G2609" s="95"/>
      <c r="H2609" s="95"/>
      <c r="I2609" s="96"/>
    </row>
    <row r="2610" spans="1:12" ht="12.95" customHeight="1" x14ac:dyDescent="0.25">
      <c r="A2610" s="73">
        <v>5</v>
      </c>
      <c r="B2610" s="33">
        <f>Mall!B2610</f>
        <v>0</v>
      </c>
      <c r="C2610" s="1">
        <f>B2610</f>
        <v>0</v>
      </c>
      <c r="D2610" s="21"/>
      <c r="F2610" s="97"/>
      <c r="G2610" s="98"/>
      <c r="H2610" s="98"/>
      <c r="I2610" s="99"/>
      <c r="K2610" s="127" t="s">
        <v>538</v>
      </c>
      <c r="L2610" s="128"/>
    </row>
    <row r="2611" spans="1:12" ht="12.95" customHeight="1" thickBot="1" x14ac:dyDescent="0.3">
      <c r="A2611" s="73">
        <v>6</v>
      </c>
      <c r="B2611" s="33" t="str">
        <f>Mall!B2611</f>
        <v>Nyårsafton</v>
      </c>
      <c r="C2611" s="12" t="str">
        <f>B2611</f>
        <v>Nyårsafton</v>
      </c>
      <c r="D2611" s="22"/>
      <c r="F2611" s="19" t="s">
        <v>660</v>
      </c>
      <c r="G2611" s="30"/>
      <c r="H2611" s="23" t="s">
        <v>659</v>
      </c>
      <c r="I2611" s="28"/>
      <c r="K2611" s="128"/>
      <c r="L2611" s="128"/>
    </row>
    <row r="2612" spans="1:12" ht="12.95" hidden="1" customHeight="1" thickBot="1" x14ac:dyDescent="0.25">
      <c r="A2612" s="74"/>
      <c r="B2612" s="43"/>
      <c r="C2612" s="60"/>
      <c r="D2612" s="46"/>
      <c r="E2612" s="47"/>
      <c r="F2612" s="61"/>
      <c r="G2612" s="62"/>
      <c r="H2612" s="47"/>
      <c r="I2612" s="63"/>
      <c r="J2612" s="47"/>
      <c r="K2612" s="64"/>
      <c r="L2612" s="64"/>
    </row>
    <row r="2613" spans="1:12" ht="12.95" customHeight="1" x14ac:dyDescent="0.25">
      <c r="A2613" s="73">
        <v>1</v>
      </c>
      <c r="B2613" s="34">
        <f>B2606+1</f>
        <v>45658</v>
      </c>
      <c r="C2613" s="131" t="str">
        <f>IF(DAY(B2613)&lt;10,"  "&amp;DAY(B2613),DAY(B2613))</f>
        <v xml:space="preserve">  1</v>
      </c>
      <c r="D2613" s="20"/>
      <c r="E2613" s="9"/>
      <c r="F2613" s="94"/>
      <c r="G2613" s="95"/>
      <c r="H2613" s="95"/>
      <c r="I2613" s="96"/>
      <c r="J2613" s="9"/>
      <c r="K2613" s="119"/>
      <c r="L2613" s="120"/>
    </row>
    <row r="2614" spans="1:12" ht="12.95" customHeight="1" x14ac:dyDescent="0.25">
      <c r="A2614" s="73">
        <v>2</v>
      </c>
      <c r="B2614" s="33">
        <f>Mall!B2614</f>
        <v>0</v>
      </c>
      <c r="C2614" s="132"/>
      <c r="D2614" s="21"/>
      <c r="E2614" s="9"/>
      <c r="F2614" s="97"/>
      <c r="G2614" s="98"/>
      <c r="H2614" s="98"/>
      <c r="I2614" s="99"/>
      <c r="J2614" s="9"/>
      <c r="K2614" s="109"/>
      <c r="L2614" s="110"/>
    </row>
    <row r="2615" spans="1:12" ht="12.95" customHeight="1" x14ac:dyDescent="0.25">
      <c r="A2615" s="73">
        <v>3</v>
      </c>
      <c r="B2615" s="33">
        <f>Mall!B2615</f>
        <v>0</v>
      </c>
      <c r="C2615" s="11" t="str">
        <f>TEXT(B2613, "dddd")</f>
        <v>onsdag</v>
      </c>
      <c r="D2615" s="21"/>
      <c r="F2615" s="19" t="s">
        <v>660</v>
      </c>
      <c r="G2615" s="30"/>
      <c r="H2615" s="23" t="s">
        <v>659</v>
      </c>
      <c r="I2615" s="28"/>
      <c r="K2615" s="107"/>
      <c r="L2615" s="108"/>
    </row>
    <row r="2616" spans="1:12" ht="12.95" customHeight="1" x14ac:dyDescent="0.25">
      <c r="A2616" s="73">
        <v>4</v>
      </c>
      <c r="B2616" s="33">
        <f>Mall!B2616</f>
        <v>0</v>
      </c>
      <c r="C2616" s="1">
        <f>B2616</f>
        <v>0</v>
      </c>
      <c r="D2616" s="21"/>
      <c r="F2616" s="94"/>
      <c r="G2616" s="95"/>
      <c r="H2616" s="95"/>
      <c r="I2616" s="96"/>
      <c r="K2616" s="109"/>
      <c r="L2616" s="110"/>
    </row>
    <row r="2617" spans="1:12" ht="12.95" customHeight="1" x14ac:dyDescent="0.25">
      <c r="A2617" s="73">
        <v>5</v>
      </c>
      <c r="B2617" s="33">
        <f>Mall!B2617</f>
        <v>0</v>
      </c>
      <c r="C2617" s="1">
        <f>B2617</f>
        <v>0</v>
      </c>
      <c r="D2617" s="21"/>
      <c r="F2617" s="97"/>
      <c r="G2617" s="98"/>
      <c r="H2617" s="98"/>
      <c r="I2617" s="99"/>
      <c r="K2617" s="107"/>
      <c r="L2617" s="108"/>
    </row>
    <row r="2618" spans="1:12" ht="12.95" customHeight="1" thickBot="1" x14ac:dyDescent="0.3">
      <c r="A2618" s="73">
        <v>6</v>
      </c>
      <c r="B2618" s="33" t="str">
        <f>Mall!B2618</f>
        <v>Nyårsdagen</v>
      </c>
      <c r="C2618" s="12" t="str">
        <f>B2618</f>
        <v>Nyårsdagen</v>
      </c>
      <c r="D2618" s="22"/>
      <c r="F2618" s="19" t="s">
        <v>660</v>
      </c>
      <c r="G2618" s="30"/>
      <c r="H2618" s="23" t="s">
        <v>659</v>
      </c>
      <c r="I2618" s="28"/>
      <c r="K2618" s="109"/>
      <c r="L2618" s="110"/>
    </row>
    <row r="2619" spans="1:12" ht="12.95" hidden="1" customHeight="1" thickBot="1" x14ac:dyDescent="0.25">
      <c r="A2619" s="74"/>
      <c r="B2619" s="43"/>
      <c r="C2619" s="60"/>
      <c r="D2619" s="46"/>
      <c r="E2619" s="47"/>
      <c r="F2619" s="61"/>
      <c r="G2619" s="62"/>
      <c r="H2619" s="47"/>
      <c r="I2619" s="63"/>
      <c r="J2619" s="47"/>
      <c r="K2619" s="71"/>
      <c r="L2619" s="72"/>
    </row>
    <row r="2620" spans="1:12" ht="12.95" customHeight="1" x14ac:dyDescent="0.25">
      <c r="A2620" s="73">
        <v>1</v>
      </c>
      <c r="B2620" s="34">
        <f>B2613+1</f>
        <v>45659</v>
      </c>
      <c r="C2620" s="123" t="str">
        <f t="shared" ref="C2620:C2621" si="268">IF(DAY(B2620)&lt;10,"  "&amp;DAY(B2620),DAY(B2620))</f>
        <v xml:space="preserve">  2</v>
      </c>
      <c r="D2620" s="20"/>
      <c r="E2620" s="9"/>
      <c r="F2620" s="94"/>
      <c r="G2620" s="95"/>
      <c r="H2620" s="95"/>
      <c r="I2620" s="96"/>
      <c r="J2620" s="9"/>
      <c r="K2620" s="107"/>
      <c r="L2620" s="108"/>
    </row>
    <row r="2621" spans="1:12" ht="12.95" customHeight="1" x14ac:dyDescent="0.25">
      <c r="A2621" s="73">
        <v>2</v>
      </c>
      <c r="B2621" s="33">
        <f>Mall!B2621</f>
        <v>0</v>
      </c>
      <c r="C2621" s="124" t="str">
        <f t="shared" si="268"/>
        <v xml:space="preserve">  0</v>
      </c>
      <c r="D2621" s="21"/>
      <c r="E2621" s="9"/>
      <c r="F2621" s="97"/>
      <c r="G2621" s="98"/>
      <c r="H2621" s="98"/>
      <c r="I2621" s="99"/>
      <c r="J2621" s="9"/>
      <c r="K2621" s="109"/>
      <c r="L2621" s="110"/>
    </row>
    <row r="2622" spans="1:12" ht="12.95" customHeight="1" x14ac:dyDescent="0.25">
      <c r="A2622" s="73">
        <v>3</v>
      </c>
      <c r="B2622" s="33">
        <f>Mall!B2622</f>
        <v>0</v>
      </c>
      <c r="C2622" s="10" t="str">
        <f>TEXT(B2620, "dddd")</f>
        <v>torsdag</v>
      </c>
      <c r="D2622" s="21"/>
      <c r="F2622" s="19" t="s">
        <v>660</v>
      </c>
      <c r="G2622" s="30"/>
      <c r="H2622" s="23" t="s">
        <v>659</v>
      </c>
      <c r="I2622" s="28"/>
      <c r="K2622" s="107"/>
      <c r="L2622" s="108"/>
    </row>
    <row r="2623" spans="1:12" ht="12.95" customHeight="1" x14ac:dyDescent="0.25">
      <c r="A2623" s="73">
        <v>4</v>
      </c>
      <c r="B2623" s="33" t="str">
        <f>Mall!B2623</f>
        <v>Svea</v>
      </c>
      <c r="C2623" s="1" t="str">
        <f>B2623</f>
        <v>Svea</v>
      </c>
      <c r="D2623" s="21"/>
      <c r="F2623" s="94"/>
      <c r="G2623" s="95"/>
      <c r="H2623" s="95"/>
      <c r="I2623" s="96"/>
      <c r="K2623" s="109"/>
      <c r="L2623" s="110"/>
    </row>
    <row r="2624" spans="1:12" ht="12.95" customHeight="1" x14ac:dyDescent="0.25">
      <c r="A2624" s="73">
        <v>5</v>
      </c>
      <c r="B2624" s="33">
        <f>Mall!B2624</f>
        <v>0</v>
      </c>
      <c r="C2624" s="1">
        <f>B2624</f>
        <v>0</v>
      </c>
      <c r="D2624" s="21"/>
      <c r="F2624" s="97"/>
      <c r="G2624" s="98"/>
      <c r="H2624" s="98"/>
      <c r="I2624" s="99"/>
      <c r="K2624" s="107"/>
      <c r="L2624" s="108"/>
    </row>
    <row r="2625" spans="1:12" ht="12.95" customHeight="1" thickBot="1" x14ac:dyDescent="0.3">
      <c r="A2625" s="73">
        <v>6</v>
      </c>
      <c r="B2625" s="33">
        <f>Mall!B2625</f>
        <v>0</v>
      </c>
      <c r="C2625" s="12">
        <f>B2625</f>
        <v>0</v>
      </c>
      <c r="D2625" s="22"/>
      <c r="K2625" s="109"/>
      <c r="L2625" s="110"/>
    </row>
    <row r="2626" spans="1:12" ht="12.95" hidden="1" customHeight="1" thickBot="1" x14ac:dyDescent="0.25">
      <c r="A2626" s="74"/>
      <c r="B2626" s="43"/>
      <c r="C2626" s="60"/>
      <c r="D2626" s="46"/>
      <c r="E2626" s="47"/>
      <c r="F2626" s="47"/>
      <c r="G2626" s="55"/>
      <c r="H2626" s="47"/>
      <c r="I2626" s="55"/>
      <c r="J2626" s="47"/>
      <c r="K2626" s="71"/>
      <c r="L2626" s="72"/>
    </row>
    <row r="2627" spans="1:12" ht="12.95" customHeight="1" x14ac:dyDescent="0.25">
      <c r="A2627" s="73">
        <v>1</v>
      </c>
      <c r="B2627" s="34">
        <f>B2620+1</f>
        <v>45660</v>
      </c>
      <c r="C2627" s="123" t="str">
        <f t="shared" ref="C2627:C2628" si="269">IF(DAY(B2627)&lt;10,"  "&amp;DAY(B2627),DAY(B2627))</f>
        <v xml:space="preserve">  3</v>
      </c>
      <c r="D2627" s="20"/>
      <c r="E2627" s="9"/>
      <c r="F2627" s="9"/>
      <c r="G2627" s="26"/>
      <c r="H2627" s="9"/>
      <c r="I2627" s="26"/>
      <c r="J2627" s="9"/>
      <c r="K2627" s="107"/>
      <c r="L2627" s="108"/>
    </row>
    <row r="2628" spans="1:12" ht="12.95" customHeight="1" thickBot="1" x14ac:dyDescent="0.3">
      <c r="A2628" s="73">
        <v>2</v>
      </c>
      <c r="B2628" s="33">
        <f>Mall!B2628</f>
        <v>0</v>
      </c>
      <c r="C2628" s="124" t="str">
        <f t="shared" si="269"/>
        <v xml:space="preserve">  0</v>
      </c>
      <c r="D2628" s="21"/>
      <c r="E2628" s="9"/>
      <c r="F2628" s="9"/>
      <c r="G2628" s="26"/>
      <c r="H2628" s="9"/>
      <c r="I2628" s="26"/>
      <c r="J2628" s="9"/>
      <c r="K2628" s="111"/>
      <c r="L2628" s="112"/>
    </row>
    <row r="2629" spans="1:12" ht="12.95" customHeight="1" x14ac:dyDescent="0.25">
      <c r="A2629" s="73">
        <v>3</v>
      </c>
      <c r="B2629" s="33">
        <f>Mall!B2629</f>
        <v>0</v>
      </c>
      <c r="C2629" s="10" t="str">
        <f>TEXT(B2627, "dddd")</f>
        <v>fredag</v>
      </c>
      <c r="D2629" s="21"/>
      <c r="K2629" s="117"/>
      <c r="L2629" s="118"/>
    </row>
    <row r="2630" spans="1:12" ht="12.95" customHeight="1" x14ac:dyDescent="0.25">
      <c r="A2630" s="73">
        <v>4</v>
      </c>
      <c r="B2630" s="33" t="str">
        <f>Mall!B2630</f>
        <v>Alfred</v>
      </c>
      <c r="C2630" s="1" t="str">
        <f>B2630</f>
        <v>Alfred</v>
      </c>
      <c r="D2630" s="21"/>
      <c r="F2630" s="104" t="s">
        <v>537</v>
      </c>
      <c r="G2630" s="104"/>
      <c r="H2630" s="104"/>
      <c r="I2630" s="101"/>
    </row>
    <row r="2631" spans="1:12" ht="12.95" customHeight="1" thickBot="1" x14ac:dyDescent="0.3">
      <c r="A2631" s="73">
        <v>5</v>
      </c>
      <c r="B2631" s="33" t="str">
        <f>Mall!B2631</f>
        <v>Alfrida</v>
      </c>
      <c r="C2631" s="1" t="str">
        <f>B2631</f>
        <v>Alfrida</v>
      </c>
      <c r="D2631" s="21"/>
      <c r="F2631" s="105"/>
      <c r="G2631" s="105"/>
      <c r="H2631" s="105"/>
      <c r="I2631" s="106"/>
    </row>
    <row r="2632" spans="1:12" ht="12.95" customHeight="1" thickBot="1" x14ac:dyDescent="0.3">
      <c r="A2632" s="73">
        <v>6</v>
      </c>
      <c r="B2632" s="33">
        <f>Mall!B2632</f>
        <v>0</v>
      </c>
      <c r="C2632" s="12">
        <f>B2632</f>
        <v>0</v>
      </c>
      <c r="D2632" s="22"/>
      <c r="F2632" s="90"/>
      <c r="G2632" s="91"/>
      <c r="H2632" s="91"/>
      <c r="I2632" s="92"/>
      <c r="J2632" s="92"/>
      <c r="K2632" s="92"/>
      <c r="L2632" s="93"/>
    </row>
    <row r="2633" spans="1:12" ht="12.95" hidden="1" customHeight="1" thickBot="1" x14ac:dyDescent="0.3">
      <c r="A2633" s="74"/>
      <c r="B2633" s="41"/>
      <c r="C2633" s="60"/>
      <c r="D2633" s="46"/>
      <c r="E2633" s="47"/>
      <c r="F2633" s="48"/>
      <c r="G2633" s="49"/>
      <c r="H2633" s="49"/>
      <c r="I2633" s="50"/>
      <c r="J2633" s="50"/>
      <c r="K2633" s="50"/>
      <c r="L2633" s="51"/>
    </row>
    <row r="2634" spans="1:12" ht="12.95" customHeight="1" x14ac:dyDescent="0.25">
      <c r="A2634" s="73">
        <v>1</v>
      </c>
      <c r="B2634" s="34">
        <f>B2627+1</f>
        <v>45661</v>
      </c>
      <c r="C2634" s="134" t="str">
        <f t="shared" ref="C2634:C2635" si="270">IF(DAY(B2634)&lt;10,"  "&amp;DAY(B2634),DAY(B2634))</f>
        <v xml:space="preserve">  4</v>
      </c>
      <c r="D2634" s="20"/>
      <c r="E2634" s="9"/>
      <c r="F2634" s="82"/>
      <c r="G2634" s="83"/>
      <c r="H2634" s="83"/>
      <c r="I2634" s="84"/>
      <c r="J2634" s="84"/>
      <c r="K2634" s="84"/>
      <c r="L2634" s="85"/>
    </row>
    <row r="2635" spans="1:12" ht="12.95" customHeight="1" x14ac:dyDescent="0.25">
      <c r="A2635" s="73">
        <v>2</v>
      </c>
      <c r="B2635" s="33">
        <f>Mall!B2635</f>
        <v>0</v>
      </c>
      <c r="C2635" s="135" t="str">
        <f t="shared" si="270"/>
        <v xml:space="preserve">  0</v>
      </c>
      <c r="D2635" s="21"/>
      <c r="E2635" s="9"/>
      <c r="F2635" s="82"/>
      <c r="G2635" s="83"/>
      <c r="H2635" s="83"/>
      <c r="I2635" s="84"/>
      <c r="J2635" s="84"/>
      <c r="K2635" s="84"/>
      <c r="L2635" s="85"/>
    </row>
    <row r="2636" spans="1:12" ht="12.95" customHeight="1" x14ac:dyDescent="0.25">
      <c r="A2636" s="73">
        <v>3</v>
      </c>
      <c r="B2636" s="33">
        <f>Mall!B2636</f>
        <v>0</v>
      </c>
      <c r="C2636" s="37" t="str">
        <f>TEXT(B2634, "dddd")</f>
        <v>lördag</v>
      </c>
      <c r="D2636" s="21"/>
      <c r="F2636" s="82"/>
      <c r="G2636" s="83"/>
      <c r="H2636" s="83"/>
      <c r="I2636" s="84"/>
      <c r="J2636" s="84"/>
      <c r="K2636" s="84"/>
      <c r="L2636" s="85"/>
    </row>
    <row r="2637" spans="1:12" ht="12.95" customHeight="1" x14ac:dyDescent="0.25">
      <c r="A2637" s="73">
        <v>4</v>
      </c>
      <c r="B2637" s="33" t="str">
        <f>Mall!B2637</f>
        <v>Rut</v>
      </c>
      <c r="C2637" s="1" t="str">
        <f>B2637</f>
        <v>Rut</v>
      </c>
      <c r="D2637" s="21"/>
      <c r="F2637" s="82"/>
      <c r="G2637" s="83"/>
      <c r="H2637" s="83"/>
      <c r="I2637" s="84"/>
      <c r="J2637" s="84"/>
      <c r="K2637" s="84"/>
      <c r="L2637" s="85"/>
    </row>
    <row r="2638" spans="1:12" ht="12.95" customHeight="1" x14ac:dyDescent="0.25">
      <c r="A2638" s="73">
        <v>5</v>
      </c>
      <c r="B2638" s="33">
        <f>Mall!B2638</f>
        <v>0</v>
      </c>
      <c r="C2638" s="1">
        <f>B2638</f>
        <v>0</v>
      </c>
      <c r="D2638" s="21"/>
      <c r="F2638" s="82"/>
      <c r="G2638" s="83"/>
      <c r="H2638" s="83"/>
      <c r="I2638" s="84"/>
      <c r="J2638" s="84"/>
      <c r="K2638" s="84"/>
      <c r="L2638" s="85"/>
    </row>
    <row r="2639" spans="1:12" ht="12.95" customHeight="1" thickBot="1" x14ac:dyDescent="0.3">
      <c r="A2639" s="73">
        <v>6</v>
      </c>
      <c r="B2639" s="33">
        <f>Mall!B2639</f>
        <v>0</v>
      </c>
      <c r="C2639" s="38">
        <f>B2639</f>
        <v>0</v>
      </c>
      <c r="D2639" s="22"/>
      <c r="F2639" s="82"/>
      <c r="G2639" s="83"/>
      <c r="H2639" s="83"/>
      <c r="I2639" s="84"/>
      <c r="J2639" s="84"/>
      <c r="K2639" s="84"/>
      <c r="L2639" s="85"/>
    </row>
    <row r="2640" spans="1:12" ht="12.95" hidden="1" customHeight="1" thickBot="1" x14ac:dyDescent="0.25">
      <c r="A2640" s="74"/>
      <c r="B2640" s="43"/>
      <c r="C2640" s="76"/>
      <c r="D2640" s="46"/>
      <c r="E2640" s="47"/>
      <c r="F2640" s="48"/>
      <c r="G2640" s="49"/>
      <c r="H2640" s="49"/>
      <c r="I2640" s="50"/>
      <c r="J2640" s="50"/>
      <c r="K2640" s="50"/>
      <c r="L2640" s="51"/>
    </row>
    <row r="2641" spans="1:12" ht="12.95" customHeight="1" x14ac:dyDescent="0.25">
      <c r="A2641" s="73">
        <v>1</v>
      </c>
      <c r="B2641" s="34">
        <f>B2634+1</f>
        <v>45662</v>
      </c>
      <c r="C2641" s="131" t="str">
        <f t="shared" ref="C2641:C2642" si="271">IF(DAY(B2641)&lt;10,"  "&amp;DAY(B2641),DAY(B2641))</f>
        <v xml:space="preserve">  5</v>
      </c>
      <c r="D2641" s="4"/>
      <c r="E2641" s="9"/>
      <c r="F2641" s="82"/>
      <c r="G2641" s="83"/>
      <c r="H2641" s="83"/>
      <c r="I2641" s="84"/>
      <c r="J2641" s="84"/>
      <c r="K2641" s="84"/>
      <c r="L2641" s="85"/>
    </row>
    <row r="2642" spans="1:12" ht="12.95" customHeight="1" x14ac:dyDescent="0.25">
      <c r="A2642" s="73">
        <v>2</v>
      </c>
      <c r="B2642" s="33">
        <f>Mall!B2642</f>
        <v>0</v>
      </c>
      <c r="C2642" s="132" t="str">
        <f t="shared" si="271"/>
        <v xml:space="preserve">  0</v>
      </c>
      <c r="D2642" s="5"/>
      <c r="E2642" s="9"/>
      <c r="F2642" s="82"/>
      <c r="G2642" s="83"/>
      <c r="H2642" s="83"/>
      <c r="I2642" s="84"/>
      <c r="J2642" s="84"/>
      <c r="K2642" s="84"/>
      <c r="L2642" s="85"/>
    </row>
    <row r="2643" spans="1:12" ht="12.95" customHeight="1" x14ac:dyDescent="0.25">
      <c r="A2643" s="73">
        <v>3</v>
      </c>
      <c r="B2643" s="33">
        <f>Mall!B2643</f>
        <v>0</v>
      </c>
      <c r="C2643" s="11" t="str">
        <f>TEXT(B2641, "dddd")</f>
        <v>söndag</v>
      </c>
      <c r="D2643" s="5"/>
      <c r="F2643" s="82"/>
      <c r="G2643" s="83"/>
      <c r="H2643" s="83"/>
      <c r="I2643" s="84"/>
      <c r="J2643" s="84"/>
      <c r="K2643" s="84"/>
      <c r="L2643" s="85"/>
    </row>
    <row r="2644" spans="1:12" ht="12.95" customHeight="1" x14ac:dyDescent="0.25">
      <c r="A2644" s="73">
        <v>4</v>
      </c>
      <c r="B2644" s="33" t="str">
        <f>Mall!B2644</f>
        <v>Hanna</v>
      </c>
      <c r="C2644" s="1" t="str">
        <f>B2644</f>
        <v>Hanna</v>
      </c>
      <c r="D2644" s="5"/>
      <c r="F2644" s="82"/>
      <c r="G2644" s="83"/>
      <c r="H2644" s="83"/>
      <c r="I2644" s="84"/>
      <c r="J2644" s="84"/>
      <c r="K2644" s="84"/>
      <c r="L2644" s="85"/>
    </row>
    <row r="2645" spans="1:12" ht="12.95" customHeight="1" thickBot="1" x14ac:dyDescent="0.3">
      <c r="A2645" s="73">
        <v>5</v>
      </c>
      <c r="B2645" s="33" t="str">
        <f>Mall!B2645</f>
        <v>Hannele</v>
      </c>
      <c r="C2645" s="1" t="str">
        <f>B2645</f>
        <v>Hannele</v>
      </c>
      <c r="D2645" s="5"/>
      <c r="F2645" s="86"/>
      <c r="G2645" s="87"/>
      <c r="H2645" s="87"/>
      <c r="I2645" s="88"/>
      <c r="J2645" s="88"/>
      <c r="K2645" s="88"/>
      <c r="L2645" s="89"/>
    </row>
    <row r="2646" spans="1:12" ht="12.95" customHeight="1" thickBot="1" x14ac:dyDescent="0.3">
      <c r="A2646" s="73">
        <v>6</v>
      </c>
      <c r="B2646" s="33">
        <f>Mall!B2646</f>
        <v>0</v>
      </c>
      <c r="C2646" s="13">
        <f>B2646</f>
        <v>0</v>
      </c>
      <c r="D2646" s="6"/>
    </row>
  </sheetData>
  <autoFilter ref="A1:L2646" xr:uid="{CC4E233D-F255-45AB-A5B4-5A8240167009}">
    <filterColumn colId="0">
      <customFilters>
        <customFilter operator="notEqual" val=" "/>
      </customFilters>
    </filterColumn>
  </autoFilter>
  <mergeCells count="2214">
    <mergeCell ref="F2639:L2639"/>
    <mergeCell ref="C2641:C2642"/>
    <mergeCell ref="F2641:L2641"/>
    <mergeCell ref="F2642:L2642"/>
    <mergeCell ref="F2643:L2643"/>
    <mergeCell ref="F2644:L2644"/>
    <mergeCell ref="F2645:L2645"/>
    <mergeCell ref="C2620:C2621"/>
    <mergeCell ref="F2620:I2621"/>
    <mergeCell ref="K2620:L2621"/>
    <mergeCell ref="K2622:L2623"/>
    <mergeCell ref="F2623:I2624"/>
    <mergeCell ref="K2624:L2625"/>
    <mergeCell ref="C2627:C2628"/>
    <mergeCell ref="K2627:L2628"/>
    <mergeCell ref="K2629:L2629"/>
    <mergeCell ref="F2630:I2631"/>
    <mergeCell ref="F2632:L2632"/>
    <mergeCell ref="C2634:C2635"/>
    <mergeCell ref="F2634:L2634"/>
    <mergeCell ref="F2635:L2635"/>
    <mergeCell ref="F2636:L2636"/>
    <mergeCell ref="F2637:L2637"/>
    <mergeCell ref="F2638:L2638"/>
    <mergeCell ref="C2599:C2600"/>
    <mergeCell ref="F2599:I2600"/>
    <mergeCell ref="K2599:L2600"/>
    <mergeCell ref="L2601:L2602"/>
    <mergeCell ref="F2602:I2603"/>
    <mergeCell ref="L2603:L2604"/>
    <mergeCell ref="C2606:C2607"/>
    <mergeCell ref="F2606:I2607"/>
    <mergeCell ref="L2606:L2607"/>
    <mergeCell ref="F2609:I2610"/>
    <mergeCell ref="K2610:L2611"/>
    <mergeCell ref="C2613:C2614"/>
    <mergeCell ref="F2613:I2614"/>
    <mergeCell ref="K2613:L2614"/>
    <mergeCell ref="K2615:L2616"/>
    <mergeCell ref="F2616:I2617"/>
    <mergeCell ref="K2617:L2618"/>
    <mergeCell ref="K2580:L2580"/>
    <mergeCell ref="F2583:L2583"/>
    <mergeCell ref="C2585:C2586"/>
    <mergeCell ref="F2585:L2585"/>
    <mergeCell ref="F2586:L2586"/>
    <mergeCell ref="F2587:L2587"/>
    <mergeCell ref="F2588:L2588"/>
    <mergeCell ref="F2589:L2589"/>
    <mergeCell ref="F2590:L2590"/>
    <mergeCell ref="C2592:C2593"/>
    <mergeCell ref="F2592:L2592"/>
    <mergeCell ref="F2593:L2593"/>
    <mergeCell ref="F2594:L2594"/>
    <mergeCell ref="F2595:L2595"/>
    <mergeCell ref="F2596:L2596"/>
    <mergeCell ref="C2557:C2558"/>
    <mergeCell ref="K2561:L2562"/>
    <mergeCell ref="C2564:C2565"/>
    <mergeCell ref="C2571:C2572"/>
    <mergeCell ref="C2578:C2579"/>
    <mergeCell ref="K2564:L2565"/>
    <mergeCell ref="K2566:L2567"/>
    <mergeCell ref="K2568:L2569"/>
    <mergeCell ref="K2571:L2572"/>
    <mergeCell ref="K2573:L2574"/>
    <mergeCell ref="K2575:L2576"/>
    <mergeCell ref="K2578:L2579"/>
    <mergeCell ref="F2581:I2582"/>
    <mergeCell ref="F2560:I2561"/>
    <mergeCell ref="F2564:I2565"/>
    <mergeCell ref="F2567:I2568"/>
    <mergeCell ref="F2571:I2572"/>
    <mergeCell ref="F2492:L2492"/>
    <mergeCell ref="K2531:L2531"/>
    <mergeCell ref="F2534:L2534"/>
    <mergeCell ref="C2536:C2537"/>
    <mergeCell ref="F2536:L2536"/>
    <mergeCell ref="F2537:L2537"/>
    <mergeCell ref="F2538:L2538"/>
    <mergeCell ref="F2539:L2539"/>
    <mergeCell ref="F2540:L2540"/>
    <mergeCell ref="F2541:L2541"/>
    <mergeCell ref="C2543:C2544"/>
    <mergeCell ref="F2543:L2543"/>
    <mergeCell ref="F2544:L2544"/>
    <mergeCell ref="F2545:L2545"/>
    <mergeCell ref="F2546:L2546"/>
    <mergeCell ref="F2547:L2547"/>
    <mergeCell ref="C2550:C2551"/>
    <mergeCell ref="K2550:L2551"/>
    <mergeCell ref="F2532:I2533"/>
    <mergeCell ref="L2552:L2553"/>
    <mergeCell ref="L2554:L2555"/>
    <mergeCell ref="L2557:L2558"/>
    <mergeCell ref="C2494:C2495"/>
    <mergeCell ref="F2494:L2494"/>
    <mergeCell ref="F2495:L2495"/>
    <mergeCell ref="F2496:L2496"/>
    <mergeCell ref="F2497:L2497"/>
    <mergeCell ref="F2498:L2498"/>
    <mergeCell ref="C2501:C2502"/>
    <mergeCell ref="K2501:L2502"/>
    <mergeCell ref="C2508:C2509"/>
    <mergeCell ref="K2512:L2513"/>
    <mergeCell ref="C2515:C2516"/>
    <mergeCell ref="C2522:C2523"/>
    <mergeCell ref="C2529:C2530"/>
    <mergeCell ref="K2524:L2525"/>
    <mergeCell ref="K2526:L2527"/>
    <mergeCell ref="K2529:L2530"/>
    <mergeCell ref="F2525:I2526"/>
    <mergeCell ref="F2553:I2554"/>
    <mergeCell ref="F2557:I2558"/>
    <mergeCell ref="F2504:I2505"/>
    <mergeCell ref="F2508:I2509"/>
    <mergeCell ref="F2511:I2512"/>
    <mergeCell ref="F2515:I2516"/>
    <mergeCell ref="F2518:I2519"/>
    <mergeCell ref="F2522:I2523"/>
    <mergeCell ref="F2501:I2502"/>
    <mergeCell ref="F2550:I2551"/>
    <mergeCell ref="C2480:C2481"/>
    <mergeCell ref="K2475:L2476"/>
    <mergeCell ref="K2477:L2478"/>
    <mergeCell ref="K2480:L2481"/>
    <mergeCell ref="K2482:L2482"/>
    <mergeCell ref="F2485:L2485"/>
    <mergeCell ref="C2487:C2488"/>
    <mergeCell ref="F2487:L2487"/>
    <mergeCell ref="F2488:L2488"/>
    <mergeCell ref="F2489:L2489"/>
    <mergeCell ref="F2490:L2490"/>
    <mergeCell ref="F2491:L2491"/>
    <mergeCell ref="K2466:L2467"/>
    <mergeCell ref="K2468:L2469"/>
    <mergeCell ref="K2470:L2471"/>
    <mergeCell ref="K2473:L2474"/>
    <mergeCell ref="F2483:I2484"/>
    <mergeCell ref="F2476:I2477"/>
    <mergeCell ref="F2443:L2443"/>
    <mergeCell ref="C2445:C2446"/>
    <mergeCell ref="F2445:L2445"/>
    <mergeCell ref="F2446:L2446"/>
    <mergeCell ref="F2447:L2447"/>
    <mergeCell ref="F2448:L2448"/>
    <mergeCell ref="F2449:L2449"/>
    <mergeCell ref="C2452:C2453"/>
    <mergeCell ref="K2452:L2453"/>
    <mergeCell ref="C2459:C2460"/>
    <mergeCell ref="K2463:L2464"/>
    <mergeCell ref="L2454:L2455"/>
    <mergeCell ref="L2456:L2457"/>
    <mergeCell ref="L2459:L2460"/>
    <mergeCell ref="F2455:I2456"/>
    <mergeCell ref="C2466:C2467"/>
    <mergeCell ref="C2473:C2474"/>
    <mergeCell ref="F2469:I2470"/>
    <mergeCell ref="F2473:I2474"/>
    <mergeCell ref="F2452:I2453"/>
    <mergeCell ref="F2459:I2460"/>
    <mergeCell ref="F2462:I2463"/>
    <mergeCell ref="F2466:I2467"/>
    <mergeCell ref="K2414:L2415"/>
    <mergeCell ref="C2417:C2418"/>
    <mergeCell ref="C2424:C2425"/>
    <mergeCell ref="C2431:C2432"/>
    <mergeCell ref="K2426:L2427"/>
    <mergeCell ref="K2428:L2429"/>
    <mergeCell ref="K2431:L2432"/>
    <mergeCell ref="K2433:L2433"/>
    <mergeCell ref="F2436:L2436"/>
    <mergeCell ref="C2438:C2439"/>
    <mergeCell ref="F2438:L2438"/>
    <mergeCell ref="F2439:L2439"/>
    <mergeCell ref="F2440:L2440"/>
    <mergeCell ref="F2434:I2435"/>
    <mergeCell ref="F2427:I2428"/>
    <mergeCell ref="F2441:L2441"/>
    <mergeCell ref="F2442:L2442"/>
    <mergeCell ref="C2389:C2390"/>
    <mergeCell ref="F2389:L2389"/>
    <mergeCell ref="F2390:L2390"/>
    <mergeCell ref="F2391:L2391"/>
    <mergeCell ref="F2392:L2392"/>
    <mergeCell ref="F2393:L2393"/>
    <mergeCell ref="F2394:L2394"/>
    <mergeCell ref="C2396:C2397"/>
    <mergeCell ref="F2396:L2396"/>
    <mergeCell ref="F2397:L2397"/>
    <mergeCell ref="F2398:L2398"/>
    <mergeCell ref="F2399:L2399"/>
    <mergeCell ref="F2400:L2400"/>
    <mergeCell ref="C2403:C2404"/>
    <mergeCell ref="K2403:L2404"/>
    <mergeCell ref="F2385:I2386"/>
    <mergeCell ref="C2410:C2411"/>
    <mergeCell ref="F2403:I2404"/>
    <mergeCell ref="C2354:C2355"/>
    <mergeCell ref="K2354:L2355"/>
    <mergeCell ref="C2361:C2362"/>
    <mergeCell ref="K2365:L2366"/>
    <mergeCell ref="C2368:C2369"/>
    <mergeCell ref="C2375:C2376"/>
    <mergeCell ref="C2382:C2383"/>
    <mergeCell ref="K2377:L2378"/>
    <mergeCell ref="K2379:L2380"/>
    <mergeCell ref="K2382:L2383"/>
    <mergeCell ref="K2370:L2371"/>
    <mergeCell ref="K2372:L2373"/>
    <mergeCell ref="K2375:L2376"/>
    <mergeCell ref="F2371:I2372"/>
    <mergeCell ref="F2375:I2376"/>
    <mergeCell ref="F2378:I2379"/>
    <mergeCell ref="K2384:L2384"/>
    <mergeCell ref="F2364:I2365"/>
    <mergeCell ref="F2368:I2369"/>
    <mergeCell ref="F2357:I2358"/>
    <mergeCell ref="F2361:I2362"/>
    <mergeCell ref="F2354:I2355"/>
    <mergeCell ref="C2333:C2334"/>
    <mergeCell ref="K2328:L2329"/>
    <mergeCell ref="K2330:L2331"/>
    <mergeCell ref="K2333:L2334"/>
    <mergeCell ref="K2335:L2335"/>
    <mergeCell ref="F2338:L2338"/>
    <mergeCell ref="C2340:C2341"/>
    <mergeCell ref="F2340:L2340"/>
    <mergeCell ref="F2341:L2341"/>
    <mergeCell ref="F2342:L2342"/>
    <mergeCell ref="F2343:L2343"/>
    <mergeCell ref="F2344:L2344"/>
    <mergeCell ref="F2345:L2345"/>
    <mergeCell ref="C2347:C2348"/>
    <mergeCell ref="F2347:L2347"/>
    <mergeCell ref="F2348:L2348"/>
    <mergeCell ref="F2349:L2349"/>
    <mergeCell ref="F2329:I2330"/>
    <mergeCell ref="C2298:C2299"/>
    <mergeCell ref="F2298:L2298"/>
    <mergeCell ref="F2299:L2299"/>
    <mergeCell ref="F2300:L2300"/>
    <mergeCell ref="F2301:L2301"/>
    <mergeCell ref="F2302:L2302"/>
    <mergeCell ref="C2305:C2306"/>
    <mergeCell ref="K2305:L2306"/>
    <mergeCell ref="C2312:C2313"/>
    <mergeCell ref="K2316:L2317"/>
    <mergeCell ref="C2319:C2320"/>
    <mergeCell ref="C2326:C2327"/>
    <mergeCell ref="L2307:L2308"/>
    <mergeCell ref="L2309:L2310"/>
    <mergeCell ref="L2312:L2313"/>
    <mergeCell ref="K2319:L2320"/>
    <mergeCell ref="K2321:L2322"/>
    <mergeCell ref="K2323:L2324"/>
    <mergeCell ref="K2326:L2327"/>
    <mergeCell ref="F2308:I2309"/>
    <mergeCell ref="F2312:I2313"/>
    <mergeCell ref="F2315:I2316"/>
    <mergeCell ref="F2319:I2320"/>
    <mergeCell ref="F2322:I2323"/>
    <mergeCell ref="F2326:I2327"/>
    <mergeCell ref="F2305:I2306"/>
    <mergeCell ref="C2256:C2257"/>
    <mergeCell ref="K2256:L2257"/>
    <mergeCell ref="C2263:C2264"/>
    <mergeCell ref="K2267:L2268"/>
    <mergeCell ref="L2258:L2259"/>
    <mergeCell ref="L2260:L2261"/>
    <mergeCell ref="L2263:L2264"/>
    <mergeCell ref="C2270:C2271"/>
    <mergeCell ref="C2277:C2278"/>
    <mergeCell ref="C2284:C2285"/>
    <mergeCell ref="K2279:L2280"/>
    <mergeCell ref="K2281:L2282"/>
    <mergeCell ref="K2284:L2285"/>
    <mergeCell ref="K2286:L2286"/>
    <mergeCell ref="F2289:L2289"/>
    <mergeCell ref="C2291:C2292"/>
    <mergeCell ref="F2291:L2291"/>
    <mergeCell ref="F2292:L2292"/>
    <mergeCell ref="K2270:L2271"/>
    <mergeCell ref="K2272:L2273"/>
    <mergeCell ref="K2274:L2275"/>
    <mergeCell ref="K2277:L2278"/>
    <mergeCell ref="F2287:I2288"/>
    <mergeCell ref="F2259:I2260"/>
    <mergeCell ref="F2263:I2264"/>
    <mergeCell ref="F2266:I2267"/>
    <mergeCell ref="F2270:I2271"/>
    <mergeCell ref="F2273:I2274"/>
    <mergeCell ref="F2277:I2278"/>
    <mergeCell ref="F2280:I2281"/>
    <mergeCell ref="F2256:I2257"/>
    <mergeCell ref="C2242:C2243"/>
    <mergeCell ref="F2242:L2242"/>
    <mergeCell ref="F2243:L2243"/>
    <mergeCell ref="F2244:L2244"/>
    <mergeCell ref="K2221:L2222"/>
    <mergeCell ref="K2223:L2224"/>
    <mergeCell ref="K2225:L2226"/>
    <mergeCell ref="K2228:L2229"/>
    <mergeCell ref="F2238:I2239"/>
    <mergeCell ref="F2228:I2229"/>
    <mergeCell ref="F2245:L2245"/>
    <mergeCell ref="F2246:L2246"/>
    <mergeCell ref="F2247:L2247"/>
    <mergeCell ref="C2249:C2250"/>
    <mergeCell ref="F2249:L2249"/>
    <mergeCell ref="F2250:L2250"/>
    <mergeCell ref="F2251:L2251"/>
    <mergeCell ref="F2240:L2240"/>
    <mergeCell ref="C2200:C2201"/>
    <mergeCell ref="F2200:L2200"/>
    <mergeCell ref="F2201:L2201"/>
    <mergeCell ref="F2202:L2202"/>
    <mergeCell ref="F2203:L2203"/>
    <mergeCell ref="F2204:L2204"/>
    <mergeCell ref="C2207:C2208"/>
    <mergeCell ref="K2207:L2208"/>
    <mergeCell ref="C2214:C2215"/>
    <mergeCell ref="K2218:L2219"/>
    <mergeCell ref="C2221:C2222"/>
    <mergeCell ref="C2228:C2229"/>
    <mergeCell ref="C2235:C2236"/>
    <mergeCell ref="K2230:L2231"/>
    <mergeCell ref="K2232:L2233"/>
    <mergeCell ref="K2235:L2236"/>
    <mergeCell ref="K2237:L2237"/>
    <mergeCell ref="L2209:L2210"/>
    <mergeCell ref="L2211:L2212"/>
    <mergeCell ref="L2214:L2215"/>
    <mergeCell ref="F2224:I2225"/>
    <mergeCell ref="F2231:I2232"/>
    <mergeCell ref="F2210:I2211"/>
    <mergeCell ref="F2214:I2215"/>
    <mergeCell ref="F2217:I2218"/>
    <mergeCell ref="F2221:I2222"/>
    <mergeCell ref="F2207:I2208"/>
    <mergeCell ref="C2179:C2180"/>
    <mergeCell ref="C2186:C2187"/>
    <mergeCell ref="K2181:L2182"/>
    <mergeCell ref="K2183:L2184"/>
    <mergeCell ref="K2186:L2187"/>
    <mergeCell ref="L2160:L2161"/>
    <mergeCell ref="L2162:L2163"/>
    <mergeCell ref="L2165:L2166"/>
    <mergeCell ref="K2172:L2173"/>
    <mergeCell ref="K2174:L2175"/>
    <mergeCell ref="K2176:L2177"/>
    <mergeCell ref="K2179:L2180"/>
    <mergeCell ref="K2188:L2188"/>
    <mergeCell ref="F2191:L2191"/>
    <mergeCell ref="C2193:C2194"/>
    <mergeCell ref="F2193:L2193"/>
    <mergeCell ref="F2194:L2194"/>
    <mergeCell ref="F2189:I2190"/>
    <mergeCell ref="F2175:I2176"/>
    <mergeCell ref="F2179:I2180"/>
    <mergeCell ref="F2182:I2183"/>
    <mergeCell ref="C2151:C2152"/>
    <mergeCell ref="F2151:L2151"/>
    <mergeCell ref="F2152:L2152"/>
    <mergeCell ref="F2153:L2153"/>
    <mergeCell ref="F2154:L2154"/>
    <mergeCell ref="K2127:L2128"/>
    <mergeCell ref="K2130:L2131"/>
    <mergeCell ref="K2132:L2133"/>
    <mergeCell ref="K2134:L2135"/>
    <mergeCell ref="K2137:L2138"/>
    <mergeCell ref="F2140:I2141"/>
    <mergeCell ref="F2155:L2155"/>
    <mergeCell ref="C2158:C2159"/>
    <mergeCell ref="K2158:L2159"/>
    <mergeCell ref="C2165:C2166"/>
    <mergeCell ref="K2169:L2170"/>
    <mergeCell ref="C2172:C2173"/>
    <mergeCell ref="F2161:I2162"/>
    <mergeCell ref="F2165:I2166"/>
    <mergeCell ref="F2168:I2169"/>
    <mergeCell ref="F2172:I2173"/>
    <mergeCell ref="F2149:L2149"/>
    <mergeCell ref="F2158:I2159"/>
    <mergeCell ref="C2116:C2117"/>
    <mergeCell ref="L2111:L2112"/>
    <mergeCell ref="L2113:L2114"/>
    <mergeCell ref="L2116:L2117"/>
    <mergeCell ref="F2112:I2113"/>
    <mergeCell ref="F2116:I2117"/>
    <mergeCell ref="C2123:C2124"/>
    <mergeCell ref="C2130:C2131"/>
    <mergeCell ref="C2137:C2138"/>
    <mergeCell ref="K2139:L2139"/>
    <mergeCell ref="F2142:L2142"/>
    <mergeCell ref="C2144:C2145"/>
    <mergeCell ref="F2144:L2144"/>
    <mergeCell ref="F2145:L2145"/>
    <mergeCell ref="F2146:L2146"/>
    <mergeCell ref="F2147:L2147"/>
    <mergeCell ref="F2148:L2148"/>
    <mergeCell ref="K2123:L2124"/>
    <mergeCell ref="K2125:L2126"/>
    <mergeCell ref="K2120:L2121"/>
    <mergeCell ref="F2119:I2120"/>
    <mergeCell ref="F2123:I2124"/>
    <mergeCell ref="F2126:I2127"/>
    <mergeCell ref="F2130:I2131"/>
    <mergeCell ref="F2133:I2134"/>
    <mergeCell ref="C2095:C2096"/>
    <mergeCell ref="F2095:L2095"/>
    <mergeCell ref="F2096:L2096"/>
    <mergeCell ref="F2077:I2078"/>
    <mergeCell ref="F2081:I2082"/>
    <mergeCell ref="F2084:I2085"/>
    <mergeCell ref="F2097:L2097"/>
    <mergeCell ref="F2098:L2098"/>
    <mergeCell ref="F2099:L2099"/>
    <mergeCell ref="F2100:L2100"/>
    <mergeCell ref="C2102:C2103"/>
    <mergeCell ref="F2102:L2102"/>
    <mergeCell ref="F2103:L2103"/>
    <mergeCell ref="F2104:L2104"/>
    <mergeCell ref="F2105:L2105"/>
    <mergeCell ref="F2106:L2106"/>
    <mergeCell ref="C2109:C2110"/>
    <mergeCell ref="K2109:L2110"/>
    <mergeCell ref="F2109:I2110"/>
    <mergeCell ref="C2060:C2061"/>
    <mergeCell ref="K2060:L2061"/>
    <mergeCell ref="C2067:C2068"/>
    <mergeCell ref="K2071:L2072"/>
    <mergeCell ref="C2074:C2075"/>
    <mergeCell ref="L2062:L2063"/>
    <mergeCell ref="L2064:L2065"/>
    <mergeCell ref="L2067:L2068"/>
    <mergeCell ref="K2074:L2075"/>
    <mergeCell ref="F2063:I2064"/>
    <mergeCell ref="F2067:I2068"/>
    <mergeCell ref="F2070:I2071"/>
    <mergeCell ref="F2074:I2075"/>
    <mergeCell ref="C2081:C2082"/>
    <mergeCell ref="C2088:C2089"/>
    <mergeCell ref="K2090:L2090"/>
    <mergeCell ref="F2093:L2093"/>
    <mergeCell ref="K2076:L2077"/>
    <mergeCell ref="K2078:L2079"/>
    <mergeCell ref="K2081:L2082"/>
    <mergeCell ref="K2083:L2084"/>
    <mergeCell ref="K2085:L2086"/>
    <mergeCell ref="K2088:L2089"/>
    <mergeCell ref="F2091:I2092"/>
    <mergeCell ref="F2060:I2061"/>
    <mergeCell ref="C2046:C2047"/>
    <mergeCell ref="F2046:L2046"/>
    <mergeCell ref="F2047:L2047"/>
    <mergeCell ref="K2032:L2033"/>
    <mergeCell ref="K2034:L2035"/>
    <mergeCell ref="K2036:L2037"/>
    <mergeCell ref="K2039:L2040"/>
    <mergeCell ref="F2048:L2048"/>
    <mergeCell ref="F2049:L2049"/>
    <mergeCell ref="F2050:L2050"/>
    <mergeCell ref="F2051:L2051"/>
    <mergeCell ref="C2053:C2054"/>
    <mergeCell ref="F2053:L2053"/>
    <mergeCell ref="F2054:L2054"/>
    <mergeCell ref="F2055:L2055"/>
    <mergeCell ref="F2056:L2056"/>
    <mergeCell ref="F2057:L2057"/>
    <mergeCell ref="F2042:I2043"/>
    <mergeCell ref="C2011:C2012"/>
    <mergeCell ref="K2011:L2012"/>
    <mergeCell ref="C2018:C2019"/>
    <mergeCell ref="K2022:L2023"/>
    <mergeCell ref="L2013:L2014"/>
    <mergeCell ref="L2015:L2016"/>
    <mergeCell ref="L2018:L2019"/>
    <mergeCell ref="F2014:I2015"/>
    <mergeCell ref="F2018:I2019"/>
    <mergeCell ref="F2021:I2022"/>
    <mergeCell ref="C2025:C2026"/>
    <mergeCell ref="K2025:L2026"/>
    <mergeCell ref="K2027:L2028"/>
    <mergeCell ref="K2029:L2030"/>
    <mergeCell ref="C2032:C2033"/>
    <mergeCell ref="C2039:C2040"/>
    <mergeCell ref="K2041:L2041"/>
    <mergeCell ref="F2025:I2026"/>
    <mergeCell ref="F2028:I2029"/>
    <mergeCell ref="F2032:I2033"/>
    <mergeCell ref="F2035:I2036"/>
    <mergeCell ref="F2011:I2012"/>
    <mergeCell ref="C1990:C1991"/>
    <mergeCell ref="K1992:L1992"/>
    <mergeCell ref="F1995:L1995"/>
    <mergeCell ref="K1983:L1984"/>
    <mergeCell ref="K1985:L1986"/>
    <mergeCell ref="K1987:L1988"/>
    <mergeCell ref="K1990:L1991"/>
    <mergeCell ref="F1986:I1987"/>
    <mergeCell ref="C1997:C1998"/>
    <mergeCell ref="F1997:L1997"/>
    <mergeCell ref="F1998:L1998"/>
    <mergeCell ref="F1999:L1999"/>
    <mergeCell ref="F2000:L2000"/>
    <mergeCell ref="F2001:L2001"/>
    <mergeCell ref="F2002:L2002"/>
    <mergeCell ref="C2004:C2005"/>
    <mergeCell ref="F2004:L2004"/>
    <mergeCell ref="F2005:L2005"/>
    <mergeCell ref="F1993:I1994"/>
    <mergeCell ref="C1955:C1956"/>
    <mergeCell ref="F1955:L1955"/>
    <mergeCell ref="F1956:L1956"/>
    <mergeCell ref="F1957:L1957"/>
    <mergeCell ref="F1958:L1958"/>
    <mergeCell ref="F1959:L1959"/>
    <mergeCell ref="C1962:C1963"/>
    <mergeCell ref="K1962:L1963"/>
    <mergeCell ref="C1969:C1970"/>
    <mergeCell ref="K1973:L1974"/>
    <mergeCell ref="C1976:C1977"/>
    <mergeCell ref="C1983:C1984"/>
    <mergeCell ref="L1966:L1967"/>
    <mergeCell ref="L1969:L1970"/>
    <mergeCell ref="K1976:L1977"/>
    <mergeCell ref="K1978:L1979"/>
    <mergeCell ref="K1980:L1981"/>
    <mergeCell ref="F1979:I1980"/>
    <mergeCell ref="F1983:I1984"/>
    <mergeCell ref="L1964:L1965"/>
    <mergeCell ref="F1965:I1966"/>
    <mergeCell ref="F1969:I1970"/>
    <mergeCell ref="F1972:I1973"/>
    <mergeCell ref="F1976:I1977"/>
    <mergeCell ref="F1962:I1963"/>
    <mergeCell ref="C1913:C1914"/>
    <mergeCell ref="K1913:L1914"/>
    <mergeCell ref="C1920:C1921"/>
    <mergeCell ref="K1924:L1925"/>
    <mergeCell ref="C1927:C1928"/>
    <mergeCell ref="C1934:C1935"/>
    <mergeCell ref="L1915:L1916"/>
    <mergeCell ref="L1917:L1918"/>
    <mergeCell ref="L1920:L1921"/>
    <mergeCell ref="K1927:L1928"/>
    <mergeCell ref="K1929:L1930"/>
    <mergeCell ref="K1931:L1932"/>
    <mergeCell ref="K1934:L1935"/>
    <mergeCell ref="C1941:C1942"/>
    <mergeCell ref="K1943:L1943"/>
    <mergeCell ref="F1946:L1946"/>
    <mergeCell ref="C1948:C1949"/>
    <mergeCell ref="F1948:L1948"/>
    <mergeCell ref="F1949:L1949"/>
    <mergeCell ref="K1938:L1939"/>
    <mergeCell ref="K1941:L1942"/>
    <mergeCell ref="F1944:I1945"/>
    <mergeCell ref="C93:C94"/>
    <mergeCell ref="K51:L52"/>
    <mergeCell ref="C51:C52"/>
    <mergeCell ref="C58:C59"/>
    <mergeCell ref="C65:C66"/>
    <mergeCell ref="C72:C73"/>
    <mergeCell ref="C79:C80"/>
    <mergeCell ref="C86:C87"/>
    <mergeCell ref="C37:C38"/>
    <mergeCell ref="F40:L40"/>
    <mergeCell ref="C23:C24"/>
    <mergeCell ref="K32:L32"/>
    <mergeCell ref="F37:L37"/>
    <mergeCell ref="F38:L38"/>
    <mergeCell ref="F39:L39"/>
    <mergeCell ref="C30:C31"/>
    <mergeCell ref="C44:C45"/>
    <mergeCell ref="F41:L41"/>
    <mergeCell ref="F42:L42"/>
    <mergeCell ref="F44:L44"/>
    <mergeCell ref="F45:L45"/>
    <mergeCell ref="F46:L46"/>
    <mergeCell ref="F47:L47"/>
    <mergeCell ref="K62:L64"/>
    <mergeCell ref="K30:L31"/>
    <mergeCell ref="F33:I34"/>
    <mergeCell ref="F82:I83"/>
    <mergeCell ref="F35:L35"/>
    <mergeCell ref="C107:C108"/>
    <mergeCell ref="K111:L112"/>
    <mergeCell ref="C114:C115"/>
    <mergeCell ref="K116:L117"/>
    <mergeCell ref="K121:L122"/>
    <mergeCell ref="K123:L124"/>
    <mergeCell ref="K125:L126"/>
    <mergeCell ref="K128:L129"/>
    <mergeCell ref="C2:C3"/>
    <mergeCell ref="K2:L3"/>
    <mergeCell ref="C9:C10"/>
    <mergeCell ref="K13:L14"/>
    <mergeCell ref="C16:C17"/>
    <mergeCell ref="F48:L48"/>
    <mergeCell ref="F95:L95"/>
    <mergeCell ref="F96:L96"/>
    <mergeCell ref="F97:L97"/>
    <mergeCell ref="F88:L88"/>
    <mergeCell ref="F89:L89"/>
    <mergeCell ref="F90:L90"/>
    <mergeCell ref="F91:L91"/>
    <mergeCell ref="F93:L93"/>
    <mergeCell ref="F94:L94"/>
    <mergeCell ref="K81:L81"/>
    <mergeCell ref="F84:L84"/>
    <mergeCell ref="F86:L86"/>
    <mergeCell ref="F87:L87"/>
    <mergeCell ref="L53:L54"/>
    <mergeCell ref="L55:L57"/>
    <mergeCell ref="L58:L59"/>
    <mergeCell ref="K65:L66"/>
    <mergeCell ref="K67:L68"/>
    <mergeCell ref="C177:C178"/>
    <mergeCell ref="C170:C171"/>
    <mergeCell ref="C149:C150"/>
    <mergeCell ref="K149:L150"/>
    <mergeCell ref="C156:C157"/>
    <mergeCell ref="K160:L161"/>
    <mergeCell ref="C163:C164"/>
    <mergeCell ref="L156:L157"/>
    <mergeCell ref="K163:L164"/>
    <mergeCell ref="K165:L166"/>
    <mergeCell ref="C198:C199"/>
    <mergeCell ref="K198:L199"/>
    <mergeCell ref="K167:L168"/>
    <mergeCell ref="K170:L171"/>
    <mergeCell ref="L107:L108"/>
    <mergeCell ref="K114:L115"/>
    <mergeCell ref="C100:C101"/>
    <mergeCell ref="K100:L101"/>
    <mergeCell ref="F137:L137"/>
    <mergeCell ref="F138:L138"/>
    <mergeCell ref="F139:L139"/>
    <mergeCell ref="F140:L140"/>
    <mergeCell ref="C142:C143"/>
    <mergeCell ref="F142:L142"/>
    <mergeCell ref="F143:L143"/>
    <mergeCell ref="K130:L130"/>
    <mergeCell ref="F133:L133"/>
    <mergeCell ref="C135:C136"/>
    <mergeCell ref="F135:L135"/>
    <mergeCell ref="F136:L136"/>
    <mergeCell ref="C128:C129"/>
    <mergeCell ref="C121:C122"/>
    <mergeCell ref="C240:C241"/>
    <mergeCell ref="F240:L240"/>
    <mergeCell ref="F241:L241"/>
    <mergeCell ref="K228:L228"/>
    <mergeCell ref="F231:L231"/>
    <mergeCell ref="C233:C234"/>
    <mergeCell ref="F233:L233"/>
    <mergeCell ref="F234:L234"/>
    <mergeCell ref="C226:C227"/>
    <mergeCell ref="C219:C220"/>
    <mergeCell ref="C205:C206"/>
    <mergeCell ref="K209:L210"/>
    <mergeCell ref="C212:C213"/>
    <mergeCell ref="C191:C192"/>
    <mergeCell ref="F191:L191"/>
    <mergeCell ref="F192:L192"/>
    <mergeCell ref="K179:L179"/>
    <mergeCell ref="F182:L182"/>
    <mergeCell ref="C184:C185"/>
    <mergeCell ref="F184:L184"/>
    <mergeCell ref="F185:L185"/>
    <mergeCell ref="L205:L206"/>
    <mergeCell ref="K212:L213"/>
    <mergeCell ref="K214:L215"/>
    <mergeCell ref="C296:C297"/>
    <mergeCell ref="K296:L297"/>
    <mergeCell ref="F284:L284"/>
    <mergeCell ref="F285:L285"/>
    <mergeCell ref="F286:L286"/>
    <mergeCell ref="F287:L287"/>
    <mergeCell ref="C289:C290"/>
    <mergeCell ref="F289:L289"/>
    <mergeCell ref="F290:L290"/>
    <mergeCell ref="K277:L277"/>
    <mergeCell ref="F280:L280"/>
    <mergeCell ref="C282:C283"/>
    <mergeCell ref="F282:L282"/>
    <mergeCell ref="F283:L283"/>
    <mergeCell ref="C275:C276"/>
    <mergeCell ref="C268:C269"/>
    <mergeCell ref="C247:C248"/>
    <mergeCell ref="K247:L248"/>
    <mergeCell ref="C254:C255"/>
    <mergeCell ref="K258:L259"/>
    <mergeCell ref="C261:C262"/>
    <mergeCell ref="L254:L255"/>
    <mergeCell ref="K261:L262"/>
    <mergeCell ref="K263:L264"/>
    <mergeCell ref="K265:L266"/>
    <mergeCell ref="K268:L269"/>
    <mergeCell ref="F291:L291"/>
    <mergeCell ref="F292:L292"/>
    <mergeCell ref="F293:L293"/>
    <mergeCell ref="F268:I269"/>
    <mergeCell ref="F271:I272"/>
    <mergeCell ref="C345:C346"/>
    <mergeCell ref="K345:L346"/>
    <mergeCell ref="F333:L333"/>
    <mergeCell ref="F334:L334"/>
    <mergeCell ref="F335:L335"/>
    <mergeCell ref="F336:L336"/>
    <mergeCell ref="C338:C339"/>
    <mergeCell ref="F338:L338"/>
    <mergeCell ref="F339:L339"/>
    <mergeCell ref="K326:L326"/>
    <mergeCell ref="F329:L329"/>
    <mergeCell ref="C331:C332"/>
    <mergeCell ref="F331:L331"/>
    <mergeCell ref="F332:L332"/>
    <mergeCell ref="C324:C325"/>
    <mergeCell ref="C317:C318"/>
    <mergeCell ref="C303:C304"/>
    <mergeCell ref="K307:L308"/>
    <mergeCell ref="C310:C311"/>
    <mergeCell ref="L303:L304"/>
    <mergeCell ref="K310:L311"/>
    <mergeCell ref="K312:L313"/>
    <mergeCell ref="K314:L315"/>
    <mergeCell ref="F310:I311"/>
    <mergeCell ref="K324:L325"/>
    <mergeCell ref="C394:C395"/>
    <mergeCell ref="K394:L395"/>
    <mergeCell ref="F382:L382"/>
    <mergeCell ref="F383:L383"/>
    <mergeCell ref="F384:L384"/>
    <mergeCell ref="F385:L385"/>
    <mergeCell ref="C387:C388"/>
    <mergeCell ref="F387:L387"/>
    <mergeCell ref="F388:L388"/>
    <mergeCell ref="K375:L375"/>
    <mergeCell ref="F378:L378"/>
    <mergeCell ref="C380:C381"/>
    <mergeCell ref="F380:L380"/>
    <mergeCell ref="F381:L381"/>
    <mergeCell ref="C373:C374"/>
    <mergeCell ref="C366:C367"/>
    <mergeCell ref="C352:C353"/>
    <mergeCell ref="K356:L357"/>
    <mergeCell ref="C359:C360"/>
    <mergeCell ref="K359:L360"/>
    <mergeCell ref="K361:L362"/>
    <mergeCell ref="K363:L364"/>
    <mergeCell ref="K366:L367"/>
    <mergeCell ref="K368:L369"/>
    <mergeCell ref="F355:I356"/>
    <mergeCell ref="F359:I360"/>
    <mergeCell ref="F362:I363"/>
    <mergeCell ref="F366:I367"/>
    <mergeCell ref="F369:I370"/>
    <mergeCell ref="C429:C430"/>
    <mergeCell ref="F429:L429"/>
    <mergeCell ref="F430:L430"/>
    <mergeCell ref="C443:C444"/>
    <mergeCell ref="K443:L444"/>
    <mergeCell ref="C450:C451"/>
    <mergeCell ref="K454:L455"/>
    <mergeCell ref="C457:C458"/>
    <mergeCell ref="K459:L460"/>
    <mergeCell ref="C422:C423"/>
    <mergeCell ref="C415:C416"/>
    <mergeCell ref="C401:C402"/>
    <mergeCell ref="K405:L406"/>
    <mergeCell ref="C408:C409"/>
    <mergeCell ref="K408:L409"/>
    <mergeCell ref="K410:L411"/>
    <mergeCell ref="K412:L413"/>
    <mergeCell ref="K415:L416"/>
    <mergeCell ref="K417:L418"/>
    <mergeCell ref="K419:L420"/>
    <mergeCell ref="K422:L423"/>
    <mergeCell ref="F425:I426"/>
    <mergeCell ref="C485:C486"/>
    <mergeCell ref="F478:L478"/>
    <mergeCell ref="F479:L479"/>
    <mergeCell ref="F480:L480"/>
    <mergeCell ref="F476:L476"/>
    <mergeCell ref="C478:C479"/>
    <mergeCell ref="K473:L473"/>
    <mergeCell ref="C471:C472"/>
    <mergeCell ref="C464:C465"/>
    <mergeCell ref="F438:L438"/>
    <mergeCell ref="F439:L439"/>
    <mergeCell ref="F440:L440"/>
    <mergeCell ref="F431:L431"/>
    <mergeCell ref="F432:L432"/>
    <mergeCell ref="F433:L433"/>
    <mergeCell ref="F434:L434"/>
    <mergeCell ref="C436:C437"/>
    <mergeCell ref="F436:L436"/>
    <mergeCell ref="F437:L437"/>
    <mergeCell ref="L445:L446"/>
    <mergeCell ref="L447:L448"/>
    <mergeCell ref="L450:L451"/>
    <mergeCell ref="K457:L458"/>
    <mergeCell ref="F474:I475"/>
    <mergeCell ref="K461:L462"/>
    <mergeCell ref="K464:L465"/>
    <mergeCell ref="K466:L467"/>
    <mergeCell ref="K468:L469"/>
    <mergeCell ref="K471:L472"/>
    <mergeCell ref="F485:L485"/>
    <mergeCell ref="F486:L486"/>
    <mergeCell ref="C527:C528"/>
    <mergeCell ref="F527:L527"/>
    <mergeCell ref="F528:L528"/>
    <mergeCell ref="C520:C521"/>
    <mergeCell ref="C513:C514"/>
    <mergeCell ref="C492:C493"/>
    <mergeCell ref="K492:L493"/>
    <mergeCell ref="C499:C500"/>
    <mergeCell ref="K503:L504"/>
    <mergeCell ref="C506:C507"/>
    <mergeCell ref="F488:L488"/>
    <mergeCell ref="F489:L489"/>
    <mergeCell ref="L496:L497"/>
    <mergeCell ref="L499:L500"/>
    <mergeCell ref="K506:L507"/>
    <mergeCell ref="K508:L509"/>
    <mergeCell ref="K510:L511"/>
    <mergeCell ref="K522:L522"/>
    <mergeCell ref="F525:L525"/>
    <mergeCell ref="F509:I510"/>
    <mergeCell ref="F513:I514"/>
    <mergeCell ref="F516:I517"/>
    <mergeCell ref="F523:I524"/>
    <mergeCell ref="K513:L514"/>
    <mergeCell ref="K515:L516"/>
    <mergeCell ref="K517:L518"/>
    <mergeCell ref="K520:L521"/>
    <mergeCell ref="L494:L495"/>
    <mergeCell ref="C541:C542"/>
    <mergeCell ref="K541:L542"/>
    <mergeCell ref="K555:L556"/>
    <mergeCell ref="K557:L558"/>
    <mergeCell ref="K559:L560"/>
    <mergeCell ref="K562:L563"/>
    <mergeCell ref="F529:L529"/>
    <mergeCell ref="F530:L530"/>
    <mergeCell ref="F531:L531"/>
    <mergeCell ref="F532:L532"/>
    <mergeCell ref="C534:C535"/>
    <mergeCell ref="F534:L534"/>
    <mergeCell ref="F535:L535"/>
    <mergeCell ref="L543:L544"/>
    <mergeCell ref="L545:L546"/>
    <mergeCell ref="F536:L536"/>
    <mergeCell ref="F537:L537"/>
    <mergeCell ref="F538:L538"/>
    <mergeCell ref="F544:I545"/>
    <mergeCell ref="F551:I552"/>
    <mergeCell ref="F555:I556"/>
    <mergeCell ref="F558:I559"/>
    <mergeCell ref="F562:I563"/>
    <mergeCell ref="C583:C584"/>
    <mergeCell ref="F583:L583"/>
    <mergeCell ref="F584:L584"/>
    <mergeCell ref="K571:L571"/>
    <mergeCell ref="F574:L574"/>
    <mergeCell ref="C576:C577"/>
    <mergeCell ref="F576:L576"/>
    <mergeCell ref="F577:L577"/>
    <mergeCell ref="C569:C570"/>
    <mergeCell ref="K564:L565"/>
    <mergeCell ref="K566:L567"/>
    <mergeCell ref="K569:L570"/>
    <mergeCell ref="C562:C563"/>
    <mergeCell ref="C548:C549"/>
    <mergeCell ref="K552:L553"/>
    <mergeCell ref="C555:C556"/>
    <mergeCell ref="L548:L549"/>
    <mergeCell ref="F548:I549"/>
    <mergeCell ref="F572:I573"/>
    <mergeCell ref="F578:L578"/>
    <mergeCell ref="F579:L579"/>
    <mergeCell ref="F580:L580"/>
    <mergeCell ref="F581:L581"/>
    <mergeCell ref="C632:C633"/>
    <mergeCell ref="F632:L632"/>
    <mergeCell ref="F633:L633"/>
    <mergeCell ref="K620:L620"/>
    <mergeCell ref="F623:L623"/>
    <mergeCell ref="C625:C626"/>
    <mergeCell ref="F625:L625"/>
    <mergeCell ref="F626:L626"/>
    <mergeCell ref="C618:C619"/>
    <mergeCell ref="C611:C612"/>
    <mergeCell ref="C597:C598"/>
    <mergeCell ref="K601:L602"/>
    <mergeCell ref="C604:C605"/>
    <mergeCell ref="F585:L585"/>
    <mergeCell ref="F586:L586"/>
    <mergeCell ref="F587:L587"/>
    <mergeCell ref="C590:C591"/>
    <mergeCell ref="K590:L591"/>
    <mergeCell ref="L592:L593"/>
    <mergeCell ref="L594:L595"/>
    <mergeCell ref="L597:L598"/>
    <mergeCell ref="K604:L605"/>
    <mergeCell ref="F628:L628"/>
    <mergeCell ref="F629:L629"/>
    <mergeCell ref="F630:L630"/>
    <mergeCell ref="F607:I608"/>
    <mergeCell ref="F611:I612"/>
    <mergeCell ref="F614:I615"/>
    <mergeCell ref="C674:C675"/>
    <mergeCell ref="F674:L674"/>
    <mergeCell ref="F675:L675"/>
    <mergeCell ref="C667:C668"/>
    <mergeCell ref="C660:C661"/>
    <mergeCell ref="C646:C647"/>
    <mergeCell ref="K650:L651"/>
    <mergeCell ref="C653:C654"/>
    <mergeCell ref="F634:L634"/>
    <mergeCell ref="F635:L635"/>
    <mergeCell ref="F636:L636"/>
    <mergeCell ref="C639:C640"/>
    <mergeCell ref="K639:L640"/>
    <mergeCell ref="L643:L644"/>
    <mergeCell ref="L646:L647"/>
    <mergeCell ref="K653:L654"/>
    <mergeCell ref="K655:L656"/>
    <mergeCell ref="K657:L658"/>
    <mergeCell ref="K660:L661"/>
    <mergeCell ref="K662:L663"/>
    <mergeCell ref="K664:L665"/>
    <mergeCell ref="K667:L668"/>
    <mergeCell ref="K669:L669"/>
    <mergeCell ref="F642:I643"/>
    <mergeCell ref="F646:I647"/>
    <mergeCell ref="F649:I650"/>
    <mergeCell ref="F653:I654"/>
    <mergeCell ref="F656:I657"/>
    <mergeCell ref="F660:I661"/>
    <mergeCell ref="F663:I664"/>
    <mergeCell ref="F670:I671"/>
    <mergeCell ref="F672:L672"/>
    <mergeCell ref="C688:C689"/>
    <mergeCell ref="K688:L689"/>
    <mergeCell ref="K702:L703"/>
    <mergeCell ref="K704:L705"/>
    <mergeCell ref="K706:L707"/>
    <mergeCell ref="K709:L710"/>
    <mergeCell ref="F676:L676"/>
    <mergeCell ref="F677:L677"/>
    <mergeCell ref="F678:L678"/>
    <mergeCell ref="F679:L679"/>
    <mergeCell ref="C681:C682"/>
    <mergeCell ref="F681:L681"/>
    <mergeCell ref="F682:L682"/>
    <mergeCell ref="L690:L691"/>
    <mergeCell ref="L692:L693"/>
    <mergeCell ref="F683:L683"/>
    <mergeCell ref="F684:L684"/>
    <mergeCell ref="F685:L685"/>
    <mergeCell ref="F691:I692"/>
    <mergeCell ref="C730:C731"/>
    <mergeCell ref="F730:L730"/>
    <mergeCell ref="F731:L731"/>
    <mergeCell ref="K718:L718"/>
    <mergeCell ref="F721:L721"/>
    <mergeCell ref="C723:C724"/>
    <mergeCell ref="F723:L723"/>
    <mergeCell ref="F724:L724"/>
    <mergeCell ref="C716:C717"/>
    <mergeCell ref="K711:L712"/>
    <mergeCell ref="K713:L714"/>
    <mergeCell ref="K716:L717"/>
    <mergeCell ref="C709:C710"/>
    <mergeCell ref="C695:C696"/>
    <mergeCell ref="K699:L700"/>
    <mergeCell ref="C702:C703"/>
    <mergeCell ref="L695:L696"/>
    <mergeCell ref="F725:L725"/>
    <mergeCell ref="F726:L726"/>
    <mergeCell ref="F727:L727"/>
    <mergeCell ref="F728:L728"/>
    <mergeCell ref="F695:I696"/>
    <mergeCell ref="F719:I720"/>
    <mergeCell ref="F698:I699"/>
    <mergeCell ref="F702:I703"/>
    <mergeCell ref="F705:I706"/>
    <mergeCell ref="F709:I710"/>
    <mergeCell ref="F712:I713"/>
    <mergeCell ref="C779:C780"/>
    <mergeCell ref="F779:L779"/>
    <mergeCell ref="F780:L780"/>
    <mergeCell ref="K767:L767"/>
    <mergeCell ref="F770:L770"/>
    <mergeCell ref="C772:C773"/>
    <mergeCell ref="F772:L772"/>
    <mergeCell ref="F773:L773"/>
    <mergeCell ref="C765:C766"/>
    <mergeCell ref="C758:C759"/>
    <mergeCell ref="C744:C745"/>
    <mergeCell ref="K748:L749"/>
    <mergeCell ref="C751:C752"/>
    <mergeCell ref="F732:L732"/>
    <mergeCell ref="F733:L733"/>
    <mergeCell ref="F734:L734"/>
    <mergeCell ref="C737:C738"/>
    <mergeCell ref="K737:L738"/>
    <mergeCell ref="L739:L740"/>
    <mergeCell ref="L741:L742"/>
    <mergeCell ref="L744:L745"/>
    <mergeCell ref="K751:L752"/>
    <mergeCell ref="F774:L774"/>
    <mergeCell ref="F775:L775"/>
    <mergeCell ref="F776:L776"/>
    <mergeCell ref="F777:L777"/>
    <mergeCell ref="F740:I741"/>
    <mergeCell ref="F744:I745"/>
    <mergeCell ref="F747:I748"/>
    <mergeCell ref="F751:I752"/>
    <mergeCell ref="F754:I755"/>
    <mergeCell ref="F758:I759"/>
    <mergeCell ref="C828:C829"/>
    <mergeCell ref="F828:L828"/>
    <mergeCell ref="F829:L829"/>
    <mergeCell ref="K816:L816"/>
    <mergeCell ref="F819:L819"/>
    <mergeCell ref="C821:C822"/>
    <mergeCell ref="F821:L821"/>
    <mergeCell ref="F822:L822"/>
    <mergeCell ref="C814:C815"/>
    <mergeCell ref="C807:C808"/>
    <mergeCell ref="C793:C794"/>
    <mergeCell ref="K797:L798"/>
    <mergeCell ref="C800:C801"/>
    <mergeCell ref="F781:L781"/>
    <mergeCell ref="F782:L782"/>
    <mergeCell ref="F783:L783"/>
    <mergeCell ref="C786:C787"/>
    <mergeCell ref="K786:L787"/>
    <mergeCell ref="L790:L791"/>
    <mergeCell ref="L793:L794"/>
    <mergeCell ref="K800:L801"/>
    <mergeCell ref="K802:L803"/>
    <mergeCell ref="K804:L805"/>
    <mergeCell ref="F817:I818"/>
    <mergeCell ref="F803:I804"/>
    <mergeCell ref="F807:I808"/>
    <mergeCell ref="F810:I811"/>
    <mergeCell ref="K807:L808"/>
    <mergeCell ref="K809:L810"/>
    <mergeCell ref="K811:L812"/>
    <mergeCell ref="K814:L815"/>
    <mergeCell ref="C870:C871"/>
    <mergeCell ref="F870:L870"/>
    <mergeCell ref="F871:L871"/>
    <mergeCell ref="C863:C864"/>
    <mergeCell ref="K858:L859"/>
    <mergeCell ref="K860:L861"/>
    <mergeCell ref="K863:L864"/>
    <mergeCell ref="C856:C857"/>
    <mergeCell ref="C842:C843"/>
    <mergeCell ref="K846:L847"/>
    <mergeCell ref="C849:C850"/>
    <mergeCell ref="F830:L830"/>
    <mergeCell ref="F831:L831"/>
    <mergeCell ref="F832:L832"/>
    <mergeCell ref="C835:C836"/>
    <mergeCell ref="K835:L836"/>
    <mergeCell ref="K849:L850"/>
    <mergeCell ref="K851:L852"/>
    <mergeCell ref="K853:L854"/>
    <mergeCell ref="K856:L857"/>
    <mergeCell ref="K865:L865"/>
    <mergeCell ref="F868:L868"/>
    <mergeCell ref="L837:L838"/>
    <mergeCell ref="L839:L840"/>
    <mergeCell ref="L842:L843"/>
    <mergeCell ref="F849:I850"/>
    <mergeCell ref="F852:I853"/>
    <mergeCell ref="F856:I857"/>
    <mergeCell ref="F859:I860"/>
    <mergeCell ref="C919:C920"/>
    <mergeCell ref="F919:L919"/>
    <mergeCell ref="F920:L920"/>
    <mergeCell ref="C912:C913"/>
    <mergeCell ref="C905:C906"/>
    <mergeCell ref="C891:C892"/>
    <mergeCell ref="K895:L896"/>
    <mergeCell ref="C898:C899"/>
    <mergeCell ref="C884:C885"/>
    <mergeCell ref="K884:L885"/>
    <mergeCell ref="L886:L887"/>
    <mergeCell ref="L888:L889"/>
    <mergeCell ref="L891:L892"/>
    <mergeCell ref="K898:L899"/>
    <mergeCell ref="F872:L872"/>
    <mergeCell ref="F873:L873"/>
    <mergeCell ref="F874:L874"/>
    <mergeCell ref="F875:L875"/>
    <mergeCell ref="C877:C878"/>
    <mergeCell ref="F877:L877"/>
    <mergeCell ref="F878:L878"/>
    <mergeCell ref="F879:L879"/>
    <mergeCell ref="F880:L880"/>
    <mergeCell ref="F881:L881"/>
    <mergeCell ref="F891:I892"/>
    <mergeCell ref="F894:I895"/>
    <mergeCell ref="F898:I899"/>
    <mergeCell ref="F901:I902"/>
    <mergeCell ref="F905:I906"/>
    <mergeCell ref="F908:I909"/>
    <mergeCell ref="K907:L908"/>
    <mergeCell ref="K909:L910"/>
    <mergeCell ref="C954:C955"/>
    <mergeCell ref="C940:C941"/>
    <mergeCell ref="K944:L945"/>
    <mergeCell ref="C947:C948"/>
    <mergeCell ref="F928:L928"/>
    <mergeCell ref="F929:L929"/>
    <mergeCell ref="F930:L930"/>
    <mergeCell ref="C933:C934"/>
    <mergeCell ref="K933:L934"/>
    <mergeCell ref="L937:L938"/>
    <mergeCell ref="L940:L941"/>
    <mergeCell ref="K947:L948"/>
    <mergeCell ref="K949:L950"/>
    <mergeCell ref="K951:L952"/>
    <mergeCell ref="F921:L921"/>
    <mergeCell ref="F922:L922"/>
    <mergeCell ref="F923:L923"/>
    <mergeCell ref="F924:L924"/>
    <mergeCell ref="C926:C927"/>
    <mergeCell ref="F926:L926"/>
    <mergeCell ref="F927:L927"/>
    <mergeCell ref="F936:I937"/>
    <mergeCell ref="F940:I941"/>
    <mergeCell ref="F943:I944"/>
    <mergeCell ref="F947:I948"/>
    <mergeCell ref="F950:I951"/>
    <mergeCell ref="F954:I955"/>
    <mergeCell ref="C982:C983"/>
    <mergeCell ref="K982:L983"/>
    <mergeCell ref="K996:L997"/>
    <mergeCell ref="K998:L999"/>
    <mergeCell ref="K1000:L1001"/>
    <mergeCell ref="K1003:L1004"/>
    <mergeCell ref="F970:L970"/>
    <mergeCell ref="F971:L971"/>
    <mergeCell ref="F972:L972"/>
    <mergeCell ref="F973:L973"/>
    <mergeCell ref="C975:C976"/>
    <mergeCell ref="F975:L975"/>
    <mergeCell ref="F976:L976"/>
    <mergeCell ref="C968:C969"/>
    <mergeCell ref="F968:L968"/>
    <mergeCell ref="F969:L969"/>
    <mergeCell ref="C961:C962"/>
    <mergeCell ref="F977:L977"/>
    <mergeCell ref="F978:L978"/>
    <mergeCell ref="F979:L979"/>
    <mergeCell ref="K963:L963"/>
    <mergeCell ref="F966:L966"/>
    <mergeCell ref="F964:I965"/>
    <mergeCell ref="C1024:C1025"/>
    <mergeCell ref="F1024:L1024"/>
    <mergeCell ref="F1025:L1025"/>
    <mergeCell ref="K1012:L1012"/>
    <mergeCell ref="F1015:L1015"/>
    <mergeCell ref="C1017:C1018"/>
    <mergeCell ref="F1017:L1017"/>
    <mergeCell ref="F1018:L1018"/>
    <mergeCell ref="C1010:C1011"/>
    <mergeCell ref="K1005:L1006"/>
    <mergeCell ref="K1007:L1008"/>
    <mergeCell ref="K1010:L1011"/>
    <mergeCell ref="C1003:C1004"/>
    <mergeCell ref="C989:C990"/>
    <mergeCell ref="K993:L994"/>
    <mergeCell ref="C996:C997"/>
    <mergeCell ref="F1013:I1014"/>
    <mergeCell ref="F992:I993"/>
    <mergeCell ref="F996:I997"/>
    <mergeCell ref="F999:I1000"/>
    <mergeCell ref="F1003:I1004"/>
    <mergeCell ref="F1019:L1019"/>
    <mergeCell ref="F1020:L1020"/>
    <mergeCell ref="F1021:L1021"/>
    <mergeCell ref="F1022:L1022"/>
    <mergeCell ref="F1006:I1007"/>
    <mergeCell ref="C1073:C1074"/>
    <mergeCell ref="F1073:L1073"/>
    <mergeCell ref="F1074:L1074"/>
    <mergeCell ref="K1061:L1061"/>
    <mergeCell ref="F1064:L1064"/>
    <mergeCell ref="C1066:C1067"/>
    <mergeCell ref="F1066:L1066"/>
    <mergeCell ref="F1067:L1067"/>
    <mergeCell ref="C1059:C1060"/>
    <mergeCell ref="C1052:C1053"/>
    <mergeCell ref="C1038:C1039"/>
    <mergeCell ref="K1042:L1043"/>
    <mergeCell ref="C1045:C1046"/>
    <mergeCell ref="F1026:L1026"/>
    <mergeCell ref="F1027:L1027"/>
    <mergeCell ref="F1028:L1028"/>
    <mergeCell ref="C1031:C1032"/>
    <mergeCell ref="K1031:L1032"/>
    <mergeCell ref="L1033:L1034"/>
    <mergeCell ref="L1035:L1036"/>
    <mergeCell ref="L1038:L1039"/>
    <mergeCell ref="K1045:L1046"/>
    <mergeCell ref="K1047:L1048"/>
    <mergeCell ref="K1049:L1050"/>
    <mergeCell ref="K1052:L1053"/>
    <mergeCell ref="F1062:I1063"/>
    <mergeCell ref="K1054:L1055"/>
    <mergeCell ref="K1056:L1057"/>
    <mergeCell ref="K1059:L1060"/>
    <mergeCell ref="F1068:L1068"/>
    <mergeCell ref="F1069:L1069"/>
    <mergeCell ref="F1070:L1070"/>
    <mergeCell ref="C1115:C1116"/>
    <mergeCell ref="F1115:L1115"/>
    <mergeCell ref="F1116:L1116"/>
    <mergeCell ref="C1108:C1109"/>
    <mergeCell ref="C1101:C1102"/>
    <mergeCell ref="C1087:C1088"/>
    <mergeCell ref="K1091:L1092"/>
    <mergeCell ref="C1094:C1095"/>
    <mergeCell ref="F1075:L1075"/>
    <mergeCell ref="F1076:L1076"/>
    <mergeCell ref="F1077:L1077"/>
    <mergeCell ref="C1080:C1081"/>
    <mergeCell ref="K1080:L1081"/>
    <mergeCell ref="L1084:L1085"/>
    <mergeCell ref="L1087:L1088"/>
    <mergeCell ref="K1094:L1095"/>
    <mergeCell ref="K1096:L1097"/>
    <mergeCell ref="K1098:L1099"/>
    <mergeCell ref="K1101:L1102"/>
    <mergeCell ref="K1103:L1104"/>
    <mergeCell ref="K1105:L1106"/>
    <mergeCell ref="K1108:L1109"/>
    <mergeCell ref="K1110:L1110"/>
    <mergeCell ref="F1113:L1113"/>
    <mergeCell ref="F1111:I1112"/>
    <mergeCell ref="L1082:L1083"/>
    <mergeCell ref="F1083:I1084"/>
    <mergeCell ref="F1087:I1088"/>
    <mergeCell ref="F1090:I1091"/>
    <mergeCell ref="F1094:I1095"/>
    <mergeCell ref="F1097:I1098"/>
    <mergeCell ref="F1101:I1102"/>
    <mergeCell ref="C1129:C1130"/>
    <mergeCell ref="K1129:L1130"/>
    <mergeCell ref="K1143:L1144"/>
    <mergeCell ref="K1145:L1146"/>
    <mergeCell ref="K1147:L1148"/>
    <mergeCell ref="K1150:L1151"/>
    <mergeCell ref="F1117:L1117"/>
    <mergeCell ref="F1118:L1118"/>
    <mergeCell ref="F1119:L1119"/>
    <mergeCell ref="F1120:L1120"/>
    <mergeCell ref="C1122:C1123"/>
    <mergeCell ref="F1122:L1122"/>
    <mergeCell ref="F1123:L1123"/>
    <mergeCell ref="L1131:L1132"/>
    <mergeCell ref="L1133:L1134"/>
    <mergeCell ref="F1124:L1124"/>
    <mergeCell ref="F1125:L1125"/>
    <mergeCell ref="F1126:L1126"/>
    <mergeCell ref="C1171:C1172"/>
    <mergeCell ref="F1171:L1171"/>
    <mergeCell ref="F1172:L1172"/>
    <mergeCell ref="K1159:L1159"/>
    <mergeCell ref="F1162:L1162"/>
    <mergeCell ref="C1164:C1165"/>
    <mergeCell ref="F1164:L1164"/>
    <mergeCell ref="F1165:L1165"/>
    <mergeCell ref="C1157:C1158"/>
    <mergeCell ref="K1152:L1153"/>
    <mergeCell ref="K1154:L1155"/>
    <mergeCell ref="K1157:L1158"/>
    <mergeCell ref="C1150:C1151"/>
    <mergeCell ref="C1136:C1137"/>
    <mergeCell ref="K1140:L1141"/>
    <mergeCell ref="C1143:C1144"/>
    <mergeCell ref="L1136:L1137"/>
    <mergeCell ref="F1166:L1166"/>
    <mergeCell ref="F1167:L1167"/>
    <mergeCell ref="F1168:L1168"/>
    <mergeCell ref="F1169:L1169"/>
    <mergeCell ref="F1160:I1161"/>
    <mergeCell ref="F1150:I1151"/>
    <mergeCell ref="F1153:I1154"/>
    <mergeCell ref="F1139:I1140"/>
    <mergeCell ref="F1143:I1144"/>
    <mergeCell ref="F1146:I1147"/>
    <mergeCell ref="C1206:C1207"/>
    <mergeCell ref="C1199:C1200"/>
    <mergeCell ref="C1185:C1186"/>
    <mergeCell ref="K1189:L1190"/>
    <mergeCell ref="C1192:C1193"/>
    <mergeCell ref="F1173:L1173"/>
    <mergeCell ref="F1174:L1174"/>
    <mergeCell ref="F1175:L1175"/>
    <mergeCell ref="C1178:C1179"/>
    <mergeCell ref="K1178:L1179"/>
    <mergeCell ref="L1180:L1181"/>
    <mergeCell ref="L1182:L1183"/>
    <mergeCell ref="L1185:L1186"/>
    <mergeCell ref="K1192:L1193"/>
    <mergeCell ref="F1215:L1215"/>
    <mergeCell ref="F1216:L1216"/>
    <mergeCell ref="F1217:L1217"/>
    <mergeCell ref="K1194:L1195"/>
    <mergeCell ref="K1196:L1197"/>
    <mergeCell ref="K1199:L1200"/>
    <mergeCell ref="K1201:L1202"/>
    <mergeCell ref="K1203:L1204"/>
    <mergeCell ref="K1206:L1207"/>
    <mergeCell ref="F1181:I1182"/>
    <mergeCell ref="F1185:I1186"/>
    <mergeCell ref="F1188:I1189"/>
    <mergeCell ref="F1192:I1193"/>
    <mergeCell ref="F1195:I1196"/>
    <mergeCell ref="F1199:I1200"/>
    <mergeCell ref="F1202:I1203"/>
    <mergeCell ref="C1234:C1235"/>
    <mergeCell ref="K1238:L1239"/>
    <mergeCell ref="C1241:C1242"/>
    <mergeCell ref="F1222:L1222"/>
    <mergeCell ref="F1223:L1223"/>
    <mergeCell ref="F1224:L1224"/>
    <mergeCell ref="C1227:C1228"/>
    <mergeCell ref="K1227:L1228"/>
    <mergeCell ref="L1231:L1232"/>
    <mergeCell ref="L1234:L1235"/>
    <mergeCell ref="K1241:L1242"/>
    <mergeCell ref="K1243:L1244"/>
    <mergeCell ref="K1245:L1246"/>
    <mergeCell ref="C1220:C1221"/>
    <mergeCell ref="F1220:L1220"/>
    <mergeCell ref="F1221:L1221"/>
    <mergeCell ref="K1208:L1208"/>
    <mergeCell ref="F1211:L1211"/>
    <mergeCell ref="C1213:C1214"/>
    <mergeCell ref="F1213:L1213"/>
    <mergeCell ref="F1214:L1214"/>
    <mergeCell ref="F1218:L1218"/>
    <mergeCell ref="L1229:L1230"/>
    <mergeCell ref="F1209:I1210"/>
    <mergeCell ref="F1230:I1231"/>
    <mergeCell ref="F1234:I1235"/>
    <mergeCell ref="F1237:I1238"/>
    <mergeCell ref="F1241:I1242"/>
    <mergeCell ref="C1276:C1277"/>
    <mergeCell ref="K1276:L1277"/>
    <mergeCell ref="K1290:L1291"/>
    <mergeCell ref="K1292:L1293"/>
    <mergeCell ref="K1294:L1295"/>
    <mergeCell ref="K1297:L1298"/>
    <mergeCell ref="K1306:L1306"/>
    <mergeCell ref="C1269:C1270"/>
    <mergeCell ref="F1269:L1269"/>
    <mergeCell ref="F1270:L1270"/>
    <mergeCell ref="K1257:L1257"/>
    <mergeCell ref="F1260:L1260"/>
    <mergeCell ref="C1262:C1263"/>
    <mergeCell ref="F1262:L1262"/>
    <mergeCell ref="F1263:L1263"/>
    <mergeCell ref="C1255:C1256"/>
    <mergeCell ref="C1248:C1249"/>
    <mergeCell ref="K1248:L1249"/>
    <mergeCell ref="K1250:L1251"/>
    <mergeCell ref="K1252:L1253"/>
    <mergeCell ref="K1255:L1256"/>
    <mergeCell ref="L1278:L1279"/>
    <mergeCell ref="L1280:L1281"/>
    <mergeCell ref="F1248:I1249"/>
    <mergeCell ref="F1251:I1252"/>
    <mergeCell ref="F1279:I1280"/>
    <mergeCell ref="C1318:C1319"/>
    <mergeCell ref="F1318:L1318"/>
    <mergeCell ref="F1319:L1319"/>
    <mergeCell ref="F1320:L1320"/>
    <mergeCell ref="F1321:L1321"/>
    <mergeCell ref="F1322:L1322"/>
    <mergeCell ref="C1311:C1312"/>
    <mergeCell ref="F1311:L1311"/>
    <mergeCell ref="F1312:L1312"/>
    <mergeCell ref="C1304:C1305"/>
    <mergeCell ref="K1299:L1300"/>
    <mergeCell ref="K1301:L1302"/>
    <mergeCell ref="K1304:L1305"/>
    <mergeCell ref="C1297:C1298"/>
    <mergeCell ref="C1283:C1284"/>
    <mergeCell ref="K1287:L1288"/>
    <mergeCell ref="C1290:C1291"/>
    <mergeCell ref="L1283:L1284"/>
    <mergeCell ref="F1283:I1284"/>
    <mergeCell ref="F1286:I1287"/>
    <mergeCell ref="F1290:I1291"/>
    <mergeCell ref="F1293:I1294"/>
    <mergeCell ref="F1297:I1298"/>
    <mergeCell ref="F1300:I1301"/>
    <mergeCell ref="C1367:C1368"/>
    <mergeCell ref="F1367:L1367"/>
    <mergeCell ref="F1368:L1368"/>
    <mergeCell ref="K1355:L1355"/>
    <mergeCell ref="F1358:L1358"/>
    <mergeCell ref="C1360:C1361"/>
    <mergeCell ref="F1360:L1360"/>
    <mergeCell ref="F1361:L1361"/>
    <mergeCell ref="C1353:C1354"/>
    <mergeCell ref="C1346:C1347"/>
    <mergeCell ref="C1332:C1333"/>
    <mergeCell ref="K1336:L1337"/>
    <mergeCell ref="C1339:C1340"/>
    <mergeCell ref="C1325:C1326"/>
    <mergeCell ref="K1325:L1326"/>
    <mergeCell ref="L1327:L1328"/>
    <mergeCell ref="L1329:L1330"/>
    <mergeCell ref="L1332:L1333"/>
    <mergeCell ref="K1339:L1340"/>
    <mergeCell ref="K1341:L1342"/>
    <mergeCell ref="K1343:L1344"/>
    <mergeCell ref="K1346:L1347"/>
    <mergeCell ref="K1348:L1349"/>
    <mergeCell ref="K1350:L1351"/>
    <mergeCell ref="K1353:L1354"/>
    <mergeCell ref="F1362:L1362"/>
    <mergeCell ref="F1363:L1363"/>
    <mergeCell ref="F1364:L1364"/>
    <mergeCell ref="F1328:I1329"/>
    <mergeCell ref="F1332:I1333"/>
    <mergeCell ref="F1335:I1336"/>
    <mergeCell ref="C1416:C1417"/>
    <mergeCell ref="F1416:L1416"/>
    <mergeCell ref="F1417:L1417"/>
    <mergeCell ref="C1409:C1410"/>
    <mergeCell ref="F1409:L1409"/>
    <mergeCell ref="F1410:L1410"/>
    <mergeCell ref="C1402:C1403"/>
    <mergeCell ref="C1395:C1396"/>
    <mergeCell ref="C1381:C1382"/>
    <mergeCell ref="K1385:L1386"/>
    <mergeCell ref="C1388:C1389"/>
    <mergeCell ref="F1369:L1369"/>
    <mergeCell ref="F1370:L1370"/>
    <mergeCell ref="F1371:L1371"/>
    <mergeCell ref="C1374:C1375"/>
    <mergeCell ref="K1374:L1375"/>
    <mergeCell ref="L1378:L1379"/>
    <mergeCell ref="L1381:L1382"/>
    <mergeCell ref="K1388:L1389"/>
    <mergeCell ref="K1390:L1391"/>
    <mergeCell ref="K1392:L1393"/>
    <mergeCell ref="L1376:L1377"/>
    <mergeCell ref="F1411:L1411"/>
    <mergeCell ref="F1412:L1412"/>
    <mergeCell ref="F1413:L1413"/>
    <mergeCell ref="F1414:L1414"/>
    <mergeCell ref="K1402:L1403"/>
    <mergeCell ref="K1395:L1396"/>
    <mergeCell ref="K1397:L1398"/>
    <mergeCell ref="K1399:L1400"/>
    <mergeCell ref="F1374:I1375"/>
    <mergeCell ref="C1465:C1466"/>
    <mergeCell ref="F1465:L1465"/>
    <mergeCell ref="F1466:L1466"/>
    <mergeCell ref="K1453:L1453"/>
    <mergeCell ref="F1456:L1456"/>
    <mergeCell ref="C1458:C1459"/>
    <mergeCell ref="F1458:L1458"/>
    <mergeCell ref="F1459:L1459"/>
    <mergeCell ref="C1451:C1452"/>
    <mergeCell ref="K1446:L1447"/>
    <mergeCell ref="K1448:L1449"/>
    <mergeCell ref="K1451:L1452"/>
    <mergeCell ref="C1444:C1445"/>
    <mergeCell ref="C1430:C1431"/>
    <mergeCell ref="K1434:L1435"/>
    <mergeCell ref="C1437:C1438"/>
    <mergeCell ref="C1423:C1424"/>
    <mergeCell ref="K1423:L1424"/>
    <mergeCell ref="K1437:L1438"/>
    <mergeCell ref="K1439:L1440"/>
    <mergeCell ref="K1441:L1442"/>
    <mergeCell ref="K1444:L1445"/>
    <mergeCell ref="L1425:L1426"/>
    <mergeCell ref="L1427:L1428"/>
    <mergeCell ref="L1430:L1431"/>
    <mergeCell ref="C1514:C1515"/>
    <mergeCell ref="F1514:L1514"/>
    <mergeCell ref="F1515:L1515"/>
    <mergeCell ref="K1502:L1502"/>
    <mergeCell ref="F1505:L1505"/>
    <mergeCell ref="C1507:C1508"/>
    <mergeCell ref="F1507:L1507"/>
    <mergeCell ref="F1508:L1508"/>
    <mergeCell ref="C1500:C1501"/>
    <mergeCell ref="C1493:C1494"/>
    <mergeCell ref="C1479:C1480"/>
    <mergeCell ref="K1483:L1484"/>
    <mergeCell ref="C1486:C1487"/>
    <mergeCell ref="F1467:L1467"/>
    <mergeCell ref="F1468:L1468"/>
    <mergeCell ref="F1469:L1469"/>
    <mergeCell ref="C1472:C1473"/>
    <mergeCell ref="K1472:L1473"/>
    <mergeCell ref="L1474:L1475"/>
    <mergeCell ref="L1476:L1477"/>
    <mergeCell ref="L1479:L1480"/>
    <mergeCell ref="K1486:L1487"/>
    <mergeCell ref="K1488:L1489"/>
    <mergeCell ref="K1490:L1491"/>
    <mergeCell ref="K1493:L1494"/>
    <mergeCell ref="F1512:L1512"/>
    <mergeCell ref="K1495:L1496"/>
    <mergeCell ref="K1497:L1498"/>
    <mergeCell ref="K1500:L1501"/>
    <mergeCell ref="F1509:L1509"/>
    <mergeCell ref="F1510:L1510"/>
    <mergeCell ref="F1511:L1511"/>
    <mergeCell ref="C1556:C1557"/>
    <mergeCell ref="F1556:L1556"/>
    <mergeCell ref="F1557:L1557"/>
    <mergeCell ref="C1549:C1550"/>
    <mergeCell ref="C1542:C1543"/>
    <mergeCell ref="C1528:C1529"/>
    <mergeCell ref="K1532:L1533"/>
    <mergeCell ref="C1535:C1536"/>
    <mergeCell ref="F1516:L1516"/>
    <mergeCell ref="F1517:L1517"/>
    <mergeCell ref="F1518:L1518"/>
    <mergeCell ref="C1521:C1522"/>
    <mergeCell ref="K1521:L1522"/>
    <mergeCell ref="L1525:L1526"/>
    <mergeCell ref="L1528:L1529"/>
    <mergeCell ref="K1535:L1536"/>
    <mergeCell ref="K1537:L1538"/>
    <mergeCell ref="K1539:L1540"/>
    <mergeCell ref="K1542:L1543"/>
    <mergeCell ref="K1544:L1545"/>
    <mergeCell ref="K1546:L1547"/>
    <mergeCell ref="K1549:L1550"/>
    <mergeCell ref="K1551:L1551"/>
    <mergeCell ref="F1531:I1532"/>
    <mergeCell ref="F1535:I1536"/>
    <mergeCell ref="F1538:I1539"/>
    <mergeCell ref="F1542:I1543"/>
    <mergeCell ref="F1545:I1546"/>
    <mergeCell ref="F1554:L1554"/>
    <mergeCell ref="F1521:I1522"/>
    <mergeCell ref="F1552:I1553"/>
    <mergeCell ref="L1523:L1524"/>
    <mergeCell ref="C1570:C1571"/>
    <mergeCell ref="K1570:L1571"/>
    <mergeCell ref="K1584:L1585"/>
    <mergeCell ref="K1586:L1587"/>
    <mergeCell ref="K1588:L1589"/>
    <mergeCell ref="K1591:L1592"/>
    <mergeCell ref="F1558:L1558"/>
    <mergeCell ref="F1559:L1559"/>
    <mergeCell ref="F1560:L1560"/>
    <mergeCell ref="F1561:L1561"/>
    <mergeCell ref="C1563:C1564"/>
    <mergeCell ref="F1563:L1563"/>
    <mergeCell ref="F1564:L1564"/>
    <mergeCell ref="L1572:L1573"/>
    <mergeCell ref="L1574:L1575"/>
    <mergeCell ref="F1565:L1565"/>
    <mergeCell ref="F1566:L1566"/>
    <mergeCell ref="F1567:L1567"/>
    <mergeCell ref="F1573:I1574"/>
    <mergeCell ref="F1570:I1571"/>
    <mergeCell ref="C1612:C1613"/>
    <mergeCell ref="F1612:L1612"/>
    <mergeCell ref="F1613:L1613"/>
    <mergeCell ref="K1600:L1600"/>
    <mergeCell ref="F1603:L1603"/>
    <mergeCell ref="C1605:C1606"/>
    <mergeCell ref="F1605:L1605"/>
    <mergeCell ref="F1606:L1606"/>
    <mergeCell ref="C1598:C1599"/>
    <mergeCell ref="K1593:L1594"/>
    <mergeCell ref="K1595:L1596"/>
    <mergeCell ref="K1598:L1599"/>
    <mergeCell ref="C1591:C1592"/>
    <mergeCell ref="C1577:C1578"/>
    <mergeCell ref="K1581:L1582"/>
    <mergeCell ref="C1584:C1585"/>
    <mergeCell ref="L1577:L1578"/>
    <mergeCell ref="F1607:L1607"/>
    <mergeCell ref="F1608:L1608"/>
    <mergeCell ref="F1609:L1609"/>
    <mergeCell ref="F1610:L1610"/>
    <mergeCell ref="F1591:I1592"/>
    <mergeCell ref="F1594:I1595"/>
    <mergeCell ref="F1577:I1578"/>
    <mergeCell ref="F1580:I1581"/>
    <mergeCell ref="F1584:I1585"/>
    <mergeCell ref="F1587:I1588"/>
    <mergeCell ref="F1601:I1602"/>
    <mergeCell ref="C1647:C1648"/>
    <mergeCell ref="C1640:C1641"/>
    <mergeCell ref="C1626:C1627"/>
    <mergeCell ref="K1630:L1631"/>
    <mergeCell ref="C1633:C1634"/>
    <mergeCell ref="F1614:L1614"/>
    <mergeCell ref="F1615:L1615"/>
    <mergeCell ref="F1616:L1616"/>
    <mergeCell ref="C1619:C1620"/>
    <mergeCell ref="K1619:L1620"/>
    <mergeCell ref="L1621:L1622"/>
    <mergeCell ref="L1623:L1624"/>
    <mergeCell ref="L1626:L1627"/>
    <mergeCell ref="K1633:L1634"/>
    <mergeCell ref="F1656:L1656"/>
    <mergeCell ref="F1657:L1657"/>
    <mergeCell ref="F1658:L1658"/>
    <mergeCell ref="F1622:I1623"/>
    <mergeCell ref="F1626:I1627"/>
    <mergeCell ref="F1629:I1630"/>
    <mergeCell ref="F1633:I1634"/>
    <mergeCell ref="F1636:I1637"/>
    <mergeCell ref="F1640:I1641"/>
    <mergeCell ref="F1643:I1644"/>
    <mergeCell ref="K1635:L1636"/>
    <mergeCell ref="K1637:L1638"/>
    <mergeCell ref="K1640:L1641"/>
    <mergeCell ref="K1642:L1643"/>
    <mergeCell ref="K1644:L1645"/>
    <mergeCell ref="K1647:L1648"/>
    <mergeCell ref="C1675:C1676"/>
    <mergeCell ref="K1679:L1680"/>
    <mergeCell ref="C1682:C1683"/>
    <mergeCell ref="F1663:L1663"/>
    <mergeCell ref="F1664:L1664"/>
    <mergeCell ref="F1665:L1665"/>
    <mergeCell ref="C1668:C1669"/>
    <mergeCell ref="K1668:L1669"/>
    <mergeCell ref="L1672:L1673"/>
    <mergeCell ref="L1675:L1676"/>
    <mergeCell ref="K1682:L1683"/>
    <mergeCell ref="K1684:L1685"/>
    <mergeCell ref="K1686:L1687"/>
    <mergeCell ref="C1661:C1662"/>
    <mergeCell ref="F1661:L1661"/>
    <mergeCell ref="F1662:L1662"/>
    <mergeCell ref="K1649:L1649"/>
    <mergeCell ref="F1652:L1652"/>
    <mergeCell ref="C1654:C1655"/>
    <mergeCell ref="F1654:L1654"/>
    <mergeCell ref="F1655:L1655"/>
    <mergeCell ref="F1659:L1659"/>
    <mergeCell ref="F1671:I1672"/>
    <mergeCell ref="F1675:I1676"/>
    <mergeCell ref="F1678:I1679"/>
    <mergeCell ref="F1682:I1683"/>
    <mergeCell ref="L1670:L1671"/>
    <mergeCell ref="F1685:I1686"/>
    <mergeCell ref="F1650:I1651"/>
    <mergeCell ref="C1717:C1718"/>
    <mergeCell ref="K1717:L1718"/>
    <mergeCell ref="K1731:L1732"/>
    <mergeCell ref="K1733:L1734"/>
    <mergeCell ref="K1735:L1736"/>
    <mergeCell ref="K1738:L1739"/>
    <mergeCell ref="K1747:L1747"/>
    <mergeCell ref="C1710:C1711"/>
    <mergeCell ref="F1710:L1710"/>
    <mergeCell ref="F1711:L1711"/>
    <mergeCell ref="K1698:L1698"/>
    <mergeCell ref="F1701:L1701"/>
    <mergeCell ref="C1703:C1704"/>
    <mergeCell ref="F1703:L1703"/>
    <mergeCell ref="F1704:L1704"/>
    <mergeCell ref="C1696:C1697"/>
    <mergeCell ref="C1689:C1690"/>
    <mergeCell ref="F1689:I1690"/>
    <mergeCell ref="F1692:I1693"/>
    <mergeCell ref="F1720:I1721"/>
    <mergeCell ref="F1705:L1705"/>
    <mergeCell ref="F1706:L1706"/>
    <mergeCell ref="F1707:L1707"/>
    <mergeCell ref="F1708:L1708"/>
    <mergeCell ref="K1689:L1690"/>
    <mergeCell ref="K1691:L1692"/>
    <mergeCell ref="K1693:L1694"/>
    <mergeCell ref="K1696:L1697"/>
    <mergeCell ref="L1719:L1720"/>
    <mergeCell ref="L1721:L1722"/>
    <mergeCell ref="F1712:L1712"/>
    <mergeCell ref="F1713:L1713"/>
    <mergeCell ref="C1759:C1760"/>
    <mergeCell ref="F1759:L1759"/>
    <mergeCell ref="F1760:L1760"/>
    <mergeCell ref="F1761:L1761"/>
    <mergeCell ref="F1762:L1762"/>
    <mergeCell ref="F1763:L1763"/>
    <mergeCell ref="C1752:C1753"/>
    <mergeCell ref="F1752:L1752"/>
    <mergeCell ref="F1753:L1753"/>
    <mergeCell ref="C1745:C1746"/>
    <mergeCell ref="K1740:L1741"/>
    <mergeCell ref="K1742:L1743"/>
    <mergeCell ref="K1745:L1746"/>
    <mergeCell ref="C1738:C1739"/>
    <mergeCell ref="C1724:C1725"/>
    <mergeCell ref="K1728:L1729"/>
    <mergeCell ref="C1731:C1732"/>
    <mergeCell ref="F1750:L1750"/>
    <mergeCell ref="F1754:L1754"/>
    <mergeCell ref="F1755:L1755"/>
    <mergeCell ref="F1756:L1756"/>
    <mergeCell ref="F1757:L1757"/>
    <mergeCell ref="F1724:I1725"/>
    <mergeCell ref="F1727:I1728"/>
    <mergeCell ref="F1731:I1732"/>
    <mergeCell ref="F1734:I1735"/>
    <mergeCell ref="F1738:I1739"/>
    <mergeCell ref="F1741:I1742"/>
    <mergeCell ref="L1724:L1725"/>
    <mergeCell ref="F1748:I1749"/>
    <mergeCell ref="C1808:C1809"/>
    <mergeCell ref="F1808:L1808"/>
    <mergeCell ref="F1809:L1809"/>
    <mergeCell ref="K1796:L1796"/>
    <mergeCell ref="F1799:L1799"/>
    <mergeCell ref="C1801:C1802"/>
    <mergeCell ref="F1801:L1801"/>
    <mergeCell ref="F1802:L1802"/>
    <mergeCell ref="C1794:C1795"/>
    <mergeCell ref="C1787:C1788"/>
    <mergeCell ref="C1773:C1774"/>
    <mergeCell ref="K1777:L1778"/>
    <mergeCell ref="C1780:C1781"/>
    <mergeCell ref="C1766:C1767"/>
    <mergeCell ref="K1766:L1767"/>
    <mergeCell ref="L1768:L1769"/>
    <mergeCell ref="L1770:L1771"/>
    <mergeCell ref="L1773:L1774"/>
    <mergeCell ref="K1780:L1781"/>
    <mergeCell ref="F1769:I1770"/>
    <mergeCell ref="F1773:I1774"/>
    <mergeCell ref="F1776:I1777"/>
    <mergeCell ref="F1780:I1781"/>
    <mergeCell ref="F1783:I1784"/>
    <mergeCell ref="F1787:I1788"/>
    <mergeCell ref="F1790:I1791"/>
    <mergeCell ref="F1797:I1798"/>
    <mergeCell ref="F1803:L1803"/>
    <mergeCell ref="F1804:L1804"/>
    <mergeCell ref="F1805:L1805"/>
    <mergeCell ref="F1806:L1806"/>
    <mergeCell ref="C1857:C1858"/>
    <mergeCell ref="F1857:L1857"/>
    <mergeCell ref="F1858:L1858"/>
    <mergeCell ref="C1850:C1851"/>
    <mergeCell ref="F1850:L1850"/>
    <mergeCell ref="F1851:L1851"/>
    <mergeCell ref="C1843:C1844"/>
    <mergeCell ref="C1836:C1837"/>
    <mergeCell ref="C1822:C1823"/>
    <mergeCell ref="K1826:L1827"/>
    <mergeCell ref="C1829:C1830"/>
    <mergeCell ref="F1810:L1810"/>
    <mergeCell ref="F1811:L1811"/>
    <mergeCell ref="F1812:L1812"/>
    <mergeCell ref="C1815:C1816"/>
    <mergeCell ref="K1815:L1816"/>
    <mergeCell ref="L1819:L1820"/>
    <mergeCell ref="L1822:L1823"/>
    <mergeCell ref="K1829:L1830"/>
    <mergeCell ref="K1831:L1832"/>
    <mergeCell ref="K1833:L1834"/>
    <mergeCell ref="K1836:L1837"/>
    <mergeCell ref="K1838:L1839"/>
    <mergeCell ref="K1840:L1841"/>
    <mergeCell ref="K1843:L1844"/>
    <mergeCell ref="F1846:I1847"/>
    <mergeCell ref="L1817:L1818"/>
    <mergeCell ref="F1855:L1855"/>
    <mergeCell ref="C1906:C1907"/>
    <mergeCell ref="F1906:L1906"/>
    <mergeCell ref="F1907:L1907"/>
    <mergeCell ref="K1894:L1894"/>
    <mergeCell ref="F1897:L1897"/>
    <mergeCell ref="C1899:C1900"/>
    <mergeCell ref="F1899:L1899"/>
    <mergeCell ref="F1900:L1900"/>
    <mergeCell ref="C1892:C1893"/>
    <mergeCell ref="K1887:L1888"/>
    <mergeCell ref="K1889:L1890"/>
    <mergeCell ref="K1892:L1893"/>
    <mergeCell ref="C1885:C1886"/>
    <mergeCell ref="C1871:C1872"/>
    <mergeCell ref="K1875:L1876"/>
    <mergeCell ref="C1878:C1879"/>
    <mergeCell ref="F1874:I1875"/>
    <mergeCell ref="F1878:I1879"/>
    <mergeCell ref="F1881:I1882"/>
    <mergeCell ref="F1885:I1886"/>
    <mergeCell ref="F1888:I1889"/>
    <mergeCell ref="F1895:I1896"/>
    <mergeCell ref="C1864:C1865"/>
    <mergeCell ref="K1864:L1865"/>
    <mergeCell ref="K1878:L1879"/>
    <mergeCell ref="K1880:L1881"/>
    <mergeCell ref="K1882:L1883"/>
    <mergeCell ref="K1885:L1886"/>
    <mergeCell ref="F1852:L1852"/>
    <mergeCell ref="F1853:L1853"/>
    <mergeCell ref="F1854:L1854"/>
    <mergeCell ref="L151:L152"/>
    <mergeCell ref="L153:L154"/>
    <mergeCell ref="K69:L71"/>
    <mergeCell ref="K72:L73"/>
    <mergeCell ref="K74:L75"/>
    <mergeCell ref="K76:L77"/>
    <mergeCell ref="K79:L80"/>
    <mergeCell ref="L102:L103"/>
    <mergeCell ref="L104:L105"/>
    <mergeCell ref="F194:L194"/>
    <mergeCell ref="F195:L195"/>
    <mergeCell ref="F186:L186"/>
    <mergeCell ref="F187:L187"/>
    <mergeCell ref="F188:L188"/>
    <mergeCell ref="F189:L189"/>
    <mergeCell ref="F235:L235"/>
    <mergeCell ref="F236:L236"/>
    <mergeCell ref="F237:L237"/>
    <mergeCell ref="F238:L238"/>
    <mergeCell ref="K615:L616"/>
    <mergeCell ref="K618:L619"/>
    <mergeCell ref="L641:L642"/>
    <mergeCell ref="F627:L627"/>
    <mergeCell ref="K16:L17"/>
    <mergeCell ref="K18:L19"/>
    <mergeCell ref="K20:L22"/>
    <mergeCell ref="K23:L24"/>
    <mergeCell ref="K25:L26"/>
    <mergeCell ref="K27:L29"/>
    <mergeCell ref="L4:L5"/>
    <mergeCell ref="L6:L7"/>
    <mergeCell ref="L9:L10"/>
    <mergeCell ref="K118:L119"/>
    <mergeCell ref="K373:L374"/>
    <mergeCell ref="K270:L271"/>
    <mergeCell ref="K272:L273"/>
    <mergeCell ref="K275:L276"/>
    <mergeCell ref="L298:L299"/>
    <mergeCell ref="L300:L301"/>
    <mergeCell ref="K216:L217"/>
    <mergeCell ref="K219:L220"/>
    <mergeCell ref="K221:L222"/>
    <mergeCell ref="K223:L224"/>
    <mergeCell ref="K226:L227"/>
    <mergeCell ref="L249:L250"/>
    <mergeCell ref="L251:L252"/>
    <mergeCell ref="K172:L173"/>
    <mergeCell ref="K174:L175"/>
    <mergeCell ref="K177:L178"/>
    <mergeCell ref="L200:L201"/>
    <mergeCell ref="L202:L203"/>
    <mergeCell ref="F242:L242"/>
    <mergeCell ref="F243:L243"/>
    <mergeCell ref="F244:L244"/>
    <mergeCell ref="F193:L193"/>
    <mergeCell ref="F427:L427"/>
    <mergeCell ref="F446:I447"/>
    <mergeCell ref="F450:I451"/>
    <mergeCell ref="F453:I454"/>
    <mergeCell ref="F457:I458"/>
    <mergeCell ref="F460:I461"/>
    <mergeCell ref="F464:I465"/>
    <mergeCell ref="F467:I468"/>
    <mergeCell ref="F495:I496"/>
    <mergeCell ref="F499:I500"/>
    <mergeCell ref="F502:I503"/>
    <mergeCell ref="F506:I507"/>
    <mergeCell ref="K1789:L1790"/>
    <mergeCell ref="K1791:L1792"/>
    <mergeCell ref="K1794:L1795"/>
    <mergeCell ref="F600:I601"/>
    <mergeCell ref="F604:I605"/>
    <mergeCell ref="K902:L903"/>
    <mergeCell ref="K905:L906"/>
    <mergeCell ref="F1699:I1700"/>
    <mergeCell ref="F1430:I1431"/>
    <mergeCell ref="F1433:I1434"/>
    <mergeCell ref="F1437:I1438"/>
    <mergeCell ref="F1440:I1441"/>
    <mergeCell ref="F1444:I1445"/>
    <mergeCell ref="F1447:I1448"/>
    <mergeCell ref="F1475:I1476"/>
    <mergeCell ref="K912:L913"/>
    <mergeCell ref="L935:L936"/>
    <mergeCell ref="F915:I916"/>
    <mergeCell ref="F1859:L1859"/>
    <mergeCell ref="F1860:L1860"/>
    <mergeCell ref="F1861:L1861"/>
    <mergeCell ref="K1845:L1845"/>
    <mergeCell ref="F1848:L1848"/>
    <mergeCell ref="F1818:I1819"/>
    <mergeCell ref="F1822:I1823"/>
    <mergeCell ref="F1825:I1826"/>
    <mergeCell ref="F1829:I1830"/>
    <mergeCell ref="F1832:I1833"/>
    <mergeCell ref="F1836:I1837"/>
    <mergeCell ref="F1839:I1840"/>
    <mergeCell ref="F1867:I1868"/>
    <mergeCell ref="F1871:I1872"/>
    <mergeCell ref="K1936:L1937"/>
    <mergeCell ref="F1909:L1909"/>
    <mergeCell ref="F1910:L1910"/>
    <mergeCell ref="F1901:L1901"/>
    <mergeCell ref="F131:I132"/>
    <mergeCell ref="L2503:L2504"/>
    <mergeCell ref="L2505:L2506"/>
    <mergeCell ref="L2508:L2509"/>
    <mergeCell ref="K2515:L2516"/>
    <mergeCell ref="K2517:L2518"/>
    <mergeCell ref="K2519:L2520"/>
    <mergeCell ref="K2522:L2523"/>
    <mergeCell ref="L2405:L2406"/>
    <mergeCell ref="L2407:L2408"/>
    <mergeCell ref="L2410:L2411"/>
    <mergeCell ref="K2417:L2418"/>
    <mergeCell ref="K2419:L2420"/>
    <mergeCell ref="K2421:L2422"/>
    <mergeCell ref="K2424:L2425"/>
    <mergeCell ref="F2406:I2407"/>
    <mergeCell ref="F2410:I2411"/>
    <mergeCell ref="F2413:I2414"/>
    <mergeCell ref="F2417:I2418"/>
    <mergeCell ref="F2420:I2421"/>
    <mergeCell ref="F2424:I2425"/>
    <mergeCell ref="L2356:L2357"/>
    <mergeCell ref="L2358:L2359"/>
    <mergeCell ref="L2361:L2362"/>
    <mergeCell ref="K2368:L2369"/>
    <mergeCell ref="F2336:I2337"/>
    <mergeCell ref="L1866:L1867"/>
    <mergeCell ref="L1868:L1869"/>
    <mergeCell ref="L1871:L1872"/>
    <mergeCell ref="K1782:L1783"/>
    <mergeCell ref="K1784:L1785"/>
    <mergeCell ref="K1787:L1788"/>
    <mergeCell ref="L347:L348"/>
    <mergeCell ref="L349:L350"/>
    <mergeCell ref="L352:L353"/>
    <mergeCell ref="F389:L389"/>
    <mergeCell ref="F390:L390"/>
    <mergeCell ref="F391:L391"/>
    <mergeCell ref="F340:L340"/>
    <mergeCell ref="F341:L341"/>
    <mergeCell ref="F342:L342"/>
    <mergeCell ref="K370:L371"/>
    <mergeCell ref="F180:I181"/>
    <mergeCell ref="F229:I230"/>
    <mergeCell ref="F278:I279"/>
    <mergeCell ref="F327:I328"/>
    <mergeCell ref="F376:I377"/>
    <mergeCell ref="F208:I209"/>
    <mergeCell ref="F212:I213"/>
    <mergeCell ref="F215:I216"/>
    <mergeCell ref="F219:I220"/>
    <mergeCell ref="F222:I223"/>
    <mergeCell ref="F348:I349"/>
    <mergeCell ref="F352:I353"/>
    <mergeCell ref="F201:I202"/>
    <mergeCell ref="F205:I206"/>
    <mergeCell ref="L401:L402"/>
    <mergeCell ref="F481:L481"/>
    <mergeCell ref="F482:L482"/>
    <mergeCell ref="F483:L483"/>
    <mergeCell ref="F1524:I1525"/>
    <mergeCell ref="F1528:I1529"/>
    <mergeCell ref="F1472:I1473"/>
    <mergeCell ref="F1309:L1309"/>
    <mergeCell ref="K753:L754"/>
    <mergeCell ref="K755:L756"/>
    <mergeCell ref="K758:L759"/>
    <mergeCell ref="K760:L761"/>
    <mergeCell ref="K762:L763"/>
    <mergeCell ref="K765:L766"/>
    <mergeCell ref="L788:L789"/>
    <mergeCell ref="K606:L607"/>
    <mergeCell ref="K608:L609"/>
    <mergeCell ref="K611:L612"/>
    <mergeCell ref="K613:L614"/>
    <mergeCell ref="F621:I622"/>
    <mergeCell ref="F768:I769"/>
    <mergeCell ref="F1365:L1365"/>
    <mergeCell ref="F1377:I1378"/>
    <mergeCell ref="F1381:I1382"/>
    <mergeCell ref="F1384:I1385"/>
    <mergeCell ref="F1388:I1389"/>
    <mergeCell ref="F1391:I1392"/>
    <mergeCell ref="F1395:I1396"/>
    <mergeCell ref="F1398:I1399"/>
    <mergeCell ref="F1426:I1427"/>
    <mergeCell ref="F487:L487"/>
    <mergeCell ref="K424:L424"/>
    <mergeCell ref="F1071:L1071"/>
    <mergeCell ref="F1460:L1460"/>
    <mergeCell ref="F1461:L1461"/>
    <mergeCell ref="F1462:L1462"/>
    <mergeCell ref="F1463:L1463"/>
    <mergeCell ref="F1479:I1480"/>
    <mergeCell ref="F1482:I1483"/>
    <mergeCell ref="F1486:I1487"/>
    <mergeCell ref="F1489:I1490"/>
    <mergeCell ref="F1493:I1494"/>
    <mergeCell ref="F110:I111"/>
    <mergeCell ref="F114:I115"/>
    <mergeCell ref="F117:I118"/>
    <mergeCell ref="F121:I122"/>
    <mergeCell ref="F124:I125"/>
    <mergeCell ref="F1418:L1418"/>
    <mergeCell ref="F1419:L1419"/>
    <mergeCell ref="F1420:L1420"/>
    <mergeCell ref="K1404:L1404"/>
    <mergeCell ref="F1407:L1407"/>
    <mergeCell ref="F1356:I1357"/>
    <mergeCell ref="F1405:I1406"/>
    <mergeCell ref="F1454:I1455"/>
    <mergeCell ref="F152:I153"/>
    <mergeCell ref="F156:I157"/>
    <mergeCell ref="F159:I160"/>
    <mergeCell ref="F163:I164"/>
    <mergeCell ref="F166:I167"/>
    <mergeCell ref="F170:I171"/>
    <mergeCell ref="F173:I174"/>
    <mergeCell ref="L396:L397"/>
    <mergeCell ref="L398:L399"/>
    <mergeCell ref="F1503:I1504"/>
    <mergeCell ref="F866:I867"/>
    <mergeCell ref="F838:I839"/>
    <mergeCell ref="F842:I843"/>
    <mergeCell ref="F845:I846"/>
    <mergeCell ref="F887:I888"/>
    <mergeCell ref="F761:I762"/>
    <mergeCell ref="F789:I790"/>
    <mergeCell ref="F793:I794"/>
    <mergeCell ref="F796:I797"/>
    <mergeCell ref="F800:I801"/>
    <mergeCell ref="F1496:I1497"/>
    <mergeCell ref="F250:I251"/>
    <mergeCell ref="F254:I255"/>
    <mergeCell ref="F257:I258"/>
    <mergeCell ref="F261:I262"/>
    <mergeCell ref="F264:I265"/>
    <mergeCell ref="F404:I405"/>
    <mergeCell ref="F408:I409"/>
    <mergeCell ref="F411:I412"/>
    <mergeCell ref="F415:I416"/>
    <mergeCell ref="F418:I419"/>
    <mergeCell ref="F565:I566"/>
    <mergeCell ref="F593:I594"/>
    <mergeCell ref="F597:I598"/>
    <mergeCell ref="F1034:I1035"/>
    <mergeCell ref="F313:I314"/>
    <mergeCell ref="F317:I318"/>
    <mergeCell ref="F320:I321"/>
    <mergeCell ref="F299:I300"/>
    <mergeCell ref="F303:I304"/>
    <mergeCell ref="F306:I307"/>
    <mergeCell ref="F1714:L1714"/>
    <mergeCell ref="F1423:I1424"/>
    <mergeCell ref="F1619:I1620"/>
    <mergeCell ref="F1668:I1669"/>
    <mergeCell ref="F1717:I1718"/>
    <mergeCell ref="F1766:I1767"/>
    <mergeCell ref="F1815:I1816"/>
    <mergeCell ref="F2:I3"/>
    <mergeCell ref="F5:I6"/>
    <mergeCell ref="F9:I10"/>
    <mergeCell ref="F12:I13"/>
    <mergeCell ref="F16:I17"/>
    <mergeCell ref="F19:I20"/>
    <mergeCell ref="F23:I24"/>
    <mergeCell ref="F26:I27"/>
    <mergeCell ref="F54:I55"/>
    <mergeCell ref="F58:I59"/>
    <mergeCell ref="F61:I62"/>
    <mergeCell ref="F65:I66"/>
    <mergeCell ref="F68:I69"/>
    <mergeCell ref="F72:I73"/>
    <mergeCell ref="F75:I76"/>
    <mergeCell ref="F103:I104"/>
    <mergeCell ref="F107:I108"/>
    <mergeCell ref="F144:L144"/>
    <mergeCell ref="F145:L145"/>
    <mergeCell ref="F146:L146"/>
    <mergeCell ref="K317:L318"/>
    <mergeCell ref="K319:L320"/>
    <mergeCell ref="K321:L322"/>
    <mergeCell ref="F397:I398"/>
    <mergeCell ref="F401:I402"/>
    <mergeCell ref="F1038:I1039"/>
    <mergeCell ref="F1041:I1042"/>
    <mergeCell ref="F1045:I1046"/>
    <mergeCell ref="F1048:I1049"/>
    <mergeCell ref="F1052:I1053"/>
    <mergeCell ref="F1055:I1056"/>
    <mergeCell ref="F957:I958"/>
    <mergeCell ref="F985:I986"/>
    <mergeCell ref="F989:I990"/>
    <mergeCell ref="F823:L823"/>
    <mergeCell ref="F824:L824"/>
    <mergeCell ref="F825:L825"/>
    <mergeCell ref="F826:L826"/>
    <mergeCell ref="K954:L955"/>
    <mergeCell ref="K956:L957"/>
    <mergeCell ref="K958:L959"/>
    <mergeCell ref="K961:L962"/>
    <mergeCell ref="L984:L985"/>
    <mergeCell ref="L986:L987"/>
    <mergeCell ref="L989:L990"/>
    <mergeCell ref="K900:L901"/>
    <mergeCell ref="K914:L914"/>
    <mergeCell ref="F917:L917"/>
    <mergeCell ref="F1104:I1105"/>
    <mergeCell ref="F1132:I1133"/>
    <mergeCell ref="F1136:I1137"/>
    <mergeCell ref="F1244:I1245"/>
    <mergeCell ref="F1339:I1340"/>
    <mergeCell ref="F1342:I1343"/>
    <mergeCell ref="F1346:I1347"/>
    <mergeCell ref="F1349:I1350"/>
    <mergeCell ref="F1307:I1308"/>
    <mergeCell ref="F1264:L1264"/>
    <mergeCell ref="F1265:L1265"/>
    <mergeCell ref="F1266:L1266"/>
    <mergeCell ref="F1267:L1267"/>
    <mergeCell ref="F1258:I1259"/>
    <mergeCell ref="F1313:L1313"/>
    <mergeCell ref="F1314:L1314"/>
    <mergeCell ref="F1315:L1315"/>
    <mergeCell ref="F1316:L1316"/>
    <mergeCell ref="F1271:L1271"/>
    <mergeCell ref="F1272:L1272"/>
    <mergeCell ref="F1273:L1273"/>
    <mergeCell ref="F1178:I1179"/>
    <mergeCell ref="F1227:I1228"/>
    <mergeCell ref="F1276:I1277"/>
    <mergeCell ref="F1325:I1326"/>
    <mergeCell ref="F2574:I2575"/>
    <mergeCell ref="F51:I52"/>
    <mergeCell ref="F100:I101"/>
    <mergeCell ref="F149:I150"/>
    <mergeCell ref="F198:I199"/>
    <mergeCell ref="F247:I248"/>
    <mergeCell ref="F296:I297"/>
    <mergeCell ref="F345:I346"/>
    <mergeCell ref="F394:I395"/>
    <mergeCell ref="F443:I444"/>
    <mergeCell ref="F492:I493"/>
    <mergeCell ref="F541:I542"/>
    <mergeCell ref="F590:I591"/>
    <mergeCell ref="F639:I640"/>
    <mergeCell ref="F688:I689"/>
    <mergeCell ref="F737:I738"/>
    <mergeCell ref="F786:I787"/>
    <mergeCell ref="F835:I836"/>
    <mergeCell ref="F884:I885"/>
    <mergeCell ref="F933:I934"/>
    <mergeCell ref="F982:I983"/>
    <mergeCell ref="F1031:I1032"/>
    <mergeCell ref="F1080:I1081"/>
    <mergeCell ref="F1129:I1130"/>
    <mergeCell ref="F2195:L2195"/>
    <mergeCell ref="F2196:L2196"/>
    <mergeCell ref="F2197:L2197"/>
    <mergeCell ref="F2198:L2198"/>
    <mergeCell ref="F1902:L1902"/>
    <mergeCell ref="F1903:L1903"/>
    <mergeCell ref="F1864:I1865"/>
    <mergeCell ref="F1913:I1914"/>
    <mergeCell ref="F2294:L2294"/>
    <mergeCell ref="F2295:L2295"/>
    <mergeCell ref="F2296:L2296"/>
    <mergeCell ref="F2350:L2350"/>
    <mergeCell ref="F2351:L2351"/>
    <mergeCell ref="F2387:L2387"/>
    <mergeCell ref="F1904:L1904"/>
    <mergeCell ref="F1916:I1917"/>
    <mergeCell ref="F1920:I1921"/>
    <mergeCell ref="F1923:I1924"/>
    <mergeCell ref="F1927:I1928"/>
    <mergeCell ref="F1930:I1931"/>
    <mergeCell ref="F1934:I1935"/>
    <mergeCell ref="F1937:I1938"/>
    <mergeCell ref="F2252:L2252"/>
    <mergeCell ref="F2253:L2253"/>
    <mergeCell ref="F2293:L2293"/>
    <mergeCell ref="F1908:L1908"/>
    <mergeCell ref="F1952:L1952"/>
    <mergeCell ref="F1953:L1953"/>
    <mergeCell ref="F2006:L2006"/>
    <mergeCell ref="F2007:L2007"/>
    <mergeCell ref="F2008:L2008"/>
    <mergeCell ref="F2044:L2044"/>
    <mergeCell ref="F1950:L1950"/>
    <mergeCell ref="F1951:L1951"/>
  </mergeCells>
  <conditionalFormatting sqref="C2:C2637">
    <cfRule type="expression" dxfId="1807" priority="1">
      <formula>C4="söndag"</formula>
    </cfRule>
    <cfRule type="expression" dxfId="1806" priority="2">
      <formula>C4="lördag"</formula>
    </cfRule>
    <cfRule type="containsText" dxfId="1805" priority="3" stopIfTrue="1" operator="containsText" text="Söndag">
      <formula>NOT(ISERROR(SEARCH("Söndag",C2)))</formula>
    </cfRule>
    <cfRule type="containsText" dxfId="1804" priority="4" stopIfTrue="1" operator="containsText" text="Lördag">
      <formula>NOT(ISERROR(SEARCH("Lördag",C2)))</formula>
    </cfRule>
  </conditionalFormatting>
  <pageMargins left="0.39370078740157483" right="0.19685039370078741" top="0.39370078740157483" bottom="0.31496062992125984" header="0.31496062992125984" footer="0.19685039370078741"/>
  <pageSetup paperSize="9" scale="98" orientation="landscape" r:id="rId1"/>
  <headerFooter>
    <oddFooter>&amp;C&amp;K0070C0http://www.vivekasfiffigamallar.se</oddFooter>
  </headerFooter>
  <rowBreaks count="52" manualBreakCount="52">
    <brk id="49" max="16383" man="1"/>
    <brk id="98" min="2" max="9" man="1"/>
    <brk id="147" min="2" max="9" man="1"/>
    <brk id="196" min="2" max="9" man="1"/>
    <brk id="245" min="2" max="9" man="1"/>
    <brk id="294" min="2" max="9" man="1"/>
    <brk id="343" min="2" max="9" man="1"/>
    <brk id="392" min="2" max="9" man="1"/>
    <brk id="441" min="2" max="9" man="1"/>
    <brk id="490" min="2" max="9" man="1"/>
    <brk id="539" min="2" max="9" man="1"/>
    <brk id="588" min="2" max="9" man="1"/>
    <brk id="637" min="2" max="9" man="1"/>
    <brk id="686" min="2" max="9" man="1"/>
    <brk id="735" min="2" max="9" man="1"/>
    <brk id="784" min="2" max="9" man="1"/>
    <brk id="833" min="2" max="9" man="1"/>
    <brk id="882" min="2" max="9" man="1"/>
    <brk id="931" min="2" max="9" man="1"/>
    <brk id="980" min="2" max="9" man="1"/>
    <brk id="1029" min="2" max="9" man="1"/>
    <brk id="1078" min="2" max="9" man="1"/>
    <brk id="1127" min="2" max="9" man="1"/>
    <brk id="1176" min="2" max="9" man="1"/>
    <brk id="1225" min="2" max="9" man="1"/>
    <brk id="1274" min="2" max="9" man="1"/>
    <brk id="1323" min="2" max="9" man="1"/>
    <brk id="1372" min="2" max="9" man="1"/>
    <brk id="1421" min="2" max="9" man="1"/>
    <brk id="1470" min="2" max="9" man="1"/>
    <brk id="1519" min="2" max="9" man="1"/>
    <brk id="1568" min="2" max="9" man="1"/>
    <brk id="1617" min="2" max="9" man="1"/>
    <brk id="1666" min="2" max="9" man="1"/>
    <brk id="1715" min="2" max="9" man="1"/>
    <brk id="1764" min="2" max="9" man="1"/>
    <brk id="1813" min="2" max="9" man="1"/>
    <brk id="1862" min="2" max="9" man="1"/>
    <brk id="1911" min="2" max="9" man="1"/>
    <brk id="1960" min="2" max="9" man="1"/>
    <brk id="2009" min="2" max="9" man="1"/>
    <brk id="2058" min="2" max="9" man="1"/>
    <brk id="2107" min="2" max="9" man="1"/>
    <brk id="2156" min="2" max="9" man="1"/>
    <brk id="2205" min="2" max="9" man="1"/>
    <brk id="2254" min="2" max="9" man="1"/>
    <brk id="2303" min="2" max="9" man="1"/>
    <brk id="2352" min="2" max="9" man="1"/>
    <brk id="2401" min="2" max="9" man="1"/>
    <brk id="2450" min="2" max="9" man="1"/>
    <brk id="2499" min="2" max="9" man="1"/>
    <brk id="2548" min="2" max="9" man="1"/>
  </rowBreaks>
  <colBreaks count="1" manualBreakCount="1">
    <brk id="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D7E2A-83A5-482E-9BF6-E4D215B9F8BC}">
  <dimension ref="A1:E268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914" sqref="B1914"/>
    </sheetView>
  </sheetViews>
  <sheetFormatPr defaultRowHeight="15" x14ac:dyDescent="0.25"/>
  <cols>
    <col min="1" max="1" width="3.85546875" style="73" customWidth="1"/>
    <col min="2" max="2" width="17.28515625" style="33" customWidth="1"/>
    <col min="3" max="3" width="7.5703125" style="78" bestFit="1" customWidth="1"/>
    <col min="5" max="5" width="5" bestFit="1" customWidth="1"/>
  </cols>
  <sheetData>
    <row r="1" spans="1:5" x14ac:dyDescent="0.25">
      <c r="A1" s="77" t="s">
        <v>665</v>
      </c>
      <c r="B1" s="31" t="s">
        <v>658</v>
      </c>
    </row>
    <row r="2" spans="1:5" x14ac:dyDescent="0.25">
      <c r="A2" s="73">
        <v>1</v>
      </c>
      <c r="B2" s="32">
        <v>45285</v>
      </c>
      <c r="C2" s="79" t="str">
        <f>IF(LEFT(B2,2)="45",TEXT(B2, "dddd"),"")</f>
        <v>måndag</v>
      </c>
      <c r="D2" s="79" t="str">
        <f>PROPER(TEXT($B2,"MMMM"))</f>
        <v>December</v>
      </c>
      <c r="E2">
        <f>YEAR(B2)</f>
        <v>2023</v>
      </c>
    </row>
    <row r="3" spans="1:5" x14ac:dyDescent="0.25">
      <c r="A3" s="73">
        <v>2</v>
      </c>
      <c r="B3" s="31"/>
      <c r="C3" s="79" t="str">
        <f t="shared" ref="C3:C66" si="0">IF(LEFT(B3,2)="45",TEXT(B3, "dddd"),"")</f>
        <v/>
      </c>
      <c r="D3" s="79"/>
    </row>
    <row r="4" spans="1:5" x14ac:dyDescent="0.25">
      <c r="A4" s="73">
        <v>3</v>
      </c>
      <c r="C4" s="79" t="str">
        <f t="shared" si="0"/>
        <v/>
      </c>
      <c r="D4" s="79"/>
    </row>
    <row r="5" spans="1:5" x14ac:dyDescent="0.25">
      <c r="A5" s="73">
        <v>4</v>
      </c>
      <c r="C5" s="79" t="str">
        <f t="shared" si="0"/>
        <v/>
      </c>
      <c r="D5" s="79"/>
    </row>
    <row r="6" spans="1:5" x14ac:dyDescent="0.25">
      <c r="A6" s="73">
        <v>5</v>
      </c>
      <c r="C6" s="79" t="str">
        <f t="shared" si="0"/>
        <v/>
      </c>
      <c r="D6" s="79"/>
    </row>
    <row r="7" spans="1:5" x14ac:dyDescent="0.25">
      <c r="A7" s="73">
        <v>6</v>
      </c>
      <c r="B7" s="33" t="s">
        <v>527</v>
      </c>
      <c r="C7" s="79" t="str">
        <f t="shared" si="0"/>
        <v/>
      </c>
      <c r="D7" s="79"/>
    </row>
    <row r="8" spans="1:5" x14ac:dyDescent="0.25">
      <c r="A8" s="74" t="s">
        <v>665</v>
      </c>
      <c r="B8" s="41"/>
      <c r="C8" s="79" t="str">
        <f t="shared" si="0"/>
        <v/>
      </c>
      <c r="D8" s="79"/>
    </row>
    <row r="9" spans="1:5" x14ac:dyDescent="0.25">
      <c r="A9" s="73">
        <v>1</v>
      </c>
      <c r="B9" s="32">
        <f>B2+1</f>
        <v>45286</v>
      </c>
      <c r="C9" s="79" t="str">
        <f t="shared" si="0"/>
        <v>tisdag</v>
      </c>
      <c r="D9" s="79" t="str">
        <f t="shared" ref="D9" si="1">PROPER(TEXT($B9,"MMMM"))</f>
        <v>December</v>
      </c>
      <c r="E9">
        <f>YEAR(B9)</f>
        <v>2023</v>
      </c>
    </row>
    <row r="10" spans="1:5" x14ac:dyDescent="0.25">
      <c r="A10" s="73">
        <v>2</v>
      </c>
      <c r="B10" s="31"/>
      <c r="C10" s="79" t="str">
        <f t="shared" si="0"/>
        <v/>
      </c>
      <c r="D10" s="79"/>
    </row>
    <row r="11" spans="1:5" x14ac:dyDescent="0.25">
      <c r="A11" s="73">
        <v>3</v>
      </c>
      <c r="C11" s="79" t="str">
        <f t="shared" si="0"/>
        <v/>
      </c>
      <c r="D11" s="79"/>
    </row>
    <row r="12" spans="1:5" x14ac:dyDescent="0.25">
      <c r="A12" s="73">
        <v>4</v>
      </c>
      <c r="B12" s="33" t="s">
        <v>654</v>
      </c>
      <c r="C12" s="79" t="str">
        <f t="shared" si="0"/>
        <v/>
      </c>
    </row>
    <row r="13" spans="1:5" x14ac:dyDescent="0.25">
      <c r="A13" s="73">
        <v>5</v>
      </c>
      <c r="B13" s="33" t="s">
        <v>472</v>
      </c>
      <c r="C13" s="79" t="str">
        <f t="shared" si="0"/>
        <v/>
      </c>
    </row>
    <row r="14" spans="1:5" x14ac:dyDescent="0.25">
      <c r="A14" s="73">
        <v>6</v>
      </c>
      <c r="B14" s="33" t="s">
        <v>528</v>
      </c>
      <c r="C14" s="79" t="str">
        <f t="shared" si="0"/>
        <v/>
      </c>
    </row>
    <row r="15" spans="1:5" x14ac:dyDescent="0.25">
      <c r="A15" s="74" t="s">
        <v>665</v>
      </c>
      <c r="B15" s="41"/>
      <c r="C15" s="79" t="str">
        <f t="shared" si="0"/>
        <v/>
      </c>
    </row>
    <row r="16" spans="1:5" x14ac:dyDescent="0.25">
      <c r="A16" s="73">
        <v>1</v>
      </c>
      <c r="B16" s="32">
        <f>B9+1</f>
        <v>45287</v>
      </c>
      <c r="C16" s="79" t="str">
        <f t="shared" si="0"/>
        <v>onsdag</v>
      </c>
      <c r="D16" s="79" t="str">
        <f t="shared" ref="D16" si="2">PROPER(TEXT($B16,"MMMM"))</f>
        <v>December</v>
      </c>
      <c r="E16">
        <f>YEAR(B16)</f>
        <v>2023</v>
      </c>
    </row>
    <row r="17" spans="1:5" x14ac:dyDescent="0.25">
      <c r="A17" s="73">
        <v>2</v>
      </c>
      <c r="B17" s="31"/>
      <c r="C17" s="79" t="str">
        <f t="shared" si="0"/>
        <v/>
      </c>
    </row>
    <row r="18" spans="1:5" x14ac:dyDescent="0.25">
      <c r="A18" s="73">
        <v>3</v>
      </c>
      <c r="C18" s="79" t="str">
        <f t="shared" si="0"/>
        <v/>
      </c>
    </row>
    <row r="19" spans="1:5" x14ac:dyDescent="0.25">
      <c r="A19" s="73">
        <v>4</v>
      </c>
      <c r="B19" s="33" t="s">
        <v>655</v>
      </c>
      <c r="C19" s="79" t="str">
        <f t="shared" si="0"/>
        <v/>
      </c>
    </row>
    <row r="20" spans="1:5" x14ac:dyDescent="0.25">
      <c r="A20" s="73">
        <v>5</v>
      </c>
      <c r="B20" s="33" t="s">
        <v>471</v>
      </c>
      <c r="C20" s="79" t="str">
        <f t="shared" si="0"/>
        <v/>
      </c>
    </row>
    <row r="21" spans="1:5" x14ac:dyDescent="0.25">
      <c r="A21" s="73">
        <v>6</v>
      </c>
      <c r="C21" s="79" t="str">
        <f t="shared" si="0"/>
        <v/>
      </c>
    </row>
    <row r="22" spans="1:5" x14ac:dyDescent="0.25">
      <c r="A22" s="74" t="s">
        <v>665</v>
      </c>
      <c r="B22" s="41"/>
      <c r="C22" s="79" t="str">
        <f t="shared" si="0"/>
        <v/>
      </c>
    </row>
    <row r="23" spans="1:5" x14ac:dyDescent="0.25">
      <c r="A23" s="73">
        <v>1</v>
      </c>
      <c r="B23" s="32">
        <f>B16+1</f>
        <v>45288</v>
      </c>
      <c r="C23" s="79" t="str">
        <f t="shared" si="0"/>
        <v>torsdag</v>
      </c>
      <c r="D23" s="79" t="str">
        <f>PROPER(TEXT($B23,"MMMM"))</f>
        <v>December</v>
      </c>
      <c r="E23">
        <f>YEAR(B23)</f>
        <v>2023</v>
      </c>
    </row>
    <row r="24" spans="1:5" x14ac:dyDescent="0.25">
      <c r="A24" s="73">
        <v>2</v>
      </c>
      <c r="B24" s="31"/>
      <c r="C24" s="79" t="str">
        <f t="shared" si="0"/>
        <v/>
      </c>
      <c r="D24" s="79"/>
    </row>
    <row r="25" spans="1:5" x14ac:dyDescent="0.25">
      <c r="A25" s="73">
        <v>3</v>
      </c>
      <c r="C25" s="79" t="str">
        <f t="shared" si="0"/>
        <v/>
      </c>
      <c r="D25" s="79"/>
    </row>
    <row r="26" spans="1:5" x14ac:dyDescent="0.25">
      <c r="A26" s="73">
        <v>4</v>
      </c>
      <c r="B26" s="33" t="s">
        <v>21</v>
      </c>
      <c r="C26" s="79" t="str">
        <f t="shared" si="0"/>
        <v/>
      </c>
      <c r="D26" s="79"/>
    </row>
    <row r="27" spans="1:5" x14ac:dyDescent="0.25">
      <c r="A27" s="73">
        <v>5</v>
      </c>
      <c r="C27" s="79" t="str">
        <f t="shared" si="0"/>
        <v/>
      </c>
      <c r="D27" s="79"/>
    </row>
    <row r="28" spans="1:5" x14ac:dyDescent="0.25">
      <c r="A28" s="73">
        <v>6</v>
      </c>
      <c r="C28" s="79" t="str">
        <f t="shared" si="0"/>
        <v/>
      </c>
      <c r="D28" s="79"/>
    </row>
    <row r="29" spans="1:5" x14ac:dyDescent="0.25">
      <c r="A29" s="74" t="s">
        <v>665</v>
      </c>
      <c r="B29" s="41"/>
      <c r="C29" s="79" t="str">
        <f t="shared" si="0"/>
        <v/>
      </c>
      <c r="D29" s="79"/>
    </row>
    <row r="30" spans="1:5" x14ac:dyDescent="0.25">
      <c r="A30" s="73">
        <v>1</v>
      </c>
      <c r="B30" s="32">
        <f>B23+1</f>
        <v>45289</v>
      </c>
      <c r="C30" s="79" t="str">
        <f t="shared" si="0"/>
        <v>fredag</v>
      </c>
      <c r="D30" s="79" t="str">
        <f t="shared" ref="D30" si="3">PROPER(TEXT($B30,"MMMM"))</f>
        <v>December</v>
      </c>
      <c r="E30">
        <f>YEAR(B30)</f>
        <v>2023</v>
      </c>
    </row>
    <row r="31" spans="1:5" x14ac:dyDescent="0.25">
      <c r="A31" s="73">
        <v>2</v>
      </c>
      <c r="B31" s="31"/>
      <c r="C31" s="79" t="str">
        <f t="shared" si="0"/>
        <v/>
      </c>
      <c r="D31" s="79"/>
    </row>
    <row r="32" spans="1:5" x14ac:dyDescent="0.25">
      <c r="A32" s="73">
        <v>3</v>
      </c>
      <c r="C32" s="79" t="str">
        <f t="shared" si="0"/>
        <v/>
      </c>
      <c r="D32" s="79"/>
    </row>
    <row r="33" spans="1:5" x14ac:dyDescent="0.25">
      <c r="A33" s="73">
        <v>4</v>
      </c>
      <c r="B33" s="33" t="s">
        <v>19</v>
      </c>
      <c r="C33" s="79" t="str">
        <f t="shared" si="0"/>
        <v/>
      </c>
    </row>
    <row r="34" spans="1:5" x14ac:dyDescent="0.25">
      <c r="A34" s="73">
        <v>5</v>
      </c>
      <c r="B34" s="33" t="s">
        <v>20</v>
      </c>
      <c r="C34" s="79" t="str">
        <f t="shared" si="0"/>
        <v/>
      </c>
    </row>
    <row r="35" spans="1:5" x14ac:dyDescent="0.25">
      <c r="A35" s="73">
        <v>6</v>
      </c>
      <c r="C35" s="79" t="str">
        <f t="shared" si="0"/>
        <v/>
      </c>
    </row>
    <row r="36" spans="1:5" x14ac:dyDescent="0.25">
      <c r="A36" s="74" t="s">
        <v>665</v>
      </c>
      <c r="B36" s="41"/>
      <c r="C36" s="79" t="str">
        <f t="shared" si="0"/>
        <v/>
      </c>
    </row>
    <row r="37" spans="1:5" x14ac:dyDescent="0.25">
      <c r="A37" s="73">
        <v>1</v>
      </c>
      <c r="B37" s="32">
        <f>B30+1</f>
        <v>45290</v>
      </c>
      <c r="C37" s="79" t="str">
        <f t="shared" si="0"/>
        <v>lördag</v>
      </c>
      <c r="D37" s="79" t="str">
        <f t="shared" ref="D37" si="4">PROPER(TEXT($B37,"MMMM"))</f>
        <v>December</v>
      </c>
      <c r="E37">
        <f>YEAR(B37)</f>
        <v>2023</v>
      </c>
    </row>
    <row r="38" spans="1:5" x14ac:dyDescent="0.25">
      <c r="A38" s="73">
        <v>2</v>
      </c>
      <c r="B38" s="31"/>
      <c r="C38" s="79" t="str">
        <f t="shared" si="0"/>
        <v/>
      </c>
    </row>
    <row r="39" spans="1:5" x14ac:dyDescent="0.25">
      <c r="A39" s="73">
        <v>3</v>
      </c>
      <c r="C39" s="79" t="str">
        <f t="shared" si="0"/>
        <v/>
      </c>
    </row>
    <row r="40" spans="1:5" x14ac:dyDescent="0.25">
      <c r="A40" s="73">
        <v>4</v>
      </c>
      <c r="B40" s="33" t="s">
        <v>17</v>
      </c>
      <c r="C40" s="79" t="str">
        <f t="shared" si="0"/>
        <v/>
      </c>
    </row>
    <row r="41" spans="1:5" x14ac:dyDescent="0.25">
      <c r="A41" s="73">
        <v>5</v>
      </c>
      <c r="B41" s="33" t="s">
        <v>18</v>
      </c>
      <c r="C41" s="79" t="str">
        <f t="shared" si="0"/>
        <v/>
      </c>
    </row>
    <row r="42" spans="1:5" x14ac:dyDescent="0.25">
      <c r="A42" s="73">
        <v>6</v>
      </c>
      <c r="C42" s="79" t="str">
        <f t="shared" si="0"/>
        <v/>
      </c>
    </row>
    <row r="43" spans="1:5" x14ac:dyDescent="0.25">
      <c r="A43" s="74" t="s">
        <v>665</v>
      </c>
      <c r="B43" s="41"/>
      <c r="C43" s="79" t="str">
        <f t="shared" si="0"/>
        <v/>
      </c>
    </row>
    <row r="44" spans="1:5" x14ac:dyDescent="0.25">
      <c r="A44" s="73">
        <v>1</v>
      </c>
      <c r="B44" s="32">
        <f>B37+1</f>
        <v>45291</v>
      </c>
      <c r="C44" s="79" t="str">
        <f t="shared" si="0"/>
        <v>söndag</v>
      </c>
      <c r="D44" s="79" t="str">
        <f>PROPER(TEXT($B44,"MMMM"))</f>
        <v>December</v>
      </c>
      <c r="E44">
        <f>YEAR(B44)</f>
        <v>2023</v>
      </c>
    </row>
    <row r="45" spans="1:5" x14ac:dyDescent="0.25">
      <c r="A45" s="73">
        <v>2</v>
      </c>
      <c r="B45" s="31"/>
      <c r="C45" s="79" t="str">
        <f t="shared" si="0"/>
        <v/>
      </c>
      <c r="D45" s="79"/>
    </row>
    <row r="46" spans="1:5" x14ac:dyDescent="0.25">
      <c r="A46" s="73">
        <v>3</v>
      </c>
      <c r="C46" s="79" t="str">
        <f t="shared" si="0"/>
        <v/>
      </c>
      <c r="D46" s="79"/>
    </row>
    <row r="47" spans="1:5" x14ac:dyDescent="0.25">
      <c r="A47" s="73">
        <v>4</v>
      </c>
      <c r="B47" s="33" t="s">
        <v>15</v>
      </c>
      <c r="C47" s="79" t="str">
        <f t="shared" si="0"/>
        <v/>
      </c>
      <c r="D47" s="79"/>
    </row>
    <row r="48" spans="1:5" x14ac:dyDescent="0.25">
      <c r="A48" s="73">
        <v>5</v>
      </c>
      <c r="C48" s="79" t="str">
        <f t="shared" si="0"/>
        <v/>
      </c>
      <c r="D48" s="79"/>
    </row>
    <row r="49" spans="1:5" x14ac:dyDescent="0.25">
      <c r="A49" s="73">
        <v>6</v>
      </c>
      <c r="B49" s="33" t="s">
        <v>16</v>
      </c>
      <c r="C49" s="79" t="str">
        <f t="shared" si="0"/>
        <v/>
      </c>
      <c r="D49" s="79"/>
    </row>
    <row r="50" spans="1:5" x14ac:dyDescent="0.25">
      <c r="A50" s="74" t="s">
        <v>665</v>
      </c>
      <c r="B50" s="41"/>
      <c r="C50" s="79" t="str">
        <f t="shared" si="0"/>
        <v/>
      </c>
      <c r="D50" s="79"/>
    </row>
    <row r="51" spans="1:5" x14ac:dyDescent="0.25">
      <c r="A51" s="73">
        <v>1</v>
      </c>
      <c r="B51" s="32">
        <f>B44+1</f>
        <v>45292</v>
      </c>
      <c r="C51" s="79" t="str">
        <f t="shared" si="0"/>
        <v>måndag</v>
      </c>
      <c r="D51" s="79" t="str">
        <f t="shared" ref="D51" si="5">PROPER(TEXT($B51,"MMMM"))</f>
        <v>Januari</v>
      </c>
      <c r="E51">
        <f>YEAR(B51)</f>
        <v>2024</v>
      </c>
    </row>
    <row r="52" spans="1:5" x14ac:dyDescent="0.25">
      <c r="A52" s="73">
        <v>2</v>
      </c>
      <c r="B52" s="31"/>
      <c r="C52" s="79" t="str">
        <f t="shared" si="0"/>
        <v/>
      </c>
      <c r="D52" s="79"/>
    </row>
    <row r="53" spans="1:5" x14ac:dyDescent="0.25">
      <c r="A53" s="73">
        <v>3</v>
      </c>
      <c r="C53" s="79" t="str">
        <f t="shared" si="0"/>
        <v/>
      </c>
      <c r="D53" s="79"/>
    </row>
    <row r="54" spans="1:5" x14ac:dyDescent="0.25">
      <c r="A54" s="73">
        <v>4</v>
      </c>
      <c r="C54" s="79" t="str">
        <f t="shared" si="0"/>
        <v/>
      </c>
    </row>
    <row r="55" spans="1:5" x14ac:dyDescent="0.25">
      <c r="A55" s="73">
        <v>5</v>
      </c>
      <c r="C55" s="79" t="str">
        <f t="shared" si="0"/>
        <v/>
      </c>
    </row>
    <row r="56" spans="1:5" x14ac:dyDescent="0.25">
      <c r="A56" s="73">
        <v>6</v>
      </c>
      <c r="B56" s="33" t="s">
        <v>22</v>
      </c>
      <c r="C56" s="79" t="str">
        <f t="shared" si="0"/>
        <v/>
      </c>
    </row>
    <row r="57" spans="1:5" x14ac:dyDescent="0.25">
      <c r="A57" s="74" t="s">
        <v>665</v>
      </c>
      <c r="B57" s="41"/>
      <c r="C57" s="79" t="str">
        <f t="shared" si="0"/>
        <v/>
      </c>
    </row>
    <row r="58" spans="1:5" x14ac:dyDescent="0.25">
      <c r="A58" s="73">
        <v>1</v>
      </c>
      <c r="B58" s="32">
        <f>B51+1</f>
        <v>45293</v>
      </c>
      <c r="C58" s="79" t="str">
        <f t="shared" si="0"/>
        <v>tisdag</v>
      </c>
      <c r="D58" s="79" t="str">
        <f t="shared" ref="D58" si="6">PROPER(TEXT($B58,"MMMM"))</f>
        <v>Januari</v>
      </c>
      <c r="E58">
        <f>YEAR(B58)</f>
        <v>2024</v>
      </c>
    </row>
    <row r="59" spans="1:5" x14ac:dyDescent="0.25">
      <c r="A59" s="73">
        <v>2</v>
      </c>
      <c r="B59" s="31"/>
      <c r="C59" s="79" t="str">
        <f t="shared" si="0"/>
        <v/>
      </c>
    </row>
    <row r="60" spans="1:5" x14ac:dyDescent="0.25">
      <c r="A60" s="73">
        <v>3</v>
      </c>
      <c r="C60" s="79" t="str">
        <f t="shared" si="0"/>
        <v/>
      </c>
    </row>
    <row r="61" spans="1:5" x14ac:dyDescent="0.25">
      <c r="A61" s="73">
        <v>4</v>
      </c>
      <c r="B61" s="33" t="s">
        <v>23</v>
      </c>
      <c r="C61" s="79" t="str">
        <f t="shared" si="0"/>
        <v/>
      </c>
    </row>
    <row r="62" spans="1:5" x14ac:dyDescent="0.25">
      <c r="A62" s="73">
        <v>5</v>
      </c>
      <c r="C62" s="79" t="str">
        <f t="shared" si="0"/>
        <v/>
      </c>
    </row>
    <row r="63" spans="1:5" x14ac:dyDescent="0.25">
      <c r="A63" s="73">
        <v>6</v>
      </c>
      <c r="C63" s="79" t="str">
        <f t="shared" si="0"/>
        <v/>
      </c>
    </row>
    <row r="64" spans="1:5" x14ac:dyDescent="0.25">
      <c r="A64" s="74" t="s">
        <v>665</v>
      </c>
      <c r="B64" s="41"/>
      <c r="C64" s="79" t="str">
        <f t="shared" si="0"/>
        <v/>
      </c>
    </row>
    <row r="65" spans="1:5" x14ac:dyDescent="0.25">
      <c r="A65" s="73">
        <v>1</v>
      </c>
      <c r="B65" s="32">
        <f>B58+1</f>
        <v>45294</v>
      </c>
      <c r="C65" s="79" t="str">
        <f t="shared" si="0"/>
        <v>onsdag</v>
      </c>
      <c r="D65" s="79" t="str">
        <f>PROPER(TEXT($B65,"MMMM"))</f>
        <v>Januari</v>
      </c>
      <c r="E65">
        <f>YEAR(B65)</f>
        <v>2024</v>
      </c>
    </row>
    <row r="66" spans="1:5" x14ac:dyDescent="0.25">
      <c r="A66" s="73">
        <v>2</v>
      </c>
      <c r="B66" s="31"/>
      <c r="C66" s="79" t="str">
        <f t="shared" si="0"/>
        <v/>
      </c>
      <c r="D66" s="79"/>
    </row>
    <row r="67" spans="1:5" x14ac:dyDescent="0.25">
      <c r="A67" s="73">
        <v>3</v>
      </c>
      <c r="C67" s="79" t="str">
        <f t="shared" ref="C67:C130" si="7">IF(LEFT(B67,2)="45",TEXT(B67, "dddd"),"")</f>
        <v/>
      </c>
      <c r="D67" s="79"/>
    </row>
    <row r="68" spans="1:5" x14ac:dyDescent="0.25">
      <c r="A68" s="73">
        <v>4</v>
      </c>
      <c r="B68" s="33" t="s">
        <v>24</v>
      </c>
      <c r="C68" s="79" t="str">
        <f t="shared" si="7"/>
        <v/>
      </c>
      <c r="D68" s="79"/>
    </row>
    <row r="69" spans="1:5" x14ac:dyDescent="0.25">
      <c r="A69" s="73">
        <v>5</v>
      </c>
      <c r="B69" s="33" t="s">
        <v>25</v>
      </c>
      <c r="C69" s="79" t="str">
        <f t="shared" si="7"/>
        <v/>
      </c>
      <c r="D69" s="79"/>
    </row>
    <row r="70" spans="1:5" x14ac:dyDescent="0.25">
      <c r="A70" s="73">
        <v>6</v>
      </c>
      <c r="C70" s="79" t="str">
        <f t="shared" si="7"/>
        <v/>
      </c>
      <c r="D70" s="79"/>
    </row>
    <row r="71" spans="1:5" x14ac:dyDescent="0.25">
      <c r="A71" s="74" t="s">
        <v>665</v>
      </c>
      <c r="B71" s="41"/>
      <c r="C71" s="79" t="str">
        <f t="shared" si="7"/>
        <v/>
      </c>
      <c r="D71" s="79"/>
    </row>
    <row r="72" spans="1:5" x14ac:dyDescent="0.25">
      <c r="A72" s="73">
        <v>1</v>
      </c>
      <c r="B72" s="32">
        <f>B65+1</f>
        <v>45295</v>
      </c>
      <c r="C72" s="79" t="str">
        <f t="shared" si="7"/>
        <v>torsdag</v>
      </c>
      <c r="D72" s="79" t="str">
        <f t="shared" ref="D72" si="8">PROPER(TEXT($B72,"MMMM"))</f>
        <v>Januari</v>
      </c>
      <c r="E72">
        <f>YEAR(B72)</f>
        <v>2024</v>
      </c>
    </row>
    <row r="73" spans="1:5" x14ac:dyDescent="0.25">
      <c r="A73" s="73">
        <v>2</v>
      </c>
      <c r="B73" s="31"/>
      <c r="C73" s="79" t="str">
        <f t="shared" si="7"/>
        <v/>
      </c>
      <c r="D73" s="79"/>
    </row>
    <row r="74" spans="1:5" x14ac:dyDescent="0.25">
      <c r="A74" s="73">
        <v>3</v>
      </c>
      <c r="C74" s="79" t="str">
        <f t="shared" si="7"/>
        <v/>
      </c>
      <c r="D74" s="79"/>
    </row>
    <row r="75" spans="1:5" x14ac:dyDescent="0.25">
      <c r="A75" s="73">
        <v>4</v>
      </c>
      <c r="B75" s="33" t="s">
        <v>0</v>
      </c>
      <c r="C75" s="79" t="str">
        <f t="shared" si="7"/>
        <v/>
      </c>
    </row>
    <row r="76" spans="1:5" x14ac:dyDescent="0.25">
      <c r="A76" s="73">
        <v>5</v>
      </c>
      <c r="C76" s="79" t="str">
        <f t="shared" si="7"/>
        <v/>
      </c>
    </row>
    <row r="77" spans="1:5" x14ac:dyDescent="0.25">
      <c r="A77" s="73">
        <v>6</v>
      </c>
      <c r="C77" s="79" t="str">
        <f t="shared" si="7"/>
        <v/>
      </c>
    </row>
    <row r="78" spans="1:5" x14ac:dyDescent="0.25">
      <c r="A78" s="74" t="s">
        <v>665</v>
      </c>
      <c r="B78" s="41"/>
      <c r="C78" s="79" t="str">
        <f t="shared" si="7"/>
        <v/>
      </c>
    </row>
    <row r="79" spans="1:5" x14ac:dyDescent="0.25">
      <c r="A79" s="73">
        <v>1</v>
      </c>
      <c r="B79" s="32">
        <f>B72+1</f>
        <v>45296</v>
      </c>
      <c r="C79" s="79" t="str">
        <f t="shared" si="7"/>
        <v>fredag</v>
      </c>
      <c r="D79" s="79" t="str">
        <f t="shared" ref="D79" si="9">PROPER(TEXT($B79,"MMMM"))</f>
        <v>Januari</v>
      </c>
      <c r="E79">
        <f>YEAR(B79)</f>
        <v>2024</v>
      </c>
    </row>
    <row r="80" spans="1:5" x14ac:dyDescent="0.25">
      <c r="A80" s="73">
        <v>2</v>
      </c>
      <c r="B80" s="31"/>
      <c r="C80" s="79" t="str">
        <f t="shared" si="7"/>
        <v/>
      </c>
    </row>
    <row r="81" spans="1:5" x14ac:dyDescent="0.25">
      <c r="A81" s="73">
        <v>3</v>
      </c>
      <c r="C81" s="79" t="str">
        <f t="shared" si="7"/>
        <v/>
      </c>
    </row>
    <row r="82" spans="1:5" x14ac:dyDescent="0.25">
      <c r="A82" s="73">
        <v>4</v>
      </c>
      <c r="B82" s="33" t="s">
        <v>5</v>
      </c>
      <c r="C82" s="79" t="str">
        <f t="shared" si="7"/>
        <v/>
      </c>
    </row>
    <row r="83" spans="1:5" x14ac:dyDescent="0.25">
      <c r="A83" s="73">
        <v>5</v>
      </c>
      <c r="B83" s="33" t="s">
        <v>4</v>
      </c>
      <c r="C83" s="79" t="str">
        <f t="shared" si="7"/>
        <v/>
      </c>
    </row>
    <row r="84" spans="1:5" x14ac:dyDescent="0.25">
      <c r="A84" s="73">
        <v>6</v>
      </c>
      <c r="B84" s="33" t="s">
        <v>1</v>
      </c>
      <c r="C84" s="79" t="str">
        <f t="shared" si="7"/>
        <v/>
      </c>
    </row>
    <row r="85" spans="1:5" x14ac:dyDescent="0.25">
      <c r="A85" s="74" t="s">
        <v>665</v>
      </c>
      <c r="B85" s="41"/>
      <c r="C85" s="79" t="str">
        <f t="shared" si="7"/>
        <v/>
      </c>
    </row>
    <row r="86" spans="1:5" x14ac:dyDescent="0.25">
      <c r="A86" s="73">
        <v>1</v>
      </c>
      <c r="B86" s="32">
        <f>B79+1</f>
        <v>45297</v>
      </c>
      <c r="C86" s="79" t="str">
        <f t="shared" si="7"/>
        <v>lördag</v>
      </c>
      <c r="D86" s="79" t="str">
        <f>PROPER(TEXT($B86,"MMMM"))</f>
        <v>Januari</v>
      </c>
      <c r="E86">
        <f>YEAR(B86)</f>
        <v>2024</v>
      </c>
    </row>
    <row r="87" spans="1:5" x14ac:dyDescent="0.25">
      <c r="A87" s="73">
        <v>2</v>
      </c>
      <c r="B87" s="31"/>
      <c r="C87" s="79" t="str">
        <f t="shared" si="7"/>
        <v/>
      </c>
      <c r="D87" s="79"/>
    </row>
    <row r="88" spans="1:5" x14ac:dyDescent="0.25">
      <c r="A88" s="73">
        <v>3</v>
      </c>
      <c r="C88" s="79" t="str">
        <f t="shared" si="7"/>
        <v/>
      </c>
      <c r="D88" s="79"/>
    </row>
    <row r="89" spans="1:5" x14ac:dyDescent="0.25">
      <c r="A89" s="73">
        <v>4</v>
      </c>
      <c r="B89" s="33" t="s">
        <v>662</v>
      </c>
      <c r="C89" s="79" t="str">
        <f t="shared" si="7"/>
        <v/>
      </c>
      <c r="D89" s="79"/>
    </row>
    <row r="90" spans="1:5" x14ac:dyDescent="0.25">
      <c r="A90" s="73">
        <v>5</v>
      </c>
      <c r="B90" s="33" t="s">
        <v>3</v>
      </c>
      <c r="C90" s="79" t="str">
        <f t="shared" si="7"/>
        <v/>
      </c>
      <c r="D90" s="79"/>
    </row>
    <row r="91" spans="1:5" x14ac:dyDescent="0.25">
      <c r="A91" s="73">
        <v>6</v>
      </c>
      <c r="B91" s="33" t="s">
        <v>657</v>
      </c>
      <c r="C91" s="79" t="str">
        <f t="shared" si="7"/>
        <v/>
      </c>
      <c r="D91" s="79"/>
    </row>
    <row r="92" spans="1:5" x14ac:dyDescent="0.25">
      <c r="A92" s="74" t="s">
        <v>665</v>
      </c>
      <c r="B92" s="41"/>
      <c r="C92" s="79" t="str">
        <f t="shared" si="7"/>
        <v/>
      </c>
      <c r="D92" s="79"/>
    </row>
    <row r="93" spans="1:5" x14ac:dyDescent="0.25">
      <c r="A93" s="73">
        <v>1</v>
      </c>
      <c r="B93" s="32">
        <f>B86+1</f>
        <v>45298</v>
      </c>
      <c r="C93" s="79" t="str">
        <f t="shared" si="7"/>
        <v>söndag</v>
      </c>
      <c r="D93" s="79" t="str">
        <f t="shared" ref="D93" si="10">PROPER(TEXT($B93,"MMMM"))</f>
        <v>Januari</v>
      </c>
      <c r="E93">
        <f>YEAR(B93)</f>
        <v>2024</v>
      </c>
    </row>
    <row r="94" spans="1:5" x14ac:dyDescent="0.25">
      <c r="A94" s="73">
        <v>2</v>
      </c>
      <c r="B94" s="31"/>
      <c r="C94" s="79" t="str">
        <f t="shared" si="7"/>
        <v/>
      </c>
      <c r="D94" s="79"/>
    </row>
    <row r="95" spans="1:5" x14ac:dyDescent="0.25">
      <c r="A95" s="73">
        <v>3</v>
      </c>
      <c r="C95" s="79" t="str">
        <f t="shared" si="7"/>
        <v/>
      </c>
      <c r="D95" s="79"/>
    </row>
    <row r="96" spans="1:5" x14ac:dyDescent="0.25">
      <c r="A96" s="73">
        <v>4</v>
      </c>
      <c r="B96" s="33" t="s">
        <v>7</v>
      </c>
      <c r="C96" s="79" t="str">
        <f t="shared" si="7"/>
        <v/>
      </c>
    </row>
    <row r="97" spans="1:5" x14ac:dyDescent="0.25">
      <c r="A97" s="73">
        <v>5</v>
      </c>
      <c r="B97" s="33" t="s">
        <v>6</v>
      </c>
      <c r="C97" s="79" t="str">
        <f t="shared" si="7"/>
        <v/>
      </c>
    </row>
    <row r="98" spans="1:5" x14ac:dyDescent="0.25">
      <c r="A98" s="73">
        <v>6</v>
      </c>
      <c r="C98" s="79" t="str">
        <f t="shared" si="7"/>
        <v/>
      </c>
    </row>
    <row r="99" spans="1:5" x14ac:dyDescent="0.25">
      <c r="A99" s="74" t="s">
        <v>665</v>
      </c>
      <c r="B99" s="41"/>
      <c r="C99" s="79" t="str">
        <f t="shared" si="7"/>
        <v/>
      </c>
    </row>
    <row r="100" spans="1:5" x14ac:dyDescent="0.25">
      <c r="A100" s="73">
        <v>1</v>
      </c>
      <c r="B100" s="32">
        <f>B93+1</f>
        <v>45299</v>
      </c>
      <c r="C100" s="79" t="str">
        <f t="shared" si="7"/>
        <v>måndag</v>
      </c>
      <c r="D100" s="79" t="str">
        <f t="shared" ref="D100" si="11">PROPER(TEXT($B100,"MMMM"))</f>
        <v>Januari</v>
      </c>
      <c r="E100">
        <f>YEAR(B100)</f>
        <v>2024</v>
      </c>
    </row>
    <row r="101" spans="1:5" x14ac:dyDescent="0.25">
      <c r="A101" s="73">
        <v>2</v>
      </c>
      <c r="B101" s="31"/>
      <c r="C101" s="79" t="str">
        <f t="shared" si="7"/>
        <v/>
      </c>
    </row>
    <row r="102" spans="1:5" x14ac:dyDescent="0.25">
      <c r="A102" s="73">
        <v>3</v>
      </c>
      <c r="C102" s="79" t="str">
        <f t="shared" si="7"/>
        <v/>
      </c>
    </row>
    <row r="103" spans="1:5" x14ac:dyDescent="0.25">
      <c r="A103" s="73">
        <v>4</v>
      </c>
      <c r="B103" s="33" t="s">
        <v>2</v>
      </c>
      <c r="C103" s="79" t="str">
        <f t="shared" si="7"/>
        <v/>
      </c>
    </row>
    <row r="104" spans="1:5" x14ac:dyDescent="0.25">
      <c r="A104" s="73">
        <v>5</v>
      </c>
      <c r="C104" s="79" t="str">
        <f t="shared" si="7"/>
        <v/>
      </c>
    </row>
    <row r="105" spans="1:5" x14ac:dyDescent="0.25">
      <c r="A105" s="73">
        <v>6</v>
      </c>
      <c r="C105" s="79" t="str">
        <f t="shared" si="7"/>
        <v/>
      </c>
    </row>
    <row r="106" spans="1:5" x14ac:dyDescent="0.25">
      <c r="A106" s="74" t="s">
        <v>665</v>
      </c>
      <c r="B106" s="41"/>
      <c r="C106" s="79" t="str">
        <f t="shared" si="7"/>
        <v/>
      </c>
    </row>
    <row r="107" spans="1:5" x14ac:dyDescent="0.25">
      <c r="A107" s="73">
        <v>1</v>
      </c>
      <c r="B107" s="32">
        <f>B100+1</f>
        <v>45300</v>
      </c>
      <c r="C107" s="79" t="str">
        <f t="shared" si="7"/>
        <v>tisdag</v>
      </c>
      <c r="D107" s="79" t="str">
        <f>PROPER(TEXT($B107,"MMMM"))</f>
        <v>Januari</v>
      </c>
      <c r="E107">
        <f>YEAR(B107)</f>
        <v>2024</v>
      </c>
    </row>
    <row r="108" spans="1:5" x14ac:dyDescent="0.25">
      <c r="A108" s="73">
        <v>2</v>
      </c>
      <c r="B108" s="31"/>
      <c r="C108" s="79" t="str">
        <f t="shared" si="7"/>
        <v/>
      </c>
      <c r="D108" s="79"/>
    </row>
    <row r="109" spans="1:5" x14ac:dyDescent="0.25">
      <c r="A109" s="73">
        <v>3</v>
      </c>
      <c r="C109" s="79" t="str">
        <f t="shared" si="7"/>
        <v/>
      </c>
      <c r="D109" s="79"/>
    </row>
    <row r="110" spans="1:5" x14ac:dyDescent="0.25">
      <c r="A110" s="73">
        <v>4</v>
      </c>
      <c r="B110" s="33" t="s">
        <v>9</v>
      </c>
      <c r="C110" s="79" t="str">
        <f t="shared" si="7"/>
        <v/>
      </c>
      <c r="D110" s="79"/>
    </row>
    <row r="111" spans="1:5" x14ac:dyDescent="0.25">
      <c r="A111" s="73">
        <v>5</v>
      </c>
      <c r="B111" s="33" t="s">
        <v>8</v>
      </c>
      <c r="C111" s="79" t="str">
        <f t="shared" si="7"/>
        <v/>
      </c>
      <c r="D111" s="79"/>
    </row>
    <row r="112" spans="1:5" x14ac:dyDescent="0.25">
      <c r="A112" s="73">
        <v>6</v>
      </c>
      <c r="C112" s="79" t="str">
        <f t="shared" si="7"/>
        <v/>
      </c>
      <c r="D112" s="79"/>
    </row>
    <row r="113" spans="1:5" x14ac:dyDescent="0.25">
      <c r="A113" s="74" t="s">
        <v>665</v>
      </c>
      <c r="B113" s="41"/>
      <c r="C113" s="79" t="str">
        <f t="shared" si="7"/>
        <v/>
      </c>
      <c r="D113" s="79"/>
    </row>
    <row r="114" spans="1:5" x14ac:dyDescent="0.25">
      <c r="A114" s="73">
        <v>1</v>
      </c>
      <c r="B114" s="32">
        <f>B107+1</f>
        <v>45301</v>
      </c>
      <c r="C114" s="79" t="str">
        <f t="shared" si="7"/>
        <v>onsdag</v>
      </c>
      <c r="D114" s="79" t="str">
        <f t="shared" ref="D114" si="12">PROPER(TEXT($B114,"MMMM"))</f>
        <v>Januari</v>
      </c>
      <c r="E114">
        <f>YEAR(B114)</f>
        <v>2024</v>
      </c>
    </row>
    <row r="115" spans="1:5" x14ac:dyDescent="0.25">
      <c r="A115" s="73">
        <v>2</v>
      </c>
      <c r="B115" s="31"/>
      <c r="C115" s="79" t="str">
        <f t="shared" si="7"/>
        <v/>
      </c>
      <c r="D115" s="79"/>
    </row>
    <row r="116" spans="1:5" x14ac:dyDescent="0.25">
      <c r="A116" s="73">
        <v>3</v>
      </c>
      <c r="C116" s="79" t="str">
        <f t="shared" si="7"/>
        <v/>
      </c>
      <c r="D116" s="79"/>
    </row>
    <row r="117" spans="1:5" x14ac:dyDescent="0.25">
      <c r="A117" s="73">
        <v>4</v>
      </c>
      <c r="B117" s="33" t="s">
        <v>11</v>
      </c>
      <c r="C117" s="79" t="str">
        <f t="shared" si="7"/>
        <v/>
      </c>
    </row>
    <row r="118" spans="1:5" x14ac:dyDescent="0.25">
      <c r="A118" s="73">
        <v>5</v>
      </c>
      <c r="B118" s="33" t="s">
        <v>10</v>
      </c>
      <c r="C118" s="79" t="str">
        <f t="shared" si="7"/>
        <v/>
      </c>
    </row>
    <row r="119" spans="1:5" x14ac:dyDescent="0.25">
      <c r="A119" s="73">
        <v>6</v>
      </c>
      <c r="C119" s="79" t="str">
        <f t="shared" si="7"/>
        <v/>
      </c>
    </row>
    <row r="120" spans="1:5" x14ac:dyDescent="0.25">
      <c r="A120" s="74" t="s">
        <v>665</v>
      </c>
      <c r="B120" s="41"/>
      <c r="C120" s="79" t="str">
        <f t="shared" si="7"/>
        <v/>
      </c>
    </row>
    <row r="121" spans="1:5" x14ac:dyDescent="0.25">
      <c r="A121" s="73">
        <v>1</v>
      </c>
      <c r="B121" s="32">
        <f>B114+1</f>
        <v>45302</v>
      </c>
      <c r="C121" s="79" t="str">
        <f t="shared" si="7"/>
        <v>torsdag</v>
      </c>
      <c r="D121" s="79" t="str">
        <f t="shared" ref="D121" si="13">PROPER(TEXT($B121,"MMMM"))</f>
        <v>Januari</v>
      </c>
      <c r="E121">
        <f>YEAR(B121)</f>
        <v>2024</v>
      </c>
    </row>
    <row r="122" spans="1:5" x14ac:dyDescent="0.25">
      <c r="A122" s="73">
        <v>2</v>
      </c>
      <c r="B122" s="80"/>
      <c r="C122" s="79" t="str">
        <f t="shared" si="7"/>
        <v/>
      </c>
    </row>
    <row r="123" spans="1:5" x14ac:dyDescent="0.25">
      <c r="A123" s="73">
        <v>3</v>
      </c>
      <c r="B123" s="80"/>
      <c r="C123" s="79" t="str">
        <f t="shared" si="7"/>
        <v/>
      </c>
    </row>
    <row r="124" spans="1:5" x14ac:dyDescent="0.25">
      <c r="A124" s="73">
        <v>4</v>
      </c>
      <c r="B124" s="36" t="s">
        <v>120</v>
      </c>
      <c r="C124" s="79" t="str">
        <f t="shared" si="7"/>
        <v/>
      </c>
    </row>
    <row r="125" spans="1:5" x14ac:dyDescent="0.25">
      <c r="A125" s="73">
        <v>5</v>
      </c>
      <c r="B125" s="36" t="s">
        <v>119</v>
      </c>
      <c r="C125" s="79" t="str">
        <f t="shared" si="7"/>
        <v/>
      </c>
    </row>
    <row r="126" spans="1:5" x14ac:dyDescent="0.25">
      <c r="A126" s="73">
        <v>6</v>
      </c>
      <c r="B126" s="36"/>
      <c r="C126" s="79" t="str">
        <f t="shared" si="7"/>
        <v/>
      </c>
    </row>
    <row r="127" spans="1:5" x14ac:dyDescent="0.25">
      <c r="A127" s="74" t="s">
        <v>665</v>
      </c>
      <c r="B127" s="42"/>
      <c r="C127" s="79" t="str">
        <f t="shared" si="7"/>
        <v/>
      </c>
    </row>
    <row r="128" spans="1:5" x14ac:dyDescent="0.25">
      <c r="A128" s="73">
        <v>1</v>
      </c>
      <c r="B128" s="32">
        <f>B121+1</f>
        <v>45303</v>
      </c>
      <c r="C128" s="79" t="str">
        <f t="shared" si="7"/>
        <v>fredag</v>
      </c>
      <c r="D128" s="79" t="str">
        <f>PROPER(TEXT($B128,"MMMM"))</f>
        <v>Januari</v>
      </c>
      <c r="E128">
        <f>YEAR(B128)</f>
        <v>2024</v>
      </c>
    </row>
    <row r="129" spans="1:5" x14ac:dyDescent="0.25">
      <c r="A129" s="73">
        <v>2</v>
      </c>
      <c r="B129" s="80"/>
      <c r="C129" s="79" t="str">
        <f t="shared" si="7"/>
        <v/>
      </c>
      <c r="D129" s="79"/>
    </row>
    <row r="130" spans="1:5" x14ac:dyDescent="0.25">
      <c r="A130" s="73">
        <v>3</v>
      </c>
      <c r="B130" s="35"/>
      <c r="C130" s="79" t="str">
        <f t="shared" si="7"/>
        <v/>
      </c>
      <c r="D130" s="79"/>
    </row>
    <row r="131" spans="1:5" x14ac:dyDescent="0.25">
      <c r="A131" s="73">
        <v>4</v>
      </c>
      <c r="B131" s="36" t="s">
        <v>122</v>
      </c>
      <c r="C131" s="79" t="str">
        <f t="shared" ref="C131:C194" si="14">IF(LEFT(B131,2)="45",TEXT(B131, "dddd"),"")</f>
        <v/>
      </c>
      <c r="D131" s="79"/>
    </row>
    <row r="132" spans="1:5" x14ac:dyDescent="0.25">
      <c r="A132" s="73">
        <v>5</v>
      </c>
      <c r="B132" s="36" t="s">
        <v>121</v>
      </c>
      <c r="C132" s="79" t="str">
        <f t="shared" si="14"/>
        <v/>
      </c>
      <c r="D132" s="79"/>
    </row>
    <row r="133" spans="1:5" x14ac:dyDescent="0.25">
      <c r="A133" s="73">
        <v>6</v>
      </c>
      <c r="B133" s="36"/>
      <c r="C133" s="79" t="str">
        <f t="shared" si="14"/>
        <v/>
      </c>
      <c r="D133" s="79"/>
    </row>
    <row r="134" spans="1:5" x14ac:dyDescent="0.25">
      <c r="A134" s="74" t="s">
        <v>665</v>
      </c>
      <c r="B134" s="42"/>
      <c r="C134" s="79" t="str">
        <f t="shared" si="14"/>
        <v/>
      </c>
      <c r="D134" s="79"/>
    </row>
    <row r="135" spans="1:5" x14ac:dyDescent="0.25">
      <c r="A135" s="73">
        <v>1</v>
      </c>
      <c r="B135" s="32">
        <f>B128+1</f>
        <v>45304</v>
      </c>
      <c r="C135" s="79" t="str">
        <f t="shared" si="14"/>
        <v>lördag</v>
      </c>
      <c r="D135" s="79" t="str">
        <f t="shared" ref="D135" si="15">PROPER(TEXT($B135,"MMMM"))</f>
        <v>Januari</v>
      </c>
      <c r="E135">
        <f>YEAR(B135)</f>
        <v>2024</v>
      </c>
    </row>
    <row r="136" spans="1:5" x14ac:dyDescent="0.25">
      <c r="A136" s="73">
        <v>2</v>
      </c>
      <c r="B136" s="80"/>
      <c r="C136" s="79" t="str">
        <f t="shared" si="14"/>
        <v/>
      </c>
      <c r="D136" s="79"/>
    </row>
    <row r="137" spans="1:5" x14ac:dyDescent="0.25">
      <c r="A137" s="73">
        <v>3</v>
      </c>
      <c r="B137" s="35"/>
      <c r="C137" s="79" t="str">
        <f t="shared" si="14"/>
        <v/>
      </c>
      <c r="D137" s="79"/>
    </row>
    <row r="138" spans="1:5" x14ac:dyDescent="0.25">
      <c r="A138" s="73">
        <v>4</v>
      </c>
      <c r="B138" s="36" t="s">
        <v>26</v>
      </c>
      <c r="C138" s="79" t="str">
        <f t="shared" si="14"/>
        <v/>
      </c>
    </row>
    <row r="139" spans="1:5" x14ac:dyDescent="0.25">
      <c r="A139" s="73">
        <v>5</v>
      </c>
      <c r="B139" s="36"/>
      <c r="C139" s="79" t="str">
        <f t="shared" si="14"/>
        <v/>
      </c>
    </row>
    <row r="140" spans="1:5" x14ac:dyDescent="0.25">
      <c r="A140" s="73">
        <v>6</v>
      </c>
      <c r="B140" s="36" t="s">
        <v>663</v>
      </c>
      <c r="C140" s="79" t="str">
        <f t="shared" si="14"/>
        <v/>
      </c>
    </row>
    <row r="141" spans="1:5" x14ac:dyDescent="0.25">
      <c r="A141" s="74" t="s">
        <v>665</v>
      </c>
      <c r="B141" s="42"/>
      <c r="C141" s="79" t="str">
        <f t="shared" si="14"/>
        <v/>
      </c>
    </row>
    <row r="142" spans="1:5" x14ac:dyDescent="0.25">
      <c r="A142" s="73">
        <v>1</v>
      </c>
      <c r="B142" s="32">
        <f>B135+1</f>
        <v>45305</v>
      </c>
      <c r="C142" s="79" t="str">
        <f t="shared" si="14"/>
        <v>söndag</v>
      </c>
      <c r="D142" s="79" t="str">
        <f t="shared" ref="D142" si="16">PROPER(TEXT($B142,"MMMM"))</f>
        <v>Januari</v>
      </c>
      <c r="E142">
        <f>YEAR(B142)</f>
        <v>2024</v>
      </c>
    </row>
    <row r="143" spans="1:5" x14ac:dyDescent="0.25">
      <c r="A143" s="73">
        <v>2</v>
      </c>
      <c r="B143" s="80"/>
      <c r="C143" s="79" t="str">
        <f t="shared" si="14"/>
        <v/>
      </c>
    </row>
    <row r="144" spans="1:5" x14ac:dyDescent="0.25">
      <c r="A144" s="73">
        <v>3</v>
      </c>
      <c r="B144" s="35"/>
      <c r="C144" s="79" t="str">
        <f t="shared" si="14"/>
        <v/>
      </c>
    </row>
    <row r="145" spans="1:5" x14ac:dyDescent="0.25">
      <c r="A145" s="73">
        <v>4</v>
      </c>
      <c r="B145" s="36" t="s">
        <v>276</v>
      </c>
      <c r="C145" s="79" t="str">
        <f t="shared" si="14"/>
        <v/>
      </c>
    </row>
    <row r="146" spans="1:5" x14ac:dyDescent="0.25">
      <c r="A146" s="73">
        <v>5</v>
      </c>
      <c r="B146" s="36" t="s">
        <v>123</v>
      </c>
      <c r="C146" s="79" t="str">
        <f t="shared" si="14"/>
        <v/>
      </c>
    </row>
    <row r="147" spans="1:5" x14ac:dyDescent="0.25">
      <c r="A147" s="73">
        <v>6</v>
      </c>
      <c r="B147" s="36"/>
      <c r="C147" s="79" t="str">
        <f t="shared" si="14"/>
        <v/>
      </c>
    </row>
    <row r="148" spans="1:5" x14ac:dyDescent="0.25">
      <c r="A148" s="74" t="s">
        <v>665</v>
      </c>
      <c r="B148" s="42"/>
      <c r="C148" s="79" t="str">
        <f t="shared" si="14"/>
        <v/>
      </c>
    </row>
    <row r="149" spans="1:5" x14ac:dyDescent="0.25">
      <c r="A149" s="73">
        <v>1</v>
      </c>
      <c r="B149" s="32">
        <f>B142+1</f>
        <v>45306</v>
      </c>
      <c r="C149" s="79" t="str">
        <f t="shared" si="14"/>
        <v>måndag</v>
      </c>
      <c r="D149" s="79" t="str">
        <f>PROPER(TEXT($B149,"MMMM"))</f>
        <v>Januari</v>
      </c>
      <c r="E149">
        <f>YEAR(B149)</f>
        <v>2024</v>
      </c>
    </row>
    <row r="150" spans="1:5" x14ac:dyDescent="0.25">
      <c r="A150" s="73">
        <v>2</v>
      </c>
      <c r="B150" s="80"/>
      <c r="C150" s="79" t="str">
        <f t="shared" si="14"/>
        <v/>
      </c>
      <c r="D150" s="79"/>
    </row>
    <row r="151" spans="1:5" x14ac:dyDescent="0.25">
      <c r="A151" s="73">
        <v>3</v>
      </c>
      <c r="B151" s="35"/>
      <c r="C151" s="79" t="str">
        <f t="shared" si="14"/>
        <v/>
      </c>
      <c r="D151" s="79"/>
    </row>
    <row r="152" spans="1:5" x14ac:dyDescent="0.25">
      <c r="A152" s="73">
        <v>4</v>
      </c>
      <c r="B152" s="36" t="s">
        <v>124</v>
      </c>
      <c r="C152" s="79" t="str">
        <f t="shared" si="14"/>
        <v/>
      </c>
      <c r="D152" s="79"/>
    </row>
    <row r="153" spans="1:5" x14ac:dyDescent="0.25">
      <c r="A153" s="73">
        <v>5</v>
      </c>
      <c r="B153" s="36" t="s">
        <v>125</v>
      </c>
      <c r="C153" s="79" t="str">
        <f t="shared" si="14"/>
        <v/>
      </c>
      <c r="D153" s="79"/>
    </row>
    <row r="154" spans="1:5" x14ac:dyDescent="0.25">
      <c r="A154" s="73">
        <v>6</v>
      </c>
      <c r="B154" s="36"/>
      <c r="C154" s="79" t="str">
        <f t="shared" si="14"/>
        <v/>
      </c>
      <c r="D154" s="79"/>
    </row>
    <row r="155" spans="1:5" x14ac:dyDescent="0.25">
      <c r="A155" s="74" t="s">
        <v>665</v>
      </c>
      <c r="B155" s="41"/>
      <c r="C155" s="79" t="str">
        <f t="shared" si="14"/>
        <v/>
      </c>
      <c r="D155" s="79"/>
    </row>
    <row r="156" spans="1:5" x14ac:dyDescent="0.25">
      <c r="A156" s="73">
        <v>1</v>
      </c>
      <c r="B156" s="32">
        <f>B149+1</f>
        <v>45307</v>
      </c>
      <c r="C156" s="79" t="str">
        <f t="shared" si="14"/>
        <v>tisdag</v>
      </c>
      <c r="D156" s="79" t="str">
        <f t="shared" ref="D156" si="17">PROPER(TEXT($B156,"MMMM"))</f>
        <v>Januari</v>
      </c>
      <c r="E156">
        <f>YEAR(B156)</f>
        <v>2024</v>
      </c>
    </row>
    <row r="157" spans="1:5" x14ac:dyDescent="0.25">
      <c r="A157" s="73">
        <v>2</v>
      </c>
      <c r="B157" s="80"/>
      <c r="C157" s="79" t="str">
        <f t="shared" si="14"/>
        <v/>
      </c>
      <c r="D157" s="79"/>
    </row>
    <row r="158" spans="1:5" x14ac:dyDescent="0.25">
      <c r="A158" s="73">
        <v>3</v>
      </c>
      <c r="B158" s="35"/>
      <c r="C158" s="79" t="str">
        <f t="shared" si="14"/>
        <v/>
      </c>
      <c r="D158" s="79"/>
    </row>
    <row r="159" spans="1:5" x14ac:dyDescent="0.25">
      <c r="A159" s="73">
        <v>4</v>
      </c>
      <c r="B159" s="36" t="s">
        <v>127</v>
      </c>
      <c r="C159" s="79" t="str">
        <f t="shared" si="14"/>
        <v/>
      </c>
    </row>
    <row r="160" spans="1:5" x14ac:dyDescent="0.25">
      <c r="A160" s="73">
        <v>5</v>
      </c>
      <c r="B160" s="36" t="s">
        <v>126</v>
      </c>
      <c r="C160" s="79" t="str">
        <f t="shared" si="14"/>
        <v/>
      </c>
    </row>
    <row r="161" spans="1:5" x14ac:dyDescent="0.25">
      <c r="A161" s="73">
        <v>6</v>
      </c>
      <c r="B161" s="36"/>
      <c r="C161" s="79" t="str">
        <f t="shared" si="14"/>
        <v/>
      </c>
    </row>
    <row r="162" spans="1:5" x14ac:dyDescent="0.25">
      <c r="A162" s="74" t="s">
        <v>665</v>
      </c>
      <c r="B162" s="42"/>
      <c r="C162" s="79" t="str">
        <f t="shared" si="14"/>
        <v/>
      </c>
    </row>
    <row r="163" spans="1:5" x14ac:dyDescent="0.25">
      <c r="A163" s="73">
        <v>1</v>
      </c>
      <c r="B163" s="32">
        <f>B156+1</f>
        <v>45308</v>
      </c>
      <c r="C163" s="79" t="str">
        <f t="shared" si="14"/>
        <v>onsdag</v>
      </c>
      <c r="D163" s="79" t="str">
        <f t="shared" ref="D163" si="18">PROPER(TEXT($B163,"MMMM"))</f>
        <v>Januari</v>
      </c>
      <c r="E163">
        <f>YEAR(B163)</f>
        <v>2024</v>
      </c>
    </row>
    <row r="164" spans="1:5" x14ac:dyDescent="0.25">
      <c r="A164" s="73">
        <v>2</v>
      </c>
      <c r="B164" s="80"/>
      <c r="C164" s="79" t="str">
        <f t="shared" si="14"/>
        <v/>
      </c>
    </row>
    <row r="165" spans="1:5" x14ac:dyDescent="0.25">
      <c r="A165" s="73">
        <v>3</v>
      </c>
      <c r="B165" s="35"/>
      <c r="C165" s="79" t="str">
        <f t="shared" si="14"/>
        <v/>
      </c>
    </row>
    <row r="166" spans="1:5" x14ac:dyDescent="0.25">
      <c r="A166" s="73">
        <v>4</v>
      </c>
      <c r="B166" s="36" t="s">
        <v>128</v>
      </c>
      <c r="C166" s="79" t="str">
        <f t="shared" si="14"/>
        <v/>
      </c>
    </row>
    <row r="167" spans="1:5" x14ac:dyDescent="0.25">
      <c r="A167" s="73">
        <v>5</v>
      </c>
      <c r="B167" s="36" t="s">
        <v>129</v>
      </c>
      <c r="C167" s="79" t="str">
        <f t="shared" si="14"/>
        <v/>
      </c>
    </row>
    <row r="168" spans="1:5" x14ac:dyDescent="0.25">
      <c r="A168" s="73">
        <v>6</v>
      </c>
      <c r="B168" s="36"/>
      <c r="C168" s="79" t="str">
        <f t="shared" si="14"/>
        <v/>
      </c>
    </row>
    <row r="169" spans="1:5" x14ac:dyDescent="0.25">
      <c r="A169" s="74" t="s">
        <v>665</v>
      </c>
      <c r="B169" s="42"/>
      <c r="C169" s="79" t="str">
        <f t="shared" si="14"/>
        <v/>
      </c>
    </row>
    <row r="170" spans="1:5" x14ac:dyDescent="0.25">
      <c r="A170" s="73">
        <v>1</v>
      </c>
      <c r="B170" s="32">
        <f>B163+1</f>
        <v>45309</v>
      </c>
      <c r="C170" s="79" t="str">
        <f t="shared" si="14"/>
        <v>torsdag</v>
      </c>
      <c r="D170" s="79" t="str">
        <f>PROPER(TEXT($B170,"MMMM"))</f>
        <v>Januari</v>
      </c>
      <c r="E170">
        <f>YEAR(B170)</f>
        <v>2024</v>
      </c>
    </row>
    <row r="171" spans="1:5" x14ac:dyDescent="0.25">
      <c r="A171" s="73">
        <v>2</v>
      </c>
      <c r="B171" s="35"/>
      <c r="C171" s="79" t="str">
        <f t="shared" si="14"/>
        <v/>
      </c>
      <c r="D171" s="79"/>
    </row>
    <row r="172" spans="1:5" x14ac:dyDescent="0.25">
      <c r="A172" s="73">
        <v>3</v>
      </c>
      <c r="B172" s="36"/>
      <c r="C172" s="79" t="str">
        <f t="shared" si="14"/>
        <v/>
      </c>
      <c r="D172" s="79"/>
    </row>
    <row r="173" spans="1:5" x14ac:dyDescent="0.25">
      <c r="A173" s="73">
        <v>4</v>
      </c>
      <c r="B173" s="36" t="s">
        <v>131</v>
      </c>
      <c r="C173" s="79" t="str">
        <f t="shared" si="14"/>
        <v/>
      </c>
      <c r="D173" s="79"/>
    </row>
    <row r="174" spans="1:5" x14ac:dyDescent="0.25">
      <c r="A174" s="73">
        <v>5</v>
      </c>
      <c r="B174" s="36" t="s">
        <v>130</v>
      </c>
      <c r="C174" s="79" t="str">
        <f t="shared" si="14"/>
        <v/>
      </c>
      <c r="D174" s="79"/>
    </row>
    <row r="175" spans="1:5" x14ac:dyDescent="0.25">
      <c r="A175" s="73">
        <v>6</v>
      </c>
      <c r="B175" s="36"/>
      <c r="C175" s="79" t="str">
        <f t="shared" si="14"/>
        <v/>
      </c>
      <c r="D175" s="79"/>
    </row>
    <row r="176" spans="1:5" x14ac:dyDescent="0.25">
      <c r="A176" s="74" t="s">
        <v>665</v>
      </c>
      <c r="B176" s="42"/>
      <c r="C176" s="79" t="str">
        <f t="shared" si="14"/>
        <v/>
      </c>
      <c r="D176" s="79"/>
    </row>
    <row r="177" spans="1:5" x14ac:dyDescent="0.25">
      <c r="A177" s="73">
        <v>1</v>
      </c>
      <c r="B177" s="32">
        <f>B170+1</f>
        <v>45310</v>
      </c>
      <c r="C177" s="79" t="str">
        <f t="shared" si="14"/>
        <v>fredag</v>
      </c>
      <c r="D177" s="79" t="str">
        <f t="shared" ref="D177" si="19">PROPER(TEXT($B177,"MMMM"))</f>
        <v>Januari</v>
      </c>
      <c r="E177">
        <f>YEAR(B177)</f>
        <v>2024</v>
      </c>
    </row>
    <row r="178" spans="1:5" x14ac:dyDescent="0.25">
      <c r="A178" s="73">
        <v>2</v>
      </c>
      <c r="B178" s="35"/>
      <c r="C178" s="79" t="str">
        <f t="shared" si="14"/>
        <v/>
      </c>
      <c r="D178" s="79"/>
    </row>
    <row r="179" spans="1:5" x14ac:dyDescent="0.25">
      <c r="A179" s="73">
        <v>3</v>
      </c>
      <c r="B179" s="36"/>
      <c r="C179" s="79" t="str">
        <f t="shared" si="14"/>
        <v/>
      </c>
      <c r="D179" s="79"/>
    </row>
    <row r="180" spans="1:5" x14ac:dyDescent="0.25">
      <c r="A180" s="73">
        <v>4</v>
      </c>
      <c r="B180" s="36" t="s">
        <v>27</v>
      </c>
      <c r="C180" s="79" t="str">
        <f t="shared" si="14"/>
        <v/>
      </c>
    </row>
    <row r="181" spans="1:5" x14ac:dyDescent="0.25">
      <c r="A181" s="73">
        <v>5</v>
      </c>
      <c r="B181" s="36"/>
      <c r="C181" s="79" t="str">
        <f t="shared" si="14"/>
        <v/>
      </c>
    </row>
    <row r="182" spans="1:5" x14ac:dyDescent="0.25">
      <c r="A182" s="73">
        <v>6</v>
      </c>
      <c r="B182" s="36"/>
      <c r="C182" s="79" t="str">
        <f t="shared" si="14"/>
        <v/>
      </c>
    </row>
    <row r="183" spans="1:5" x14ac:dyDescent="0.25">
      <c r="A183" s="74" t="s">
        <v>665</v>
      </c>
      <c r="B183" s="42"/>
      <c r="C183" s="79" t="str">
        <f t="shared" si="14"/>
        <v/>
      </c>
    </row>
    <row r="184" spans="1:5" x14ac:dyDescent="0.25">
      <c r="A184" s="73">
        <v>1</v>
      </c>
      <c r="B184" s="32">
        <f>B177+1</f>
        <v>45311</v>
      </c>
      <c r="C184" s="79" t="str">
        <f t="shared" si="14"/>
        <v>lördag</v>
      </c>
      <c r="D184" s="79" t="str">
        <f t="shared" ref="D184" si="20">PROPER(TEXT($B184,"MMMM"))</f>
        <v>Januari</v>
      </c>
      <c r="E184">
        <f>YEAR(B184)</f>
        <v>2024</v>
      </c>
    </row>
    <row r="185" spans="1:5" x14ac:dyDescent="0.25">
      <c r="A185" s="73">
        <v>2</v>
      </c>
      <c r="B185" s="35"/>
      <c r="C185" s="79" t="str">
        <f t="shared" si="14"/>
        <v/>
      </c>
    </row>
    <row r="186" spans="1:5" x14ac:dyDescent="0.25">
      <c r="A186" s="73">
        <v>3</v>
      </c>
      <c r="B186" s="36"/>
      <c r="C186" s="79" t="str">
        <f t="shared" si="14"/>
        <v/>
      </c>
    </row>
    <row r="187" spans="1:5" x14ac:dyDescent="0.25">
      <c r="A187" s="73">
        <v>4</v>
      </c>
      <c r="B187" s="36" t="s">
        <v>133</v>
      </c>
      <c r="C187" s="79" t="str">
        <f t="shared" si="14"/>
        <v/>
      </c>
    </row>
    <row r="188" spans="1:5" x14ac:dyDescent="0.25">
      <c r="A188" s="73">
        <v>5</v>
      </c>
      <c r="B188" s="36" t="s">
        <v>132</v>
      </c>
      <c r="C188" s="79" t="str">
        <f t="shared" si="14"/>
        <v/>
      </c>
    </row>
    <row r="189" spans="1:5" x14ac:dyDescent="0.25">
      <c r="A189" s="73">
        <v>6</v>
      </c>
      <c r="B189" s="36"/>
      <c r="C189" s="79" t="str">
        <f t="shared" si="14"/>
        <v/>
      </c>
    </row>
    <row r="190" spans="1:5" x14ac:dyDescent="0.25">
      <c r="A190" s="74" t="s">
        <v>665</v>
      </c>
      <c r="B190" s="42"/>
      <c r="C190" s="79" t="str">
        <f t="shared" si="14"/>
        <v/>
      </c>
    </row>
    <row r="191" spans="1:5" x14ac:dyDescent="0.25">
      <c r="A191" s="73">
        <v>1</v>
      </c>
      <c r="B191" s="32">
        <f>B184+1</f>
        <v>45312</v>
      </c>
      <c r="C191" s="79" t="str">
        <f t="shared" si="14"/>
        <v>söndag</v>
      </c>
      <c r="D191" s="79" t="str">
        <f>PROPER(TEXT($B191,"MMMM"))</f>
        <v>Januari</v>
      </c>
      <c r="E191">
        <f>YEAR(B191)</f>
        <v>2024</v>
      </c>
    </row>
    <row r="192" spans="1:5" x14ac:dyDescent="0.25">
      <c r="A192" s="73">
        <v>2</v>
      </c>
      <c r="B192" s="35"/>
      <c r="C192" s="79" t="str">
        <f t="shared" si="14"/>
        <v/>
      </c>
      <c r="D192" s="79"/>
    </row>
    <row r="193" spans="1:5" x14ac:dyDescent="0.25">
      <c r="A193" s="73">
        <v>3</v>
      </c>
      <c r="B193" s="36"/>
      <c r="C193" s="79" t="str">
        <f t="shared" si="14"/>
        <v/>
      </c>
      <c r="D193" s="79"/>
    </row>
    <row r="194" spans="1:5" x14ac:dyDescent="0.25">
      <c r="A194" s="73">
        <v>4</v>
      </c>
      <c r="B194" s="36" t="s">
        <v>135</v>
      </c>
      <c r="C194" s="79" t="str">
        <f t="shared" si="14"/>
        <v/>
      </c>
      <c r="D194" s="79"/>
    </row>
    <row r="195" spans="1:5" x14ac:dyDescent="0.25">
      <c r="A195" s="73">
        <v>5</v>
      </c>
      <c r="B195" s="36" t="s">
        <v>134</v>
      </c>
      <c r="C195" s="79" t="str">
        <f t="shared" ref="C195:C258" si="21">IF(LEFT(B195,2)="45",TEXT(B195, "dddd"),"")</f>
        <v/>
      </c>
      <c r="D195" s="79"/>
    </row>
    <row r="196" spans="1:5" x14ac:dyDescent="0.25">
      <c r="A196" s="73">
        <v>6</v>
      </c>
      <c r="B196" s="36"/>
      <c r="C196" s="79" t="str">
        <f t="shared" si="21"/>
        <v/>
      </c>
      <c r="D196" s="79"/>
    </row>
    <row r="197" spans="1:5" x14ac:dyDescent="0.25">
      <c r="A197" s="74" t="s">
        <v>665</v>
      </c>
      <c r="B197" s="42"/>
      <c r="C197" s="79" t="str">
        <f t="shared" si="21"/>
        <v/>
      </c>
      <c r="D197" s="79"/>
    </row>
    <row r="198" spans="1:5" x14ac:dyDescent="0.25">
      <c r="A198" s="73">
        <v>1</v>
      </c>
      <c r="B198" s="32">
        <f>B191+1</f>
        <v>45313</v>
      </c>
      <c r="C198" s="79" t="str">
        <f t="shared" si="21"/>
        <v>måndag</v>
      </c>
      <c r="D198" s="79" t="str">
        <f t="shared" ref="D198" si="22">PROPER(TEXT($B198,"MMMM"))</f>
        <v>Januari</v>
      </c>
      <c r="E198">
        <f>YEAR(B198)</f>
        <v>2024</v>
      </c>
    </row>
    <row r="199" spans="1:5" x14ac:dyDescent="0.25">
      <c r="A199" s="73">
        <v>2</v>
      </c>
      <c r="B199" s="35"/>
      <c r="C199" s="79" t="str">
        <f t="shared" si="21"/>
        <v/>
      </c>
      <c r="D199" s="79"/>
    </row>
    <row r="200" spans="1:5" x14ac:dyDescent="0.25">
      <c r="A200" s="73">
        <v>3</v>
      </c>
      <c r="B200" s="36"/>
      <c r="C200" s="79" t="str">
        <f t="shared" si="21"/>
        <v/>
      </c>
      <c r="D200" s="79"/>
    </row>
    <row r="201" spans="1:5" x14ac:dyDescent="0.25">
      <c r="A201" s="73">
        <v>4</v>
      </c>
      <c r="B201" s="36" t="s">
        <v>277</v>
      </c>
      <c r="C201" s="79" t="str">
        <f t="shared" si="21"/>
        <v/>
      </c>
    </row>
    <row r="202" spans="1:5" x14ac:dyDescent="0.25">
      <c r="A202" s="73">
        <v>5</v>
      </c>
      <c r="B202" s="36" t="s">
        <v>136</v>
      </c>
      <c r="C202" s="79" t="str">
        <f t="shared" si="21"/>
        <v/>
      </c>
    </row>
    <row r="203" spans="1:5" x14ac:dyDescent="0.25">
      <c r="A203" s="73">
        <v>6</v>
      </c>
      <c r="B203" s="36"/>
      <c r="C203" s="79" t="str">
        <f t="shared" si="21"/>
        <v/>
      </c>
    </row>
    <row r="204" spans="1:5" x14ac:dyDescent="0.25">
      <c r="A204" s="74" t="s">
        <v>665</v>
      </c>
      <c r="B204" s="41"/>
      <c r="C204" s="79" t="str">
        <f t="shared" si="21"/>
        <v/>
      </c>
    </row>
    <row r="205" spans="1:5" x14ac:dyDescent="0.25">
      <c r="A205" s="73">
        <v>1</v>
      </c>
      <c r="B205" s="32">
        <f>B198+1</f>
        <v>45314</v>
      </c>
      <c r="C205" s="79" t="str">
        <f t="shared" si="21"/>
        <v>tisdag</v>
      </c>
      <c r="D205" s="79" t="str">
        <f t="shared" ref="D205" si="23">PROPER(TEXT($B205,"MMMM"))</f>
        <v>Januari</v>
      </c>
      <c r="E205">
        <f>YEAR(B205)</f>
        <v>2024</v>
      </c>
    </row>
    <row r="206" spans="1:5" x14ac:dyDescent="0.25">
      <c r="A206" s="73">
        <v>2</v>
      </c>
      <c r="B206" s="35"/>
      <c r="C206" s="79" t="str">
        <f t="shared" si="21"/>
        <v/>
      </c>
    </row>
    <row r="207" spans="1:5" x14ac:dyDescent="0.25">
      <c r="A207" s="73">
        <v>3</v>
      </c>
      <c r="B207" s="36"/>
      <c r="C207" s="79" t="str">
        <f t="shared" si="21"/>
        <v/>
      </c>
    </row>
    <row r="208" spans="1:5" x14ac:dyDescent="0.25">
      <c r="A208" s="73">
        <v>4</v>
      </c>
      <c r="B208" s="36" t="s">
        <v>278</v>
      </c>
      <c r="C208" s="79" t="str">
        <f t="shared" si="21"/>
        <v/>
      </c>
    </row>
    <row r="209" spans="1:5" x14ac:dyDescent="0.25">
      <c r="A209" s="73">
        <v>5</v>
      </c>
      <c r="B209" s="36" t="s">
        <v>137</v>
      </c>
      <c r="C209" s="79" t="str">
        <f t="shared" si="21"/>
        <v/>
      </c>
    </row>
    <row r="210" spans="1:5" x14ac:dyDescent="0.25">
      <c r="A210" s="73">
        <v>6</v>
      </c>
      <c r="B210" s="36"/>
      <c r="C210" s="79" t="str">
        <f t="shared" si="21"/>
        <v/>
      </c>
    </row>
    <row r="211" spans="1:5" x14ac:dyDescent="0.25">
      <c r="A211" s="74" t="s">
        <v>665</v>
      </c>
      <c r="B211" s="42"/>
      <c r="C211" s="79" t="str">
        <f t="shared" si="21"/>
        <v/>
      </c>
    </row>
    <row r="212" spans="1:5" x14ac:dyDescent="0.25">
      <c r="A212" s="73">
        <v>1</v>
      </c>
      <c r="B212" s="32">
        <f>B205+1</f>
        <v>45315</v>
      </c>
      <c r="C212" s="79" t="str">
        <f t="shared" si="21"/>
        <v>onsdag</v>
      </c>
      <c r="D212" s="79" t="str">
        <f>PROPER(TEXT($B212,"MMMM"))</f>
        <v>Januari</v>
      </c>
      <c r="E212">
        <f>YEAR(B212)</f>
        <v>2024</v>
      </c>
    </row>
    <row r="213" spans="1:5" x14ac:dyDescent="0.25">
      <c r="A213" s="73">
        <v>2</v>
      </c>
      <c r="B213" s="35"/>
      <c r="C213" s="79" t="str">
        <f t="shared" si="21"/>
        <v/>
      </c>
      <c r="D213" s="79"/>
    </row>
    <row r="214" spans="1:5" x14ac:dyDescent="0.25">
      <c r="A214" s="73">
        <v>3</v>
      </c>
      <c r="B214" s="36"/>
      <c r="C214" s="79" t="str">
        <f t="shared" si="21"/>
        <v/>
      </c>
      <c r="D214" s="79"/>
    </row>
    <row r="215" spans="1:5" x14ac:dyDescent="0.25">
      <c r="A215" s="73">
        <v>4</v>
      </c>
      <c r="B215" s="36" t="s">
        <v>28</v>
      </c>
      <c r="C215" s="79" t="str">
        <f t="shared" si="21"/>
        <v/>
      </c>
      <c r="D215" s="79"/>
    </row>
    <row r="216" spans="1:5" x14ac:dyDescent="0.25">
      <c r="A216" s="73">
        <v>5</v>
      </c>
      <c r="B216" s="36"/>
      <c r="C216" s="79" t="str">
        <f t="shared" si="21"/>
        <v/>
      </c>
      <c r="D216" s="79"/>
    </row>
    <row r="217" spans="1:5" x14ac:dyDescent="0.25">
      <c r="A217" s="73">
        <v>6</v>
      </c>
      <c r="B217" s="36"/>
      <c r="C217" s="79" t="str">
        <f t="shared" si="21"/>
        <v/>
      </c>
      <c r="D217" s="79"/>
    </row>
    <row r="218" spans="1:5" x14ac:dyDescent="0.25">
      <c r="A218" s="74" t="s">
        <v>665</v>
      </c>
      <c r="B218" s="42"/>
      <c r="C218" s="79" t="str">
        <f t="shared" si="21"/>
        <v/>
      </c>
      <c r="D218" s="79"/>
    </row>
    <row r="219" spans="1:5" x14ac:dyDescent="0.25">
      <c r="A219" s="73">
        <v>1</v>
      </c>
      <c r="B219" s="32">
        <f>B212+1</f>
        <v>45316</v>
      </c>
      <c r="C219" s="79" t="str">
        <f t="shared" si="21"/>
        <v>torsdag</v>
      </c>
      <c r="D219" s="79" t="str">
        <f t="shared" ref="D219" si="24">PROPER(TEXT($B219,"MMMM"))</f>
        <v>Januari</v>
      </c>
      <c r="E219">
        <f>YEAR(B219)</f>
        <v>2024</v>
      </c>
    </row>
    <row r="220" spans="1:5" x14ac:dyDescent="0.25">
      <c r="A220" s="73">
        <v>2</v>
      </c>
      <c r="B220" s="35"/>
      <c r="C220" s="79" t="str">
        <f t="shared" si="21"/>
        <v/>
      </c>
      <c r="D220" s="79"/>
    </row>
    <row r="221" spans="1:5" x14ac:dyDescent="0.25">
      <c r="A221" s="73">
        <v>3</v>
      </c>
      <c r="B221" s="36"/>
      <c r="C221" s="79" t="str">
        <f t="shared" si="21"/>
        <v/>
      </c>
      <c r="D221" s="79"/>
    </row>
    <row r="222" spans="1:5" x14ac:dyDescent="0.25">
      <c r="A222" s="73">
        <v>4</v>
      </c>
      <c r="B222" s="36" t="s">
        <v>153</v>
      </c>
      <c r="C222" s="79" t="str">
        <f t="shared" si="21"/>
        <v/>
      </c>
    </row>
    <row r="223" spans="1:5" x14ac:dyDescent="0.25">
      <c r="A223" s="73">
        <v>5</v>
      </c>
      <c r="B223" s="36" t="s">
        <v>154</v>
      </c>
      <c r="C223" s="79" t="str">
        <f t="shared" si="21"/>
        <v/>
      </c>
    </row>
    <row r="224" spans="1:5" x14ac:dyDescent="0.25">
      <c r="A224" s="73">
        <v>6</v>
      </c>
      <c r="B224" s="36"/>
      <c r="C224" s="79" t="str">
        <f t="shared" si="21"/>
        <v/>
      </c>
    </row>
    <row r="225" spans="1:5" x14ac:dyDescent="0.25">
      <c r="A225" s="74" t="s">
        <v>665</v>
      </c>
      <c r="B225" s="42"/>
      <c r="C225" s="79" t="str">
        <f t="shared" si="21"/>
        <v/>
      </c>
    </row>
    <row r="226" spans="1:5" x14ac:dyDescent="0.25">
      <c r="A226" s="73">
        <v>1</v>
      </c>
      <c r="B226" s="32">
        <f>B219+1</f>
        <v>45317</v>
      </c>
      <c r="C226" s="79" t="str">
        <f t="shared" si="21"/>
        <v>fredag</v>
      </c>
      <c r="D226" s="79" t="str">
        <f t="shared" ref="D226" si="25">PROPER(TEXT($B226,"MMMM"))</f>
        <v>Januari</v>
      </c>
      <c r="E226">
        <f>YEAR(B226)</f>
        <v>2024</v>
      </c>
    </row>
    <row r="227" spans="1:5" x14ac:dyDescent="0.25">
      <c r="A227" s="73">
        <v>2</v>
      </c>
      <c r="B227" s="35"/>
      <c r="C227" s="79" t="str">
        <f t="shared" si="21"/>
        <v/>
      </c>
    </row>
    <row r="228" spans="1:5" x14ac:dyDescent="0.25">
      <c r="A228" s="73">
        <v>3</v>
      </c>
      <c r="B228" s="36"/>
      <c r="C228" s="79" t="str">
        <f t="shared" si="21"/>
        <v/>
      </c>
    </row>
    <row r="229" spans="1:5" x14ac:dyDescent="0.25">
      <c r="A229" s="73">
        <v>4</v>
      </c>
      <c r="B229" s="36" t="s">
        <v>155</v>
      </c>
      <c r="C229" s="79" t="str">
        <f t="shared" si="21"/>
        <v/>
      </c>
    </row>
    <row r="230" spans="1:5" x14ac:dyDescent="0.25">
      <c r="A230" s="73">
        <v>5</v>
      </c>
      <c r="B230" s="36" t="s">
        <v>156</v>
      </c>
      <c r="C230" s="79" t="str">
        <f t="shared" si="21"/>
        <v/>
      </c>
    </row>
    <row r="231" spans="1:5" x14ac:dyDescent="0.25">
      <c r="A231" s="73">
        <v>6</v>
      </c>
      <c r="B231" s="36"/>
      <c r="C231" s="79" t="str">
        <f t="shared" si="21"/>
        <v/>
      </c>
    </row>
    <row r="232" spans="1:5" x14ac:dyDescent="0.25">
      <c r="A232" s="74" t="s">
        <v>665</v>
      </c>
      <c r="B232" s="42"/>
      <c r="C232" s="79" t="str">
        <f t="shared" si="21"/>
        <v/>
      </c>
    </row>
    <row r="233" spans="1:5" x14ac:dyDescent="0.25">
      <c r="A233" s="73">
        <v>1</v>
      </c>
      <c r="B233" s="32">
        <f>B226+1</f>
        <v>45318</v>
      </c>
      <c r="C233" s="79" t="str">
        <f t="shared" si="21"/>
        <v>lördag</v>
      </c>
      <c r="D233" s="79" t="str">
        <f>PROPER(TEXT($B233,"MMMM"))</f>
        <v>Januari</v>
      </c>
      <c r="E233">
        <f>YEAR(B233)</f>
        <v>2024</v>
      </c>
    </row>
    <row r="234" spans="1:5" x14ac:dyDescent="0.25">
      <c r="A234" s="73">
        <v>2</v>
      </c>
      <c r="B234" s="35"/>
      <c r="C234" s="79" t="str">
        <f t="shared" si="21"/>
        <v/>
      </c>
      <c r="D234" s="79"/>
    </row>
    <row r="235" spans="1:5" x14ac:dyDescent="0.25">
      <c r="A235" s="73">
        <v>3</v>
      </c>
      <c r="B235" s="36"/>
      <c r="C235" s="79" t="str">
        <f t="shared" si="21"/>
        <v/>
      </c>
      <c r="D235" s="79"/>
    </row>
    <row r="236" spans="1:5" x14ac:dyDescent="0.25">
      <c r="A236" s="73">
        <v>4</v>
      </c>
      <c r="B236" s="36" t="s">
        <v>279</v>
      </c>
      <c r="C236" s="79" t="str">
        <f t="shared" si="21"/>
        <v/>
      </c>
      <c r="D236" s="79"/>
    </row>
    <row r="237" spans="1:5" x14ac:dyDescent="0.25">
      <c r="A237" s="73">
        <v>5</v>
      </c>
      <c r="B237" s="36" t="s">
        <v>138</v>
      </c>
      <c r="C237" s="79" t="str">
        <f t="shared" si="21"/>
        <v/>
      </c>
      <c r="D237" s="79"/>
    </row>
    <row r="238" spans="1:5" x14ac:dyDescent="0.25">
      <c r="A238" s="73">
        <v>6</v>
      </c>
      <c r="B238" s="36"/>
      <c r="C238" s="79" t="str">
        <f t="shared" si="21"/>
        <v/>
      </c>
      <c r="D238" s="79"/>
    </row>
    <row r="239" spans="1:5" x14ac:dyDescent="0.25">
      <c r="A239" s="74" t="s">
        <v>665</v>
      </c>
      <c r="B239" s="42"/>
      <c r="C239" s="79" t="str">
        <f t="shared" si="21"/>
        <v/>
      </c>
      <c r="D239" s="79"/>
    </row>
    <row r="240" spans="1:5" x14ac:dyDescent="0.25">
      <c r="A240" s="73">
        <v>1</v>
      </c>
      <c r="B240" s="32">
        <f>B233+1</f>
        <v>45319</v>
      </c>
      <c r="C240" s="79" t="str">
        <f t="shared" si="21"/>
        <v>söndag</v>
      </c>
      <c r="D240" s="79" t="str">
        <f t="shared" ref="D240" si="26">PROPER(TEXT($B240,"MMMM"))</f>
        <v>Januari</v>
      </c>
      <c r="E240">
        <f>YEAR(B240)</f>
        <v>2024</v>
      </c>
    </row>
    <row r="241" spans="1:5" x14ac:dyDescent="0.25">
      <c r="A241" s="73">
        <v>2</v>
      </c>
      <c r="B241" s="35"/>
      <c r="C241" s="79" t="str">
        <f t="shared" si="21"/>
        <v/>
      </c>
      <c r="D241" s="79"/>
    </row>
    <row r="242" spans="1:5" x14ac:dyDescent="0.25">
      <c r="A242" s="73">
        <v>3</v>
      </c>
      <c r="B242" s="36"/>
      <c r="C242" s="79" t="str">
        <f t="shared" si="21"/>
        <v/>
      </c>
      <c r="D242" s="79"/>
    </row>
    <row r="243" spans="1:5" x14ac:dyDescent="0.25">
      <c r="A243" s="73">
        <v>4</v>
      </c>
      <c r="B243" s="36" t="s">
        <v>157</v>
      </c>
      <c r="C243" s="79" t="str">
        <f t="shared" si="21"/>
        <v/>
      </c>
    </row>
    <row r="244" spans="1:5" x14ac:dyDescent="0.25">
      <c r="A244" s="73">
        <v>5</v>
      </c>
      <c r="B244" s="36" t="s">
        <v>158</v>
      </c>
      <c r="C244" s="79" t="str">
        <f t="shared" si="21"/>
        <v/>
      </c>
    </row>
    <row r="245" spans="1:5" x14ac:dyDescent="0.25">
      <c r="A245" s="73">
        <v>6</v>
      </c>
      <c r="B245" s="36"/>
      <c r="C245" s="79" t="str">
        <f t="shared" si="21"/>
        <v/>
      </c>
    </row>
    <row r="246" spans="1:5" x14ac:dyDescent="0.25">
      <c r="A246" s="74" t="s">
        <v>665</v>
      </c>
      <c r="B246" s="42"/>
      <c r="C246" s="79" t="str">
        <f t="shared" si="21"/>
        <v/>
      </c>
    </row>
    <row r="247" spans="1:5" x14ac:dyDescent="0.25">
      <c r="A247" s="73">
        <v>1</v>
      </c>
      <c r="B247" s="32">
        <f>B240+1</f>
        <v>45320</v>
      </c>
      <c r="C247" s="79" t="str">
        <f t="shared" si="21"/>
        <v>måndag</v>
      </c>
      <c r="D247" s="79" t="str">
        <f t="shared" ref="D247" si="27">PROPER(TEXT($B247,"MMMM"))</f>
        <v>Januari</v>
      </c>
      <c r="E247">
        <f>YEAR(B247)</f>
        <v>2024</v>
      </c>
    </row>
    <row r="248" spans="1:5" x14ac:dyDescent="0.25">
      <c r="A248" s="73">
        <v>2</v>
      </c>
      <c r="B248" s="35"/>
      <c r="C248" s="79" t="str">
        <f t="shared" si="21"/>
        <v/>
      </c>
    </row>
    <row r="249" spans="1:5" x14ac:dyDescent="0.25">
      <c r="A249" s="73">
        <v>3</v>
      </c>
      <c r="B249" s="36"/>
      <c r="C249" s="79" t="str">
        <f t="shared" si="21"/>
        <v/>
      </c>
    </row>
    <row r="250" spans="1:5" x14ac:dyDescent="0.25">
      <c r="A250" s="73">
        <v>4</v>
      </c>
      <c r="B250" s="36" t="s">
        <v>29</v>
      </c>
      <c r="C250" s="79" t="str">
        <f t="shared" si="21"/>
        <v/>
      </c>
    </row>
    <row r="251" spans="1:5" x14ac:dyDescent="0.25">
      <c r="A251" s="73">
        <v>5</v>
      </c>
      <c r="B251" s="36"/>
      <c r="C251" s="79" t="str">
        <f t="shared" si="21"/>
        <v/>
      </c>
    </row>
    <row r="252" spans="1:5" x14ac:dyDescent="0.25">
      <c r="A252" s="73">
        <v>6</v>
      </c>
      <c r="B252" s="36"/>
      <c r="C252" s="79" t="str">
        <f t="shared" si="21"/>
        <v/>
      </c>
    </row>
    <row r="253" spans="1:5" x14ac:dyDescent="0.25">
      <c r="A253" s="74" t="s">
        <v>665</v>
      </c>
      <c r="B253" s="41"/>
      <c r="C253" s="79" t="str">
        <f t="shared" si="21"/>
        <v/>
      </c>
    </row>
    <row r="254" spans="1:5" x14ac:dyDescent="0.25">
      <c r="A254" s="73">
        <v>1</v>
      </c>
      <c r="B254" s="32">
        <f>B247+1</f>
        <v>45321</v>
      </c>
      <c r="C254" s="79" t="str">
        <f t="shared" si="21"/>
        <v>tisdag</v>
      </c>
      <c r="D254" s="79" t="str">
        <f>PROPER(TEXT($B254,"MMMM"))</f>
        <v>Januari</v>
      </c>
      <c r="E254">
        <f>YEAR(B254)</f>
        <v>2024</v>
      </c>
    </row>
    <row r="255" spans="1:5" x14ac:dyDescent="0.25">
      <c r="A255" s="73">
        <v>2</v>
      </c>
      <c r="B255" s="35"/>
      <c r="C255" s="79" t="str">
        <f t="shared" si="21"/>
        <v/>
      </c>
      <c r="D255" s="79"/>
    </row>
    <row r="256" spans="1:5" x14ac:dyDescent="0.25">
      <c r="A256" s="73">
        <v>3</v>
      </c>
      <c r="B256" s="36"/>
      <c r="C256" s="79" t="str">
        <f t="shared" si="21"/>
        <v/>
      </c>
      <c r="D256" s="79"/>
    </row>
    <row r="257" spans="1:5" x14ac:dyDescent="0.25">
      <c r="A257" s="73">
        <v>4</v>
      </c>
      <c r="B257" s="36" t="s">
        <v>280</v>
      </c>
      <c r="C257" s="79" t="str">
        <f t="shared" si="21"/>
        <v/>
      </c>
      <c r="D257" s="79"/>
    </row>
    <row r="258" spans="1:5" x14ac:dyDescent="0.25">
      <c r="A258" s="73">
        <v>5</v>
      </c>
      <c r="B258" s="36" t="s">
        <v>139</v>
      </c>
      <c r="C258" s="79" t="str">
        <f t="shared" si="21"/>
        <v/>
      </c>
      <c r="D258" s="79"/>
    </row>
    <row r="259" spans="1:5" x14ac:dyDescent="0.25">
      <c r="A259" s="73">
        <v>6</v>
      </c>
      <c r="B259" s="36"/>
      <c r="C259" s="79" t="str">
        <f t="shared" ref="C259:C322" si="28">IF(LEFT(B259,2)="45",TEXT(B259, "dddd"),"")</f>
        <v/>
      </c>
      <c r="D259" s="79"/>
    </row>
    <row r="260" spans="1:5" x14ac:dyDescent="0.25">
      <c r="A260" s="74" t="s">
        <v>665</v>
      </c>
      <c r="B260" s="42"/>
      <c r="C260" s="79" t="str">
        <f t="shared" si="28"/>
        <v/>
      </c>
      <c r="D260" s="79"/>
    </row>
    <row r="261" spans="1:5" x14ac:dyDescent="0.25">
      <c r="A261" s="73">
        <v>1</v>
      </c>
      <c r="B261" s="32">
        <f>B254+1</f>
        <v>45322</v>
      </c>
      <c r="C261" s="79" t="str">
        <f t="shared" si="28"/>
        <v>onsdag</v>
      </c>
      <c r="D261" s="79" t="str">
        <f t="shared" ref="D261" si="29">PROPER(TEXT($B261,"MMMM"))</f>
        <v>Januari</v>
      </c>
      <c r="E261">
        <f>YEAR(B261)</f>
        <v>2024</v>
      </c>
    </row>
    <row r="262" spans="1:5" x14ac:dyDescent="0.25">
      <c r="A262" s="73">
        <v>2</v>
      </c>
      <c r="B262" s="35"/>
      <c r="C262" s="79" t="str">
        <f t="shared" si="28"/>
        <v/>
      </c>
      <c r="D262" s="79"/>
    </row>
    <row r="263" spans="1:5" x14ac:dyDescent="0.25">
      <c r="A263" s="73">
        <v>3</v>
      </c>
      <c r="B263" s="36"/>
      <c r="C263" s="79" t="str">
        <f t="shared" si="28"/>
        <v/>
      </c>
      <c r="D263" s="79"/>
    </row>
    <row r="264" spans="1:5" x14ac:dyDescent="0.25">
      <c r="A264" s="73">
        <v>4</v>
      </c>
      <c r="B264" s="36" t="s">
        <v>159</v>
      </c>
      <c r="C264" s="79" t="str">
        <f t="shared" si="28"/>
        <v/>
      </c>
    </row>
    <row r="265" spans="1:5" x14ac:dyDescent="0.25">
      <c r="A265" s="73">
        <v>5</v>
      </c>
      <c r="B265" s="36" t="s">
        <v>160</v>
      </c>
      <c r="C265" s="79" t="str">
        <f t="shared" si="28"/>
        <v/>
      </c>
    </row>
    <row r="266" spans="1:5" x14ac:dyDescent="0.25">
      <c r="A266" s="73">
        <v>6</v>
      </c>
      <c r="B266" s="36"/>
      <c r="C266" s="79" t="str">
        <f t="shared" si="28"/>
        <v/>
      </c>
    </row>
    <row r="267" spans="1:5" x14ac:dyDescent="0.25">
      <c r="A267" s="74" t="s">
        <v>665</v>
      </c>
      <c r="B267" s="42"/>
      <c r="C267" s="79" t="str">
        <f t="shared" si="28"/>
        <v/>
      </c>
    </row>
    <row r="268" spans="1:5" x14ac:dyDescent="0.25">
      <c r="A268" s="73">
        <v>1</v>
      </c>
      <c r="B268" s="32">
        <f>B261+1</f>
        <v>45323</v>
      </c>
      <c r="C268" s="79" t="str">
        <f t="shared" si="28"/>
        <v>torsdag</v>
      </c>
      <c r="D268" s="79" t="str">
        <f t="shared" ref="D268" si="30">PROPER(TEXT($B268,"MMMM"))</f>
        <v>Februari</v>
      </c>
      <c r="E268">
        <f>YEAR(B268)</f>
        <v>2024</v>
      </c>
    </row>
    <row r="269" spans="1:5" x14ac:dyDescent="0.25">
      <c r="A269" s="73">
        <v>2</v>
      </c>
      <c r="B269" s="35"/>
      <c r="C269" s="79" t="str">
        <f t="shared" si="28"/>
        <v/>
      </c>
    </row>
    <row r="270" spans="1:5" x14ac:dyDescent="0.25">
      <c r="A270" s="73">
        <v>3</v>
      </c>
      <c r="B270" s="36"/>
      <c r="C270" s="79" t="str">
        <f t="shared" si="28"/>
        <v/>
      </c>
    </row>
    <row r="271" spans="1:5" x14ac:dyDescent="0.25">
      <c r="A271" s="73">
        <v>4</v>
      </c>
      <c r="B271" s="36" t="s">
        <v>161</v>
      </c>
      <c r="C271" s="79" t="str">
        <f t="shared" si="28"/>
        <v/>
      </c>
    </row>
    <row r="272" spans="1:5" x14ac:dyDescent="0.25">
      <c r="A272" s="73">
        <v>5</v>
      </c>
      <c r="B272" s="36" t="s">
        <v>162</v>
      </c>
      <c r="C272" s="79" t="str">
        <f t="shared" si="28"/>
        <v/>
      </c>
    </row>
    <row r="273" spans="1:5" x14ac:dyDescent="0.25">
      <c r="A273" s="73">
        <v>6</v>
      </c>
      <c r="B273" s="36"/>
      <c r="C273" s="79" t="str">
        <f t="shared" si="28"/>
        <v/>
      </c>
    </row>
    <row r="274" spans="1:5" x14ac:dyDescent="0.25">
      <c r="A274" s="74" t="s">
        <v>665</v>
      </c>
      <c r="B274" s="42"/>
      <c r="C274" s="79" t="str">
        <f t="shared" si="28"/>
        <v/>
      </c>
    </row>
    <row r="275" spans="1:5" x14ac:dyDescent="0.25">
      <c r="A275" s="73">
        <v>1</v>
      </c>
      <c r="B275" s="32">
        <f>B268+1</f>
        <v>45324</v>
      </c>
      <c r="C275" s="79" t="str">
        <f t="shared" si="28"/>
        <v>fredag</v>
      </c>
      <c r="D275" s="79" t="str">
        <f>PROPER(TEXT($B275,"MMMM"))</f>
        <v>Februari</v>
      </c>
      <c r="E275">
        <f>YEAR(B275)</f>
        <v>2024</v>
      </c>
    </row>
    <row r="276" spans="1:5" x14ac:dyDescent="0.25">
      <c r="A276" s="73">
        <v>2</v>
      </c>
      <c r="B276" s="35"/>
      <c r="C276" s="79" t="str">
        <f t="shared" si="28"/>
        <v/>
      </c>
      <c r="D276" s="79"/>
    </row>
    <row r="277" spans="1:5" x14ac:dyDescent="0.25">
      <c r="A277" s="73">
        <v>3</v>
      </c>
      <c r="B277" s="36"/>
      <c r="C277" s="79" t="str">
        <f t="shared" si="28"/>
        <v/>
      </c>
      <c r="D277" s="79"/>
    </row>
    <row r="278" spans="1:5" x14ac:dyDescent="0.25">
      <c r="A278" s="73">
        <v>4</v>
      </c>
      <c r="B278" s="36"/>
      <c r="C278" s="79" t="str">
        <f t="shared" si="28"/>
        <v/>
      </c>
      <c r="D278" s="79"/>
    </row>
    <row r="279" spans="1:5" x14ac:dyDescent="0.25">
      <c r="A279" s="73">
        <v>5</v>
      </c>
      <c r="B279" s="36"/>
      <c r="C279" s="79" t="str">
        <f t="shared" si="28"/>
        <v/>
      </c>
      <c r="D279" s="79"/>
    </row>
    <row r="280" spans="1:5" x14ac:dyDescent="0.25">
      <c r="A280" s="73">
        <v>6</v>
      </c>
      <c r="B280" s="36" t="s">
        <v>171</v>
      </c>
      <c r="C280" s="79" t="str">
        <f t="shared" si="28"/>
        <v/>
      </c>
      <c r="D280" s="79"/>
    </row>
    <row r="281" spans="1:5" x14ac:dyDescent="0.25">
      <c r="A281" s="74" t="s">
        <v>665</v>
      </c>
      <c r="B281" s="42"/>
      <c r="C281" s="79" t="str">
        <f t="shared" si="28"/>
        <v/>
      </c>
      <c r="D281" s="79"/>
    </row>
    <row r="282" spans="1:5" x14ac:dyDescent="0.25">
      <c r="A282" s="73">
        <v>1</v>
      </c>
      <c r="B282" s="32">
        <f>B275+1</f>
        <v>45325</v>
      </c>
      <c r="C282" s="79" t="str">
        <f t="shared" si="28"/>
        <v>lördag</v>
      </c>
      <c r="D282" s="79" t="str">
        <f t="shared" ref="D282" si="31">PROPER(TEXT($B282,"MMMM"))</f>
        <v>Februari</v>
      </c>
      <c r="E282">
        <f>YEAR(B282)</f>
        <v>2024</v>
      </c>
    </row>
    <row r="283" spans="1:5" x14ac:dyDescent="0.25">
      <c r="A283" s="73">
        <v>2</v>
      </c>
      <c r="B283" s="35"/>
      <c r="C283" s="79" t="str">
        <f t="shared" si="28"/>
        <v/>
      </c>
      <c r="D283" s="79"/>
    </row>
    <row r="284" spans="1:5" x14ac:dyDescent="0.25">
      <c r="A284" s="73">
        <v>3</v>
      </c>
      <c r="B284" s="36"/>
      <c r="C284" s="79" t="str">
        <f t="shared" si="28"/>
        <v/>
      </c>
      <c r="D284" s="79"/>
    </row>
    <row r="285" spans="1:5" x14ac:dyDescent="0.25">
      <c r="A285" s="73">
        <v>4</v>
      </c>
      <c r="B285" s="36" t="s">
        <v>163</v>
      </c>
      <c r="C285" s="79" t="str">
        <f t="shared" si="28"/>
        <v/>
      </c>
    </row>
    <row r="286" spans="1:5" x14ac:dyDescent="0.25">
      <c r="A286" s="73">
        <v>5</v>
      </c>
      <c r="B286" s="36" t="s">
        <v>164</v>
      </c>
      <c r="C286" s="79" t="str">
        <f t="shared" si="28"/>
        <v/>
      </c>
    </row>
    <row r="287" spans="1:5" x14ac:dyDescent="0.25">
      <c r="A287" s="73">
        <v>6</v>
      </c>
      <c r="B287" s="36"/>
      <c r="C287" s="79" t="str">
        <f t="shared" si="28"/>
        <v/>
      </c>
    </row>
    <row r="288" spans="1:5" x14ac:dyDescent="0.25">
      <c r="A288" s="74" t="s">
        <v>665</v>
      </c>
      <c r="B288" s="42"/>
      <c r="C288" s="79" t="str">
        <f t="shared" si="28"/>
        <v/>
      </c>
    </row>
    <row r="289" spans="1:5" x14ac:dyDescent="0.25">
      <c r="A289" s="73">
        <v>1</v>
      </c>
      <c r="B289" s="32">
        <f>B282+1</f>
        <v>45326</v>
      </c>
      <c r="C289" s="79" t="str">
        <f t="shared" si="28"/>
        <v>söndag</v>
      </c>
      <c r="D289" s="79" t="str">
        <f t="shared" ref="D289" si="32">PROPER(TEXT($B289,"MMMM"))</f>
        <v>Februari</v>
      </c>
      <c r="E289">
        <f>YEAR(B289)</f>
        <v>2024</v>
      </c>
    </row>
    <row r="290" spans="1:5" x14ac:dyDescent="0.25">
      <c r="A290" s="73">
        <v>2</v>
      </c>
      <c r="B290" s="35"/>
      <c r="C290" s="79" t="str">
        <f t="shared" si="28"/>
        <v/>
      </c>
    </row>
    <row r="291" spans="1:5" x14ac:dyDescent="0.25">
      <c r="A291" s="73">
        <v>3</v>
      </c>
      <c r="B291" s="36"/>
      <c r="C291" s="79" t="str">
        <f t="shared" si="28"/>
        <v/>
      </c>
    </row>
    <row r="292" spans="1:5" x14ac:dyDescent="0.25">
      <c r="A292" s="73">
        <v>4</v>
      </c>
      <c r="B292" s="36" t="s">
        <v>165</v>
      </c>
      <c r="C292" s="79" t="str">
        <f t="shared" si="28"/>
        <v/>
      </c>
    </row>
    <row r="293" spans="1:5" x14ac:dyDescent="0.25">
      <c r="A293" s="73">
        <v>5</v>
      </c>
      <c r="B293" s="36" t="s">
        <v>166</v>
      </c>
      <c r="C293" s="79" t="str">
        <f t="shared" si="28"/>
        <v/>
      </c>
    </row>
    <row r="294" spans="1:5" x14ac:dyDescent="0.25">
      <c r="A294" s="73">
        <v>6</v>
      </c>
      <c r="B294" s="36"/>
      <c r="C294" s="79" t="str">
        <f t="shared" si="28"/>
        <v/>
      </c>
    </row>
    <row r="295" spans="1:5" x14ac:dyDescent="0.25">
      <c r="A295" s="74" t="s">
        <v>665</v>
      </c>
      <c r="B295" s="42"/>
      <c r="C295" s="79" t="str">
        <f t="shared" si="28"/>
        <v/>
      </c>
    </row>
    <row r="296" spans="1:5" x14ac:dyDescent="0.25">
      <c r="A296" s="73">
        <v>1</v>
      </c>
      <c r="B296" s="32">
        <f>B289+1</f>
        <v>45327</v>
      </c>
      <c r="C296" s="79" t="str">
        <f t="shared" si="28"/>
        <v>måndag</v>
      </c>
      <c r="D296" s="79" t="str">
        <f>PROPER(TEXT($B296,"MMMM"))</f>
        <v>Februari</v>
      </c>
      <c r="E296">
        <f>YEAR(B296)</f>
        <v>2024</v>
      </c>
    </row>
    <row r="297" spans="1:5" x14ac:dyDescent="0.25">
      <c r="A297" s="73">
        <v>2</v>
      </c>
      <c r="B297" s="35"/>
      <c r="C297" s="79" t="str">
        <f t="shared" si="28"/>
        <v/>
      </c>
      <c r="D297" s="79"/>
    </row>
    <row r="298" spans="1:5" x14ac:dyDescent="0.25">
      <c r="A298" s="73">
        <v>3</v>
      </c>
      <c r="B298" s="36"/>
      <c r="C298" s="79" t="str">
        <f t="shared" si="28"/>
        <v/>
      </c>
      <c r="D298" s="79"/>
    </row>
    <row r="299" spans="1:5" x14ac:dyDescent="0.25">
      <c r="A299" s="73">
        <v>4</v>
      </c>
      <c r="B299" s="36" t="s">
        <v>281</v>
      </c>
      <c r="C299" s="79" t="str">
        <f t="shared" si="28"/>
        <v/>
      </c>
      <c r="D299" s="79"/>
    </row>
    <row r="300" spans="1:5" x14ac:dyDescent="0.25">
      <c r="A300" s="73">
        <v>5</v>
      </c>
      <c r="B300" s="36" t="s">
        <v>140</v>
      </c>
      <c r="C300" s="79" t="str">
        <f t="shared" si="28"/>
        <v/>
      </c>
      <c r="D300" s="79"/>
    </row>
    <row r="301" spans="1:5" x14ac:dyDescent="0.25">
      <c r="A301" s="73">
        <v>6</v>
      </c>
      <c r="C301" s="79" t="str">
        <f t="shared" si="28"/>
        <v/>
      </c>
      <c r="D301" s="79"/>
    </row>
    <row r="302" spans="1:5" x14ac:dyDescent="0.25">
      <c r="A302" s="74" t="s">
        <v>665</v>
      </c>
      <c r="B302" s="42"/>
      <c r="C302" s="79" t="str">
        <f t="shared" si="28"/>
        <v/>
      </c>
      <c r="D302" s="79"/>
    </row>
    <row r="303" spans="1:5" x14ac:dyDescent="0.25">
      <c r="A303" s="73">
        <v>1</v>
      </c>
      <c r="B303" s="32">
        <f>B296+1</f>
        <v>45328</v>
      </c>
      <c r="C303" s="79" t="str">
        <f t="shared" si="28"/>
        <v>tisdag</v>
      </c>
      <c r="D303" s="79" t="str">
        <f t="shared" ref="D303" si="33">PROPER(TEXT($B303,"MMMM"))</f>
        <v>Februari</v>
      </c>
      <c r="E303">
        <f>YEAR(B303)</f>
        <v>2024</v>
      </c>
    </row>
    <row r="304" spans="1:5" x14ac:dyDescent="0.25">
      <c r="A304" s="73">
        <v>2</v>
      </c>
      <c r="B304" s="36"/>
      <c r="C304" s="79" t="str">
        <f t="shared" si="28"/>
        <v/>
      </c>
      <c r="D304" s="79"/>
    </row>
    <row r="305" spans="1:5" x14ac:dyDescent="0.25">
      <c r="A305" s="73">
        <v>3</v>
      </c>
      <c r="B305" s="36"/>
      <c r="C305" s="79" t="str">
        <f t="shared" si="28"/>
        <v/>
      </c>
      <c r="D305" s="79"/>
    </row>
    <row r="306" spans="1:5" x14ac:dyDescent="0.25">
      <c r="A306" s="73">
        <v>4</v>
      </c>
      <c r="B306" s="36" t="s">
        <v>282</v>
      </c>
      <c r="C306" s="79" t="str">
        <f t="shared" si="28"/>
        <v/>
      </c>
    </row>
    <row r="307" spans="1:5" x14ac:dyDescent="0.25">
      <c r="A307" s="73">
        <v>5</v>
      </c>
      <c r="B307" s="36" t="s">
        <v>178</v>
      </c>
      <c r="C307" s="79" t="str">
        <f t="shared" si="28"/>
        <v/>
      </c>
    </row>
    <row r="308" spans="1:5" x14ac:dyDescent="0.25">
      <c r="A308" s="73">
        <v>6</v>
      </c>
      <c r="B308" s="36"/>
      <c r="C308" s="79" t="str">
        <f t="shared" si="28"/>
        <v/>
      </c>
    </row>
    <row r="309" spans="1:5" x14ac:dyDescent="0.25">
      <c r="A309" s="74" t="s">
        <v>665</v>
      </c>
      <c r="B309" s="42"/>
      <c r="C309" s="79" t="str">
        <f t="shared" si="28"/>
        <v/>
      </c>
    </row>
    <row r="310" spans="1:5" x14ac:dyDescent="0.25">
      <c r="A310" s="73">
        <v>1</v>
      </c>
      <c r="B310" s="32">
        <f>B303+1</f>
        <v>45329</v>
      </c>
      <c r="C310" s="79" t="str">
        <f t="shared" si="28"/>
        <v>onsdag</v>
      </c>
      <c r="D310" s="79" t="str">
        <f t="shared" ref="D310" si="34">PROPER(TEXT($B310,"MMMM"))</f>
        <v>Februari</v>
      </c>
      <c r="E310">
        <f>YEAR(B310)</f>
        <v>2024</v>
      </c>
    </row>
    <row r="311" spans="1:5" x14ac:dyDescent="0.25">
      <c r="A311" s="73">
        <v>2</v>
      </c>
      <c r="B311" s="35"/>
      <c r="C311" s="79" t="str">
        <f t="shared" si="28"/>
        <v/>
      </c>
    </row>
    <row r="312" spans="1:5" x14ac:dyDescent="0.25">
      <c r="A312" s="73">
        <v>3</v>
      </c>
      <c r="B312" s="36"/>
      <c r="C312" s="79" t="str">
        <f t="shared" si="28"/>
        <v/>
      </c>
    </row>
    <row r="313" spans="1:5" x14ac:dyDescent="0.25">
      <c r="A313" s="73">
        <v>4</v>
      </c>
      <c r="B313" s="36" t="s">
        <v>283</v>
      </c>
      <c r="C313" s="79" t="str">
        <f t="shared" si="28"/>
        <v/>
      </c>
    </row>
    <row r="314" spans="1:5" x14ac:dyDescent="0.25">
      <c r="A314" s="73">
        <v>5</v>
      </c>
      <c r="B314" s="36" t="s">
        <v>167</v>
      </c>
      <c r="C314" s="79" t="str">
        <f t="shared" si="28"/>
        <v/>
      </c>
    </row>
    <row r="315" spans="1:5" x14ac:dyDescent="0.25">
      <c r="A315" s="73">
        <v>6</v>
      </c>
      <c r="B315" s="31"/>
      <c r="C315" s="79" t="str">
        <f t="shared" si="28"/>
        <v/>
      </c>
    </row>
    <row r="316" spans="1:5" x14ac:dyDescent="0.25">
      <c r="A316" s="74" t="s">
        <v>665</v>
      </c>
      <c r="B316" s="75"/>
      <c r="C316" s="79" t="str">
        <f t="shared" si="28"/>
        <v/>
      </c>
    </row>
    <row r="317" spans="1:5" x14ac:dyDescent="0.25">
      <c r="A317" s="73">
        <v>1</v>
      </c>
      <c r="B317" s="32">
        <f>B310+1</f>
        <v>45330</v>
      </c>
      <c r="C317" s="79" t="str">
        <f t="shared" si="28"/>
        <v>torsdag</v>
      </c>
      <c r="D317" s="79" t="str">
        <f>PROPER(TEXT($B317,"MMMM"))</f>
        <v>Februari</v>
      </c>
      <c r="E317">
        <f>YEAR(B317)</f>
        <v>2024</v>
      </c>
    </row>
    <row r="318" spans="1:5" x14ac:dyDescent="0.25">
      <c r="A318" s="73">
        <v>2</v>
      </c>
      <c r="B318" s="35"/>
      <c r="C318" s="79" t="str">
        <f t="shared" si="28"/>
        <v/>
      </c>
      <c r="D318" s="79"/>
    </row>
    <row r="319" spans="1:5" x14ac:dyDescent="0.25">
      <c r="A319" s="73">
        <v>3</v>
      </c>
      <c r="B319" s="36"/>
      <c r="C319" s="79" t="str">
        <f t="shared" si="28"/>
        <v/>
      </c>
      <c r="D319" s="79"/>
    </row>
    <row r="320" spans="1:5" x14ac:dyDescent="0.25">
      <c r="A320" s="73">
        <v>4</v>
      </c>
      <c r="B320" s="36" t="s">
        <v>284</v>
      </c>
      <c r="C320" s="79" t="str">
        <f t="shared" si="28"/>
        <v/>
      </c>
      <c r="D320" s="79"/>
    </row>
    <row r="321" spans="1:5" x14ac:dyDescent="0.25">
      <c r="A321" s="73">
        <v>5</v>
      </c>
      <c r="B321" s="36" t="s">
        <v>141</v>
      </c>
      <c r="C321" s="79" t="str">
        <f t="shared" si="28"/>
        <v/>
      </c>
      <c r="D321" s="79"/>
    </row>
    <row r="322" spans="1:5" x14ac:dyDescent="0.25">
      <c r="A322" s="73">
        <v>6</v>
      </c>
      <c r="B322" s="36"/>
      <c r="C322" s="79" t="str">
        <f t="shared" si="28"/>
        <v/>
      </c>
      <c r="D322" s="79"/>
    </row>
    <row r="323" spans="1:5" x14ac:dyDescent="0.25">
      <c r="A323" s="74" t="s">
        <v>665</v>
      </c>
      <c r="B323" s="42"/>
      <c r="C323" s="79" t="str">
        <f t="shared" ref="C323:C386" si="35">IF(LEFT(B323,2)="45",TEXT(B323, "dddd"),"")</f>
        <v/>
      </c>
      <c r="D323" s="79"/>
    </row>
    <row r="324" spans="1:5" x14ac:dyDescent="0.25">
      <c r="A324" s="73">
        <v>1</v>
      </c>
      <c r="B324" s="32">
        <f>B317+1</f>
        <v>45331</v>
      </c>
      <c r="C324" s="79" t="str">
        <f t="shared" si="35"/>
        <v>fredag</v>
      </c>
      <c r="D324" s="79" t="str">
        <f t="shared" ref="D324" si="36">PROPER(TEXT($B324,"MMMM"))</f>
        <v>Februari</v>
      </c>
      <c r="E324">
        <f>YEAR(B324)</f>
        <v>2024</v>
      </c>
    </row>
    <row r="325" spans="1:5" x14ac:dyDescent="0.25">
      <c r="A325" s="73">
        <v>2</v>
      </c>
      <c r="B325" s="35"/>
      <c r="C325" s="79" t="str">
        <f t="shared" si="35"/>
        <v/>
      </c>
      <c r="D325" s="79"/>
    </row>
    <row r="326" spans="1:5" x14ac:dyDescent="0.25">
      <c r="A326" s="73">
        <v>3</v>
      </c>
      <c r="B326" s="36"/>
      <c r="C326" s="79" t="str">
        <f t="shared" si="35"/>
        <v/>
      </c>
      <c r="D326" s="79"/>
    </row>
    <row r="327" spans="1:5" x14ac:dyDescent="0.25">
      <c r="A327" s="73">
        <v>4</v>
      </c>
      <c r="B327" s="36" t="s">
        <v>285</v>
      </c>
      <c r="C327" s="79" t="str">
        <f t="shared" si="35"/>
        <v/>
      </c>
    </row>
    <row r="328" spans="1:5" x14ac:dyDescent="0.25">
      <c r="A328" s="73">
        <v>5</v>
      </c>
      <c r="B328" s="36" t="s">
        <v>168</v>
      </c>
      <c r="C328" s="79" t="str">
        <f t="shared" si="35"/>
        <v/>
      </c>
    </row>
    <row r="329" spans="1:5" x14ac:dyDescent="0.25">
      <c r="A329" s="73">
        <v>6</v>
      </c>
      <c r="B329" s="36"/>
      <c r="C329" s="79" t="str">
        <f t="shared" si="35"/>
        <v/>
      </c>
    </row>
    <row r="330" spans="1:5" x14ac:dyDescent="0.25">
      <c r="A330" s="74" t="s">
        <v>665</v>
      </c>
      <c r="B330" s="42"/>
      <c r="C330" s="79" t="str">
        <f t="shared" si="35"/>
        <v/>
      </c>
    </row>
    <row r="331" spans="1:5" x14ac:dyDescent="0.25">
      <c r="A331" s="73">
        <v>1</v>
      </c>
      <c r="B331" s="32">
        <f>B324+1</f>
        <v>45332</v>
      </c>
      <c r="C331" s="79" t="str">
        <f t="shared" si="35"/>
        <v>lördag</v>
      </c>
      <c r="D331" s="79" t="str">
        <f t="shared" ref="D331" si="37">PROPER(TEXT($B331,"MMMM"))</f>
        <v>Februari</v>
      </c>
      <c r="E331">
        <f>YEAR(B331)</f>
        <v>2024</v>
      </c>
    </row>
    <row r="332" spans="1:5" x14ac:dyDescent="0.25">
      <c r="A332" s="73">
        <v>2</v>
      </c>
      <c r="B332" s="35"/>
      <c r="C332" s="79" t="str">
        <f t="shared" si="35"/>
        <v/>
      </c>
    </row>
    <row r="333" spans="1:5" x14ac:dyDescent="0.25">
      <c r="A333" s="73">
        <v>3</v>
      </c>
      <c r="B333" s="36"/>
      <c r="C333" s="79" t="str">
        <f t="shared" si="35"/>
        <v/>
      </c>
    </row>
    <row r="334" spans="1:5" x14ac:dyDescent="0.25">
      <c r="A334" s="73">
        <v>4</v>
      </c>
      <c r="B334" s="36" t="s">
        <v>30</v>
      </c>
      <c r="C334" s="79" t="str">
        <f t="shared" si="35"/>
        <v/>
      </c>
    </row>
    <row r="335" spans="1:5" x14ac:dyDescent="0.25">
      <c r="A335" s="73">
        <v>5</v>
      </c>
      <c r="B335" s="36"/>
      <c r="C335" s="79" t="str">
        <f t="shared" si="35"/>
        <v/>
      </c>
    </row>
    <row r="336" spans="1:5" x14ac:dyDescent="0.25">
      <c r="A336" s="73">
        <v>6</v>
      </c>
      <c r="B336" s="36"/>
      <c r="C336" s="79" t="str">
        <f t="shared" si="35"/>
        <v/>
      </c>
    </row>
    <row r="337" spans="1:5" x14ac:dyDescent="0.25">
      <c r="A337" s="74" t="s">
        <v>665</v>
      </c>
      <c r="B337" s="42"/>
      <c r="C337" s="79" t="str">
        <f t="shared" si="35"/>
        <v/>
      </c>
    </row>
    <row r="338" spans="1:5" x14ac:dyDescent="0.25">
      <c r="A338" s="73">
        <v>1</v>
      </c>
      <c r="B338" s="32">
        <f>B331+1</f>
        <v>45333</v>
      </c>
      <c r="C338" s="79" t="str">
        <f t="shared" si="35"/>
        <v>söndag</v>
      </c>
      <c r="D338" s="79" t="str">
        <f>PROPER(TEXT($B338,"MMMM"))</f>
        <v>Februari</v>
      </c>
      <c r="E338">
        <f>YEAR(B338)</f>
        <v>2024</v>
      </c>
    </row>
    <row r="339" spans="1:5" x14ac:dyDescent="0.25">
      <c r="A339" s="73">
        <v>2</v>
      </c>
      <c r="B339" s="35"/>
      <c r="C339" s="79" t="str">
        <f t="shared" si="35"/>
        <v/>
      </c>
      <c r="D339" s="79"/>
    </row>
    <row r="340" spans="1:5" x14ac:dyDescent="0.25">
      <c r="A340" s="73">
        <v>3</v>
      </c>
      <c r="B340" s="36"/>
      <c r="C340" s="79" t="str">
        <f t="shared" si="35"/>
        <v/>
      </c>
      <c r="D340" s="79"/>
    </row>
    <row r="341" spans="1:5" x14ac:dyDescent="0.25">
      <c r="A341" s="73">
        <v>4</v>
      </c>
      <c r="B341" s="36" t="s">
        <v>286</v>
      </c>
      <c r="C341" s="79" t="str">
        <f t="shared" si="35"/>
        <v/>
      </c>
      <c r="D341" s="79"/>
    </row>
    <row r="342" spans="1:5" x14ac:dyDescent="0.25">
      <c r="A342" s="73">
        <v>5</v>
      </c>
      <c r="B342" s="36" t="s">
        <v>142</v>
      </c>
      <c r="C342" s="79" t="str">
        <f t="shared" si="35"/>
        <v/>
      </c>
      <c r="D342" s="79"/>
    </row>
    <row r="343" spans="1:5" x14ac:dyDescent="0.25">
      <c r="A343" s="73">
        <v>6</v>
      </c>
      <c r="B343" s="36"/>
      <c r="C343" s="79" t="str">
        <f t="shared" si="35"/>
        <v/>
      </c>
      <c r="D343" s="79"/>
    </row>
    <row r="344" spans="1:5" x14ac:dyDescent="0.25">
      <c r="A344" s="74" t="s">
        <v>665</v>
      </c>
      <c r="B344" s="42"/>
      <c r="C344" s="79" t="str">
        <f t="shared" si="35"/>
        <v/>
      </c>
      <c r="D344" s="79"/>
    </row>
    <row r="345" spans="1:5" x14ac:dyDescent="0.25">
      <c r="A345" s="73">
        <v>1</v>
      </c>
      <c r="B345" s="32">
        <f>B338+1</f>
        <v>45334</v>
      </c>
      <c r="C345" s="79" t="str">
        <f t="shared" si="35"/>
        <v>måndag</v>
      </c>
      <c r="D345" s="79" t="str">
        <f t="shared" ref="D345" si="38">PROPER(TEXT($B345,"MMMM"))</f>
        <v>Februari</v>
      </c>
      <c r="E345">
        <f>YEAR(B345)</f>
        <v>2024</v>
      </c>
    </row>
    <row r="346" spans="1:5" x14ac:dyDescent="0.25">
      <c r="A346" s="73">
        <v>2</v>
      </c>
      <c r="B346" s="35"/>
      <c r="C346" s="79" t="str">
        <f t="shared" si="35"/>
        <v/>
      </c>
      <c r="D346" s="79"/>
    </row>
    <row r="347" spans="1:5" x14ac:dyDescent="0.25">
      <c r="A347" s="73">
        <v>3</v>
      </c>
      <c r="B347" s="36"/>
      <c r="C347" s="79" t="str">
        <f t="shared" si="35"/>
        <v/>
      </c>
      <c r="D347" s="79"/>
    </row>
    <row r="348" spans="1:5" x14ac:dyDescent="0.25">
      <c r="A348" s="73">
        <v>4</v>
      </c>
      <c r="B348" s="36" t="s">
        <v>287</v>
      </c>
      <c r="C348" s="79" t="str">
        <f t="shared" si="35"/>
        <v/>
      </c>
    </row>
    <row r="349" spans="1:5" x14ac:dyDescent="0.25">
      <c r="A349" s="73">
        <v>5</v>
      </c>
      <c r="B349" s="36" t="s">
        <v>169</v>
      </c>
      <c r="C349" s="79" t="str">
        <f t="shared" si="35"/>
        <v/>
      </c>
    </row>
    <row r="350" spans="1:5" x14ac:dyDescent="0.25">
      <c r="A350" s="73">
        <v>6</v>
      </c>
      <c r="B350" s="36"/>
      <c r="C350" s="79" t="str">
        <f t="shared" si="35"/>
        <v/>
      </c>
    </row>
    <row r="351" spans="1:5" x14ac:dyDescent="0.25">
      <c r="A351" s="74" t="s">
        <v>665</v>
      </c>
      <c r="B351" s="41"/>
      <c r="C351" s="79" t="str">
        <f t="shared" si="35"/>
        <v/>
      </c>
    </row>
    <row r="352" spans="1:5" x14ac:dyDescent="0.25">
      <c r="A352" s="73">
        <v>1</v>
      </c>
      <c r="B352" s="32">
        <f>B345+1</f>
        <v>45335</v>
      </c>
      <c r="C352" s="79" t="str">
        <f t="shared" si="35"/>
        <v>tisdag</v>
      </c>
      <c r="D352" s="79" t="str">
        <f t="shared" ref="D352" si="39">PROPER(TEXT($B352,"MMMM"))</f>
        <v>Februari</v>
      </c>
      <c r="E352">
        <f>YEAR(B352)</f>
        <v>2024</v>
      </c>
    </row>
    <row r="353" spans="1:5" x14ac:dyDescent="0.25">
      <c r="A353" s="73">
        <v>2</v>
      </c>
      <c r="B353" s="35"/>
      <c r="C353" s="79" t="str">
        <f t="shared" si="35"/>
        <v/>
      </c>
    </row>
    <row r="354" spans="1:5" x14ac:dyDescent="0.25">
      <c r="A354" s="73">
        <v>3</v>
      </c>
      <c r="B354" s="36"/>
      <c r="C354" s="79" t="str">
        <f t="shared" si="35"/>
        <v/>
      </c>
    </row>
    <row r="355" spans="1:5" x14ac:dyDescent="0.25">
      <c r="A355" s="73">
        <v>4</v>
      </c>
      <c r="B355" s="36" t="s">
        <v>288</v>
      </c>
      <c r="C355" s="79" t="str">
        <f t="shared" si="35"/>
        <v/>
      </c>
    </row>
    <row r="356" spans="1:5" x14ac:dyDescent="0.25">
      <c r="A356" s="73">
        <v>5</v>
      </c>
      <c r="B356" s="36" t="s">
        <v>170</v>
      </c>
      <c r="C356" s="79" t="str">
        <f t="shared" si="35"/>
        <v/>
      </c>
    </row>
    <row r="357" spans="1:5" x14ac:dyDescent="0.25">
      <c r="A357" s="73">
        <v>6</v>
      </c>
      <c r="B357" s="36"/>
      <c r="C357" s="79" t="str">
        <f t="shared" si="35"/>
        <v/>
      </c>
    </row>
    <row r="358" spans="1:5" x14ac:dyDescent="0.25">
      <c r="A358" s="74" t="s">
        <v>665</v>
      </c>
      <c r="B358" s="42"/>
      <c r="C358" s="79" t="str">
        <f t="shared" si="35"/>
        <v/>
      </c>
    </row>
    <row r="359" spans="1:5" x14ac:dyDescent="0.25">
      <c r="A359" s="73">
        <v>1</v>
      </c>
      <c r="B359" s="32">
        <f>B352+1</f>
        <v>45336</v>
      </c>
      <c r="C359" s="79" t="str">
        <f t="shared" si="35"/>
        <v>onsdag</v>
      </c>
      <c r="D359" s="79" t="str">
        <f>PROPER(TEXT($B359,"MMMM"))</f>
        <v>Februari</v>
      </c>
      <c r="E359">
        <f>YEAR(B359)</f>
        <v>2024</v>
      </c>
    </row>
    <row r="360" spans="1:5" x14ac:dyDescent="0.25">
      <c r="A360" s="73">
        <v>2</v>
      </c>
      <c r="B360" s="35"/>
      <c r="C360" s="79" t="str">
        <f t="shared" si="35"/>
        <v/>
      </c>
      <c r="D360" s="79"/>
    </row>
    <row r="361" spans="1:5" x14ac:dyDescent="0.25">
      <c r="A361" s="73">
        <v>3</v>
      </c>
      <c r="B361" s="36"/>
      <c r="C361" s="79" t="str">
        <f t="shared" si="35"/>
        <v/>
      </c>
      <c r="D361" s="79"/>
    </row>
    <row r="362" spans="1:5" x14ac:dyDescent="0.25">
      <c r="A362" s="73">
        <v>4</v>
      </c>
      <c r="B362" s="36" t="s">
        <v>31</v>
      </c>
      <c r="C362" s="79" t="str">
        <f t="shared" si="35"/>
        <v/>
      </c>
      <c r="D362" s="79"/>
    </row>
    <row r="363" spans="1:5" x14ac:dyDescent="0.25">
      <c r="A363" s="73">
        <v>5</v>
      </c>
      <c r="B363" s="36"/>
      <c r="C363" s="79" t="str">
        <f t="shared" si="35"/>
        <v/>
      </c>
      <c r="D363" s="79"/>
    </row>
    <row r="364" spans="1:5" x14ac:dyDescent="0.25">
      <c r="A364" s="73">
        <v>6</v>
      </c>
      <c r="B364" s="36" t="s">
        <v>673</v>
      </c>
      <c r="C364" s="79" t="str">
        <f t="shared" si="35"/>
        <v/>
      </c>
      <c r="D364" s="79"/>
    </row>
    <row r="365" spans="1:5" x14ac:dyDescent="0.25">
      <c r="A365" s="74" t="s">
        <v>665</v>
      </c>
      <c r="B365" s="42"/>
      <c r="C365" s="79" t="str">
        <f t="shared" si="35"/>
        <v/>
      </c>
      <c r="D365" s="79"/>
    </row>
    <row r="366" spans="1:5" x14ac:dyDescent="0.25">
      <c r="A366" s="73">
        <v>1</v>
      </c>
      <c r="B366" s="32">
        <f>B359+1</f>
        <v>45337</v>
      </c>
      <c r="C366" s="79" t="str">
        <f t="shared" si="35"/>
        <v>torsdag</v>
      </c>
      <c r="D366" s="79" t="str">
        <f t="shared" ref="D366" si="40">PROPER(TEXT($B366,"MMMM"))</f>
        <v>Februari</v>
      </c>
      <c r="E366">
        <f>YEAR(B366)</f>
        <v>2024</v>
      </c>
    </row>
    <row r="367" spans="1:5" x14ac:dyDescent="0.25">
      <c r="A367" s="73">
        <v>2</v>
      </c>
      <c r="B367" s="35"/>
      <c r="C367" s="79" t="str">
        <f t="shared" si="35"/>
        <v/>
      </c>
      <c r="D367" s="79"/>
    </row>
    <row r="368" spans="1:5" x14ac:dyDescent="0.25">
      <c r="A368" s="73">
        <v>3</v>
      </c>
      <c r="B368" s="36"/>
      <c r="C368" s="79" t="str">
        <f t="shared" si="35"/>
        <v/>
      </c>
      <c r="D368" s="79"/>
    </row>
    <row r="369" spans="1:5" x14ac:dyDescent="0.25">
      <c r="A369" s="73">
        <v>4</v>
      </c>
      <c r="B369" s="36" t="s">
        <v>32</v>
      </c>
      <c r="C369" s="79" t="str">
        <f t="shared" si="35"/>
        <v/>
      </c>
    </row>
    <row r="370" spans="1:5" x14ac:dyDescent="0.25">
      <c r="A370" s="73">
        <v>5</v>
      </c>
      <c r="B370" s="36"/>
      <c r="C370" s="79" t="str">
        <f t="shared" si="35"/>
        <v/>
      </c>
    </row>
    <row r="371" spans="1:5" x14ac:dyDescent="0.25">
      <c r="A371" s="73">
        <v>6</v>
      </c>
      <c r="B371" s="36"/>
      <c r="C371" s="79" t="str">
        <f t="shared" si="35"/>
        <v/>
      </c>
    </row>
    <row r="372" spans="1:5" x14ac:dyDescent="0.25">
      <c r="A372" s="74" t="s">
        <v>665</v>
      </c>
      <c r="B372" s="42"/>
      <c r="C372" s="79" t="str">
        <f t="shared" si="35"/>
        <v/>
      </c>
    </row>
    <row r="373" spans="1:5" x14ac:dyDescent="0.25">
      <c r="A373" s="73">
        <v>1</v>
      </c>
      <c r="B373" s="32">
        <f>B366+1</f>
        <v>45338</v>
      </c>
      <c r="C373" s="79" t="str">
        <f t="shared" si="35"/>
        <v>fredag</v>
      </c>
      <c r="D373" s="79" t="str">
        <f t="shared" ref="D373" si="41">PROPER(TEXT($B373,"MMMM"))</f>
        <v>Februari</v>
      </c>
      <c r="E373">
        <f>YEAR(B373)</f>
        <v>2024</v>
      </c>
    </row>
    <row r="374" spans="1:5" x14ac:dyDescent="0.25">
      <c r="A374" s="73">
        <v>2</v>
      </c>
      <c r="B374" s="35"/>
      <c r="C374" s="79" t="str">
        <f t="shared" si="35"/>
        <v/>
      </c>
    </row>
    <row r="375" spans="1:5" x14ac:dyDescent="0.25">
      <c r="A375" s="73">
        <v>3</v>
      </c>
      <c r="B375" s="36"/>
      <c r="C375" s="79" t="str">
        <f t="shared" si="35"/>
        <v/>
      </c>
    </row>
    <row r="376" spans="1:5" x14ac:dyDescent="0.25">
      <c r="A376" s="73">
        <v>4</v>
      </c>
      <c r="B376" s="36" t="s">
        <v>289</v>
      </c>
      <c r="C376" s="79" t="str">
        <f t="shared" si="35"/>
        <v/>
      </c>
    </row>
    <row r="377" spans="1:5" x14ac:dyDescent="0.25">
      <c r="A377" s="73">
        <v>5</v>
      </c>
      <c r="B377" s="36" t="s">
        <v>172</v>
      </c>
      <c r="C377" s="79" t="str">
        <f t="shared" si="35"/>
        <v/>
      </c>
    </row>
    <row r="378" spans="1:5" x14ac:dyDescent="0.25">
      <c r="A378" s="73">
        <v>6</v>
      </c>
      <c r="B378" s="36"/>
      <c r="C378" s="79" t="str">
        <f t="shared" si="35"/>
        <v/>
      </c>
    </row>
    <row r="379" spans="1:5" x14ac:dyDescent="0.25">
      <c r="A379" s="74" t="s">
        <v>665</v>
      </c>
      <c r="B379" s="42"/>
      <c r="C379" s="79" t="str">
        <f t="shared" si="35"/>
        <v/>
      </c>
    </row>
    <row r="380" spans="1:5" x14ac:dyDescent="0.25">
      <c r="A380" s="73">
        <v>1</v>
      </c>
      <c r="B380" s="32">
        <f>B373+1</f>
        <v>45339</v>
      </c>
      <c r="C380" s="79" t="str">
        <f t="shared" si="35"/>
        <v>lördag</v>
      </c>
      <c r="D380" s="79" t="str">
        <f>PROPER(TEXT($B380,"MMMM"))</f>
        <v>Februari</v>
      </c>
      <c r="E380">
        <f>YEAR(B380)</f>
        <v>2024</v>
      </c>
    </row>
    <row r="381" spans="1:5" x14ac:dyDescent="0.25">
      <c r="A381" s="73">
        <v>2</v>
      </c>
      <c r="B381" s="35"/>
      <c r="C381" s="79" t="str">
        <f t="shared" si="35"/>
        <v/>
      </c>
      <c r="D381" s="79"/>
    </row>
    <row r="382" spans="1:5" x14ac:dyDescent="0.25">
      <c r="A382" s="73">
        <v>3</v>
      </c>
      <c r="B382" s="36"/>
      <c r="C382" s="79" t="str">
        <f t="shared" si="35"/>
        <v/>
      </c>
      <c r="D382" s="79"/>
    </row>
    <row r="383" spans="1:5" x14ac:dyDescent="0.25">
      <c r="A383" s="73">
        <v>4</v>
      </c>
      <c r="B383" s="36" t="s">
        <v>290</v>
      </c>
      <c r="C383" s="79" t="str">
        <f t="shared" si="35"/>
        <v/>
      </c>
      <c r="D383" s="79"/>
    </row>
    <row r="384" spans="1:5" x14ac:dyDescent="0.25">
      <c r="A384" s="73">
        <v>5</v>
      </c>
      <c r="B384" s="36" t="s">
        <v>143</v>
      </c>
      <c r="C384" s="79" t="str">
        <f t="shared" si="35"/>
        <v/>
      </c>
      <c r="D384" s="79"/>
    </row>
    <row r="385" spans="1:5" x14ac:dyDescent="0.25">
      <c r="A385" s="73">
        <v>6</v>
      </c>
      <c r="B385" s="36"/>
      <c r="C385" s="79" t="str">
        <f t="shared" si="35"/>
        <v/>
      </c>
      <c r="D385" s="79"/>
    </row>
    <row r="386" spans="1:5" x14ac:dyDescent="0.25">
      <c r="A386" s="74" t="s">
        <v>665</v>
      </c>
      <c r="B386" s="42"/>
      <c r="C386" s="79" t="str">
        <f t="shared" si="35"/>
        <v/>
      </c>
      <c r="D386" s="79"/>
    </row>
    <row r="387" spans="1:5" x14ac:dyDescent="0.25">
      <c r="A387" s="73">
        <v>1</v>
      </c>
      <c r="B387" s="32">
        <f>B380+1</f>
        <v>45340</v>
      </c>
      <c r="C387" s="79" t="str">
        <f t="shared" ref="C387:C450" si="42">IF(LEFT(B387,2)="45",TEXT(B387, "dddd"),"")</f>
        <v>söndag</v>
      </c>
      <c r="D387" s="79" t="str">
        <f t="shared" ref="D387" si="43">PROPER(TEXT($B387,"MMMM"))</f>
        <v>Februari</v>
      </c>
      <c r="E387">
        <f>YEAR(B387)</f>
        <v>2024</v>
      </c>
    </row>
    <row r="388" spans="1:5" x14ac:dyDescent="0.25">
      <c r="A388" s="73">
        <v>2</v>
      </c>
      <c r="B388" s="35"/>
      <c r="C388" s="79" t="str">
        <f t="shared" si="42"/>
        <v/>
      </c>
      <c r="D388" s="79"/>
    </row>
    <row r="389" spans="1:5" x14ac:dyDescent="0.25">
      <c r="A389" s="73">
        <v>3</v>
      </c>
      <c r="B389" s="36"/>
      <c r="C389" s="79" t="str">
        <f t="shared" si="42"/>
        <v/>
      </c>
      <c r="D389" s="79"/>
    </row>
    <row r="390" spans="1:5" x14ac:dyDescent="0.25">
      <c r="A390" s="73">
        <v>4</v>
      </c>
      <c r="B390" s="36" t="s">
        <v>291</v>
      </c>
      <c r="C390" s="79" t="str">
        <f t="shared" si="42"/>
        <v/>
      </c>
    </row>
    <row r="391" spans="1:5" x14ac:dyDescent="0.25">
      <c r="A391" s="73">
        <v>5</v>
      </c>
      <c r="B391" s="36" t="s">
        <v>173</v>
      </c>
      <c r="C391" s="79" t="str">
        <f t="shared" si="42"/>
        <v/>
      </c>
    </row>
    <row r="392" spans="1:5" x14ac:dyDescent="0.25">
      <c r="A392" s="73">
        <v>6</v>
      </c>
      <c r="B392" s="36"/>
      <c r="C392" s="79" t="str">
        <f t="shared" si="42"/>
        <v/>
      </c>
    </row>
    <row r="393" spans="1:5" x14ac:dyDescent="0.25">
      <c r="A393" s="74" t="s">
        <v>665</v>
      </c>
      <c r="B393" s="42"/>
      <c r="C393" s="79" t="str">
        <f t="shared" si="42"/>
        <v/>
      </c>
    </row>
    <row r="394" spans="1:5" x14ac:dyDescent="0.25">
      <c r="A394" s="73">
        <v>1</v>
      </c>
      <c r="B394" s="32">
        <f>B387+1</f>
        <v>45341</v>
      </c>
      <c r="C394" s="79" t="str">
        <f t="shared" si="42"/>
        <v>måndag</v>
      </c>
      <c r="D394" s="79" t="str">
        <f t="shared" ref="D394" si="44">PROPER(TEXT($B394,"MMMM"))</f>
        <v>Februari</v>
      </c>
      <c r="E394">
        <f>YEAR(B394)</f>
        <v>2024</v>
      </c>
    </row>
    <row r="395" spans="1:5" x14ac:dyDescent="0.25">
      <c r="A395" s="73">
        <v>2</v>
      </c>
      <c r="B395" s="35"/>
      <c r="C395" s="79" t="str">
        <f t="shared" si="42"/>
        <v/>
      </c>
    </row>
    <row r="396" spans="1:5" x14ac:dyDescent="0.25">
      <c r="A396" s="73">
        <v>3</v>
      </c>
      <c r="B396" s="36"/>
      <c r="C396" s="79" t="str">
        <f t="shared" si="42"/>
        <v/>
      </c>
    </row>
    <row r="397" spans="1:5" x14ac:dyDescent="0.25">
      <c r="A397" s="73">
        <v>4</v>
      </c>
      <c r="B397" s="36" t="s">
        <v>292</v>
      </c>
      <c r="C397" s="79" t="str">
        <f t="shared" si="42"/>
        <v/>
      </c>
    </row>
    <row r="398" spans="1:5" x14ac:dyDescent="0.25">
      <c r="A398" s="73">
        <v>5</v>
      </c>
      <c r="B398" s="36" t="s">
        <v>174</v>
      </c>
      <c r="C398" s="79" t="str">
        <f t="shared" si="42"/>
        <v/>
      </c>
    </row>
    <row r="399" spans="1:5" x14ac:dyDescent="0.25">
      <c r="A399" s="73">
        <v>6</v>
      </c>
      <c r="B399" s="36"/>
      <c r="C399" s="79" t="str">
        <f t="shared" si="42"/>
        <v/>
      </c>
    </row>
    <row r="400" spans="1:5" x14ac:dyDescent="0.25">
      <c r="A400" s="74" t="s">
        <v>665</v>
      </c>
      <c r="B400" s="41"/>
      <c r="C400" s="79" t="str">
        <f t="shared" si="42"/>
        <v/>
      </c>
    </row>
    <row r="401" spans="1:5" x14ac:dyDescent="0.25">
      <c r="A401" s="73">
        <v>1</v>
      </c>
      <c r="B401" s="32">
        <f>B394+1</f>
        <v>45342</v>
      </c>
      <c r="C401" s="79" t="str">
        <f t="shared" si="42"/>
        <v>tisdag</v>
      </c>
      <c r="D401" s="79" t="str">
        <f>PROPER(TEXT($B401,"MMMM"))</f>
        <v>Februari</v>
      </c>
      <c r="E401">
        <f>YEAR(B401)</f>
        <v>2024</v>
      </c>
    </row>
    <row r="402" spans="1:5" x14ac:dyDescent="0.25">
      <c r="A402" s="73">
        <v>2</v>
      </c>
      <c r="B402" s="35"/>
      <c r="C402" s="79" t="str">
        <f t="shared" si="42"/>
        <v/>
      </c>
      <c r="D402" s="79"/>
    </row>
    <row r="403" spans="1:5" x14ac:dyDescent="0.25">
      <c r="A403" s="73">
        <v>3</v>
      </c>
      <c r="B403" s="36"/>
      <c r="C403" s="79" t="str">
        <f t="shared" si="42"/>
        <v/>
      </c>
      <c r="D403" s="79"/>
    </row>
    <row r="404" spans="1:5" x14ac:dyDescent="0.25">
      <c r="A404" s="73">
        <v>4</v>
      </c>
      <c r="B404" s="36" t="s">
        <v>33</v>
      </c>
      <c r="C404" s="79" t="str">
        <f t="shared" si="42"/>
        <v/>
      </c>
      <c r="D404" s="79"/>
    </row>
    <row r="405" spans="1:5" x14ac:dyDescent="0.25">
      <c r="A405" s="73">
        <v>5</v>
      </c>
      <c r="B405" s="36"/>
      <c r="C405" s="79" t="str">
        <f t="shared" si="42"/>
        <v/>
      </c>
      <c r="D405" s="79"/>
    </row>
    <row r="406" spans="1:5" x14ac:dyDescent="0.25">
      <c r="A406" s="73">
        <v>6</v>
      </c>
      <c r="B406" s="36"/>
      <c r="C406" s="79" t="str">
        <f t="shared" si="42"/>
        <v/>
      </c>
      <c r="D406" s="79"/>
    </row>
    <row r="407" spans="1:5" x14ac:dyDescent="0.25">
      <c r="A407" s="74" t="s">
        <v>665</v>
      </c>
      <c r="B407" s="42"/>
      <c r="C407" s="79" t="str">
        <f t="shared" si="42"/>
        <v/>
      </c>
      <c r="D407" s="79"/>
    </row>
    <row r="408" spans="1:5" x14ac:dyDescent="0.25">
      <c r="A408" s="73">
        <v>1</v>
      </c>
      <c r="B408" s="32">
        <f>B401+1</f>
        <v>45343</v>
      </c>
      <c r="C408" s="79" t="str">
        <f t="shared" si="42"/>
        <v>onsdag</v>
      </c>
      <c r="D408" s="79" t="str">
        <f t="shared" ref="D408" si="45">PROPER(TEXT($B408,"MMMM"))</f>
        <v>Februari</v>
      </c>
      <c r="E408">
        <f>YEAR(B408)</f>
        <v>2024</v>
      </c>
    </row>
    <row r="409" spans="1:5" x14ac:dyDescent="0.25">
      <c r="A409" s="73">
        <v>2</v>
      </c>
      <c r="B409" s="35"/>
      <c r="C409" s="79" t="str">
        <f t="shared" si="42"/>
        <v/>
      </c>
      <c r="D409" s="79"/>
    </row>
    <row r="410" spans="1:5" x14ac:dyDescent="0.25">
      <c r="A410" s="73">
        <v>3</v>
      </c>
      <c r="B410" s="36"/>
      <c r="C410" s="79" t="str">
        <f t="shared" si="42"/>
        <v/>
      </c>
      <c r="D410" s="79"/>
    </row>
    <row r="411" spans="1:5" x14ac:dyDescent="0.25">
      <c r="A411" s="73">
        <v>4</v>
      </c>
      <c r="B411" s="36" t="s">
        <v>34</v>
      </c>
      <c r="C411" s="79" t="str">
        <f t="shared" si="42"/>
        <v/>
      </c>
    </row>
    <row r="412" spans="1:5" x14ac:dyDescent="0.25">
      <c r="A412" s="73">
        <v>5</v>
      </c>
      <c r="B412" s="36"/>
      <c r="C412" s="79" t="str">
        <f t="shared" si="42"/>
        <v/>
      </c>
    </row>
    <row r="413" spans="1:5" x14ac:dyDescent="0.25">
      <c r="A413" s="73">
        <v>6</v>
      </c>
      <c r="B413" s="31"/>
      <c r="C413" s="79" t="str">
        <f t="shared" si="42"/>
        <v/>
      </c>
    </row>
    <row r="414" spans="1:5" x14ac:dyDescent="0.25">
      <c r="A414" s="74" t="s">
        <v>665</v>
      </c>
      <c r="B414" s="75"/>
      <c r="C414" s="79" t="str">
        <f t="shared" si="42"/>
        <v/>
      </c>
    </row>
    <row r="415" spans="1:5" x14ac:dyDescent="0.25">
      <c r="A415" s="73">
        <v>1</v>
      </c>
      <c r="B415" s="32">
        <f>B408+1</f>
        <v>45344</v>
      </c>
      <c r="C415" s="79" t="str">
        <f t="shared" si="42"/>
        <v>torsdag</v>
      </c>
      <c r="D415" s="79" t="str">
        <f t="shared" ref="D415" si="46">PROPER(TEXT($B415,"MMMM"))</f>
        <v>Februari</v>
      </c>
      <c r="E415">
        <f>YEAR(B415)</f>
        <v>2024</v>
      </c>
    </row>
    <row r="416" spans="1:5" x14ac:dyDescent="0.25">
      <c r="A416" s="73">
        <v>2</v>
      </c>
      <c r="B416" s="35"/>
      <c r="C416" s="79" t="str">
        <f t="shared" si="42"/>
        <v/>
      </c>
    </row>
    <row r="417" spans="1:5" x14ac:dyDescent="0.25">
      <c r="A417" s="73">
        <v>3</v>
      </c>
      <c r="B417" s="36"/>
      <c r="C417" s="79" t="str">
        <f t="shared" si="42"/>
        <v/>
      </c>
    </row>
    <row r="418" spans="1:5" x14ac:dyDescent="0.25">
      <c r="A418" s="73">
        <v>4</v>
      </c>
      <c r="B418" s="36" t="s">
        <v>35</v>
      </c>
      <c r="C418" s="79" t="str">
        <f t="shared" si="42"/>
        <v/>
      </c>
    </row>
    <row r="419" spans="1:5" x14ac:dyDescent="0.25">
      <c r="A419" s="73">
        <v>5</v>
      </c>
      <c r="B419" s="36"/>
      <c r="C419" s="79" t="str">
        <f t="shared" si="42"/>
        <v/>
      </c>
    </row>
    <row r="420" spans="1:5" x14ac:dyDescent="0.25">
      <c r="A420" s="73">
        <v>6</v>
      </c>
      <c r="B420" s="36"/>
      <c r="C420" s="79" t="str">
        <f t="shared" si="42"/>
        <v/>
      </c>
    </row>
    <row r="421" spans="1:5" x14ac:dyDescent="0.25">
      <c r="A421" s="74" t="s">
        <v>665</v>
      </c>
      <c r="B421" s="42"/>
      <c r="C421" s="79" t="str">
        <f t="shared" si="42"/>
        <v/>
      </c>
    </row>
    <row r="422" spans="1:5" x14ac:dyDescent="0.25">
      <c r="A422" s="73">
        <v>1</v>
      </c>
      <c r="B422" s="32">
        <f>B415+1</f>
        <v>45345</v>
      </c>
      <c r="C422" s="79" t="str">
        <f t="shared" si="42"/>
        <v>fredag</v>
      </c>
      <c r="D422" s="79" t="str">
        <f>PROPER(TEXT($B422,"MMMM"))</f>
        <v>Februari</v>
      </c>
      <c r="E422">
        <f>YEAR(B422)</f>
        <v>2024</v>
      </c>
    </row>
    <row r="423" spans="1:5" x14ac:dyDescent="0.25">
      <c r="A423" s="73">
        <v>2</v>
      </c>
      <c r="B423" s="35"/>
      <c r="C423" s="79" t="str">
        <f t="shared" si="42"/>
        <v/>
      </c>
      <c r="D423" s="79"/>
    </row>
    <row r="424" spans="1:5" x14ac:dyDescent="0.25">
      <c r="A424" s="73">
        <v>3</v>
      </c>
      <c r="B424" s="36"/>
      <c r="C424" s="79" t="str">
        <f t="shared" si="42"/>
        <v/>
      </c>
      <c r="D424" s="79"/>
    </row>
    <row r="425" spans="1:5" x14ac:dyDescent="0.25">
      <c r="A425" s="73">
        <v>4</v>
      </c>
      <c r="B425" s="36" t="s">
        <v>293</v>
      </c>
      <c r="C425" s="79" t="str">
        <f t="shared" si="42"/>
        <v/>
      </c>
      <c r="D425" s="79"/>
    </row>
    <row r="426" spans="1:5" x14ac:dyDescent="0.25">
      <c r="A426" s="73">
        <v>5</v>
      </c>
      <c r="B426" s="36" t="s">
        <v>144</v>
      </c>
      <c r="C426" s="79" t="str">
        <f t="shared" si="42"/>
        <v/>
      </c>
      <c r="D426" s="79"/>
    </row>
    <row r="427" spans="1:5" x14ac:dyDescent="0.25">
      <c r="A427" s="73">
        <v>6</v>
      </c>
      <c r="B427" s="36"/>
      <c r="C427" s="79" t="str">
        <f t="shared" si="42"/>
        <v/>
      </c>
      <c r="D427" s="79"/>
    </row>
    <row r="428" spans="1:5" x14ac:dyDescent="0.25">
      <c r="A428" s="74" t="s">
        <v>665</v>
      </c>
      <c r="B428" s="42"/>
      <c r="C428" s="79" t="str">
        <f t="shared" si="42"/>
        <v/>
      </c>
      <c r="D428" s="79"/>
    </row>
    <row r="429" spans="1:5" x14ac:dyDescent="0.25">
      <c r="A429" s="73">
        <v>1</v>
      </c>
      <c r="B429" s="32">
        <f>B422+1</f>
        <v>45346</v>
      </c>
      <c r="C429" s="79" t="str">
        <f t="shared" si="42"/>
        <v>lördag</v>
      </c>
      <c r="D429" s="79" t="str">
        <f t="shared" ref="D429" si="47">PROPER(TEXT($B429,"MMMM"))</f>
        <v>Februari</v>
      </c>
      <c r="E429">
        <f>YEAR(B429)</f>
        <v>2024</v>
      </c>
    </row>
    <row r="430" spans="1:5" x14ac:dyDescent="0.25">
      <c r="A430" s="73">
        <v>2</v>
      </c>
      <c r="B430" s="35"/>
      <c r="C430" s="79" t="str">
        <f t="shared" si="42"/>
        <v/>
      </c>
      <c r="D430" s="79"/>
    </row>
    <row r="431" spans="1:5" x14ac:dyDescent="0.25">
      <c r="A431" s="73">
        <v>3</v>
      </c>
      <c r="B431" s="36"/>
      <c r="C431" s="79" t="str">
        <f t="shared" si="42"/>
        <v/>
      </c>
      <c r="D431" s="79"/>
    </row>
    <row r="432" spans="1:5" x14ac:dyDescent="0.25">
      <c r="A432" s="73">
        <v>4</v>
      </c>
      <c r="B432" s="36" t="s">
        <v>294</v>
      </c>
      <c r="C432" s="79" t="str">
        <f t="shared" si="42"/>
        <v/>
      </c>
    </row>
    <row r="433" spans="1:5" x14ac:dyDescent="0.25">
      <c r="A433" s="73">
        <v>5</v>
      </c>
      <c r="B433" s="36" t="s">
        <v>175</v>
      </c>
      <c r="C433" s="79" t="str">
        <f t="shared" si="42"/>
        <v/>
      </c>
    </row>
    <row r="434" spans="1:5" x14ac:dyDescent="0.25">
      <c r="A434" s="73">
        <v>6</v>
      </c>
      <c r="B434" s="36"/>
      <c r="C434" s="79" t="str">
        <f t="shared" si="42"/>
        <v/>
      </c>
    </row>
    <row r="435" spans="1:5" x14ac:dyDescent="0.25">
      <c r="A435" s="74" t="s">
        <v>665</v>
      </c>
      <c r="B435" s="42"/>
      <c r="C435" s="79" t="str">
        <f t="shared" si="42"/>
        <v/>
      </c>
    </row>
    <row r="436" spans="1:5" x14ac:dyDescent="0.25">
      <c r="A436" s="73">
        <v>1</v>
      </c>
      <c r="B436" s="32">
        <f>B429+1</f>
        <v>45347</v>
      </c>
      <c r="C436" s="79" t="str">
        <f t="shared" si="42"/>
        <v>söndag</v>
      </c>
      <c r="D436" s="79" t="str">
        <f t="shared" ref="D436" si="48">PROPER(TEXT($B436,"MMMM"))</f>
        <v>Februari</v>
      </c>
      <c r="E436">
        <f>YEAR(B436)</f>
        <v>2024</v>
      </c>
    </row>
    <row r="437" spans="1:5" x14ac:dyDescent="0.25">
      <c r="A437" s="73">
        <v>2</v>
      </c>
      <c r="B437" s="35"/>
      <c r="C437" s="79" t="str">
        <f t="shared" si="42"/>
        <v/>
      </c>
    </row>
    <row r="438" spans="1:5" x14ac:dyDescent="0.25">
      <c r="A438" s="73">
        <v>3</v>
      </c>
      <c r="B438" s="36"/>
      <c r="C438" s="79" t="str">
        <f t="shared" si="42"/>
        <v/>
      </c>
    </row>
    <row r="439" spans="1:5" x14ac:dyDescent="0.25">
      <c r="A439" s="73">
        <v>4</v>
      </c>
      <c r="B439" s="36" t="s">
        <v>295</v>
      </c>
      <c r="C439" s="79" t="str">
        <f t="shared" si="42"/>
        <v/>
      </c>
    </row>
    <row r="440" spans="1:5" x14ac:dyDescent="0.25">
      <c r="A440" s="73">
        <v>5</v>
      </c>
      <c r="B440" s="36" t="s">
        <v>176</v>
      </c>
      <c r="C440" s="79" t="str">
        <f t="shared" si="42"/>
        <v/>
      </c>
    </row>
    <row r="441" spans="1:5" x14ac:dyDescent="0.25">
      <c r="A441" s="73">
        <v>6</v>
      </c>
      <c r="B441" s="36"/>
      <c r="C441" s="79" t="str">
        <f t="shared" si="42"/>
        <v/>
      </c>
    </row>
    <row r="442" spans="1:5" x14ac:dyDescent="0.25">
      <c r="A442" s="74" t="s">
        <v>665</v>
      </c>
      <c r="B442" s="42"/>
      <c r="C442" s="79" t="str">
        <f t="shared" si="42"/>
        <v/>
      </c>
    </row>
    <row r="443" spans="1:5" x14ac:dyDescent="0.25">
      <c r="A443" s="73">
        <v>1</v>
      </c>
      <c r="B443" s="32">
        <f>B436+1</f>
        <v>45348</v>
      </c>
      <c r="C443" s="79" t="str">
        <f t="shared" si="42"/>
        <v>måndag</v>
      </c>
      <c r="D443" s="79" t="str">
        <f>PROPER(TEXT($B443,"MMMM"))</f>
        <v>Februari</v>
      </c>
      <c r="E443">
        <f>YEAR(B443)</f>
        <v>2024</v>
      </c>
    </row>
    <row r="444" spans="1:5" x14ac:dyDescent="0.25">
      <c r="A444" s="73">
        <v>2</v>
      </c>
      <c r="B444" s="35"/>
      <c r="C444" s="79" t="str">
        <f t="shared" si="42"/>
        <v/>
      </c>
      <c r="D444" s="79"/>
    </row>
    <row r="445" spans="1:5" x14ac:dyDescent="0.25">
      <c r="A445" s="73">
        <v>3</v>
      </c>
      <c r="B445" s="36"/>
      <c r="C445" s="79" t="str">
        <f t="shared" si="42"/>
        <v/>
      </c>
      <c r="D445" s="79"/>
    </row>
    <row r="446" spans="1:5" x14ac:dyDescent="0.25">
      <c r="A446" s="73">
        <v>4</v>
      </c>
      <c r="B446" s="36" t="s">
        <v>296</v>
      </c>
      <c r="C446" s="79" t="str">
        <f t="shared" si="42"/>
        <v/>
      </c>
      <c r="D446" s="79"/>
    </row>
    <row r="447" spans="1:5" x14ac:dyDescent="0.25">
      <c r="A447" s="73">
        <v>5</v>
      </c>
      <c r="B447" s="36" t="s">
        <v>177</v>
      </c>
      <c r="C447" s="79" t="str">
        <f t="shared" si="42"/>
        <v/>
      </c>
      <c r="D447" s="79"/>
    </row>
    <row r="448" spans="1:5" x14ac:dyDescent="0.25">
      <c r="A448" s="73">
        <v>6</v>
      </c>
      <c r="B448" s="36"/>
      <c r="C448" s="79" t="str">
        <f t="shared" si="42"/>
        <v/>
      </c>
      <c r="D448" s="79"/>
    </row>
    <row r="449" spans="1:5" x14ac:dyDescent="0.25">
      <c r="A449" s="74" t="s">
        <v>665</v>
      </c>
      <c r="B449" s="41"/>
      <c r="C449" s="79" t="str">
        <f t="shared" si="42"/>
        <v/>
      </c>
      <c r="D449" s="79"/>
    </row>
    <row r="450" spans="1:5" x14ac:dyDescent="0.25">
      <c r="A450" s="73">
        <v>1</v>
      </c>
      <c r="B450" s="32">
        <f>B443+1</f>
        <v>45349</v>
      </c>
      <c r="C450" s="79" t="str">
        <f t="shared" si="42"/>
        <v>tisdag</v>
      </c>
      <c r="D450" s="79" t="str">
        <f t="shared" ref="D450" si="49">PROPER(TEXT($B450,"MMMM"))</f>
        <v>Februari</v>
      </c>
      <c r="E450">
        <f>YEAR(B450)</f>
        <v>2024</v>
      </c>
    </row>
    <row r="451" spans="1:5" x14ac:dyDescent="0.25">
      <c r="A451" s="73">
        <v>2</v>
      </c>
      <c r="B451" s="35"/>
      <c r="C451" s="79" t="str">
        <f t="shared" ref="C451:C514" si="50">IF(LEFT(B451,2)="45",TEXT(B451, "dddd"),"")</f>
        <v/>
      </c>
      <c r="D451" s="79"/>
    </row>
    <row r="452" spans="1:5" x14ac:dyDescent="0.25">
      <c r="A452" s="73">
        <v>3</v>
      </c>
      <c r="B452" s="36"/>
      <c r="C452" s="79" t="str">
        <f t="shared" si="50"/>
        <v/>
      </c>
      <c r="D452" s="79"/>
    </row>
    <row r="453" spans="1:5" x14ac:dyDescent="0.25">
      <c r="A453" s="73">
        <v>4</v>
      </c>
      <c r="B453" s="36" t="s">
        <v>36</v>
      </c>
      <c r="C453" s="79" t="str">
        <f t="shared" si="50"/>
        <v/>
      </c>
    </row>
    <row r="454" spans="1:5" x14ac:dyDescent="0.25">
      <c r="A454" s="73">
        <v>5</v>
      </c>
      <c r="B454" s="36"/>
      <c r="C454" s="79" t="str">
        <f t="shared" si="50"/>
        <v/>
      </c>
    </row>
    <row r="455" spans="1:5" x14ac:dyDescent="0.25">
      <c r="A455" s="73">
        <v>6</v>
      </c>
      <c r="B455" s="36"/>
      <c r="C455" s="79" t="str">
        <f t="shared" si="50"/>
        <v/>
      </c>
    </row>
    <row r="456" spans="1:5" x14ac:dyDescent="0.25">
      <c r="A456" s="74" t="s">
        <v>665</v>
      </c>
      <c r="B456" s="42"/>
      <c r="C456" s="79" t="str">
        <f t="shared" si="50"/>
        <v/>
      </c>
    </row>
    <row r="457" spans="1:5" x14ac:dyDescent="0.25">
      <c r="A457" s="73">
        <v>1</v>
      </c>
      <c r="B457" s="32">
        <f>B450+1</f>
        <v>45350</v>
      </c>
      <c r="C457" s="79" t="str">
        <f t="shared" si="50"/>
        <v>onsdag</v>
      </c>
      <c r="D457" s="79" t="str">
        <f t="shared" ref="D457" si="51">PROPER(TEXT($B457,"MMMM"))</f>
        <v>Februari</v>
      </c>
      <c r="E457">
        <f>YEAR(B457)</f>
        <v>2024</v>
      </c>
    </row>
    <row r="458" spans="1:5" x14ac:dyDescent="0.25">
      <c r="A458" s="73">
        <v>2</v>
      </c>
      <c r="B458" s="35"/>
      <c r="C458" s="79" t="str">
        <f t="shared" si="50"/>
        <v/>
      </c>
    </row>
    <row r="459" spans="1:5" x14ac:dyDescent="0.25">
      <c r="A459" s="73">
        <v>3</v>
      </c>
      <c r="B459" s="36"/>
      <c r="C459" s="79" t="str">
        <f t="shared" si="50"/>
        <v/>
      </c>
    </row>
    <row r="460" spans="1:5" x14ac:dyDescent="0.25">
      <c r="A460" s="73">
        <v>4</v>
      </c>
      <c r="B460" s="36" t="s">
        <v>37</v>
      </c>
      <c r="C460" s="79" t="str">
        <f t="shared" si="50"/>
        <v/>
      </c>
    </row>
    <row r="461" spans="1:5" x14ac:dyDescent="0.25">
      <c r="A461" s="73">
        <v>5</v>
      </c>
      <c r="B461" s="36"/>
      <c r="C461" s="79" t="str">
        <f t="shared" si="50"/>
        <v/>
      </c>
    </row>
    <row r="462" spans="1:5" x14ac:dyDescent="0.25">
      <c r="A462" s="73">
        <v>6</v>
      </c>
      <c r="B462" s="31"/>
      <c r="C462" s="79" t="str">
        <f t="shared" si="50"/>
        <v/>
      </c>
    </row>
    <row r="463" spans="1:5" x14ac:dyDescent="0.25">
      <c r="A463" s="74" t="s">
        <v>665</v>
      </c>
      <c r="B463" s="75"/>
      <c r="C463" s="79" t="str">
        <f t="shared" si="50"/>
        <v/>
      </c>
    </row>
    <row r="464" spans="1:5" x14ac:dyDescent="0.25">
      <c r="A464" s="73">
        <v>1</v>
      </c>
      <c r="B464" s="32">
        <f>B457+1</f>
        <v>45351</v>
      </c>
      <c r="C464" s="79" t="str">
        <f t="shared" si="50"/>
        <v>torsdag</v>
      </c>
      <c r="D464" s="79" t="str">
        <f>PROPER(TEXT($B464,"MMMM"))</f>
        <v>Februari</v>
      </c>
      <c r="E464">
        <f>YEAR(B464)</f>
        <v>2024</v>
      </c>
    </row>
    <row r="465" spans="1:5" x14ac:dyDescent="0.25">
      <c r="A465" s="73">
        <v>2</v>
      </c>
      <c r="B465" s="35"/>
      <c r="C465" s="79" t="str">
        <f t="shared" si="50"/>
        <v/>
      </c>
      <c r="D465" s="79"/>
    </row>
    <row r="466" spans="1:5" x14ac:dyDescent="0.25">
      <c r="A466" s="73">
        <v>3</v>
      </c>
      <c r="B466" s="36"/>
      <c r="C466" s="79" t="str">
        <f t="shared" si="50"/>
        <v/>
      </c>
      <c r="D466" s="79"/>
    </row>
    <row r="467" spans="1:5" x14ac:dyDescent="0.25">
      <c r="A467" s="73">
        <v>4</v>
      </c>
      <c r="B467" s="36"/>
      <c r="C467" s="79" t="str">
        <f t="shared" si="50"/>
        <v/>
      </c>
      <c r="D467" s="79"/>
    </row>
    <row r="468" spans="1:5" x14ac:dyDescent="0.25">
      <c r="A468" s="73">
        <v>5</v>
      </c>
      <c r="B468" s="36"/>
      <c r="C468" s="79" t="str">
        <f t="shared" si="50"/>
        <v/>
      </c>
      <c r="D468" s="79"/>
    </row>
    <row r="469" spans="1:5" x14ac:dyDescent="0.25">
      <c r="A469" s="73">
        <v>6</v>
      </c>
      <c r="B469" s="33" t="s">
        <v>666</v>
      </c>
      <c r="C469" s="79" t="str">
        <f t="shared" si="50"/>
        <v/>
      </c>
      <c r="D469" s="79"/>
    </row>
    <row r="470" spans="1:5" x14ac:dyDescent="0.25">
      <c r="A470" s="74" t="s">
        <v>665</v>
      </c>
      <c r="B470" s="75"/>
      <c r="C470" s="79" t="str">
        <f t="shared" si="50"/>
        <v/>
      </c>
      <c r="D470" s="79"/>
    </row>
    <row r="471" spans="1:5" x14ac:dyDescent="0.25">
      <c r="A471" s="73">
        <v>1</v>
      </c>
      <c r="B471" s="32">
        <f>B464+1</f>
        <v>45352</v>
      </c>
      <c r="C471" s="79" t="str">
        <f t="shared" si="50"/>
        <v>fredag</v>
      </c>
      <c r="D471" s="79" t="str">
        <f t="shared" ref="D471" si="52">PROPER(TEXT($B471,"MMMM"))</f>
        <v>Mars</v>
      </c>
      <c r="E471">
        <f>YEAR(B471)</f>
        <v>2024</v>
      </c>
    </row>
    <row r="472" spans="1:5" x14ac:dyDescent="0.25">
      <c r="A472" s="73">
        <v>2</v>
      </c>
      <c r="B472" s="35"/>
      <c r="C472" s="79" t="str">
        <f t="shared" si="50"/>
        <v/>
      </c>
      <c r="D472" s="79"/>
    </row>
    <row r="473" spans="1:5" x14ac:dyDescent="0.25">
      <c r="A473" s="73">
        <v>3</v>
      </c>
      <c r="B473" s="36"/>
      <c r="C473" s="79" t="str">
        <f t="shared" si="50"/>
        <v/>
      </c>
      <c r="D473" s="79"/>
    </row>
    <row r="474" spans="1:5" x14ac:dyDescent="0.25">
      <c r="A474" s="73">
        <v>4</v>
      </c>
      <c r="B474" s="36" t="s">
        <v>297</v>
      </c>
      <c r="C474" s="79" t="str">
        <f t="shared" si="50"/>
        <v/>
      </c>
    </row>
    <row r="475" spans="1:5" x14ac:dyDescent="0.25">
      <c r="A475" s="73">
        <v>5</v>
      </c>
      <c r="B475" s="36" t="s">
        <v>145</v>
      </c>
      <c r="C475" s="79" t="str">
        <f t="shared" si="50"/>
        <v/>
      </c>
    </row>
    <row r="476" spans="1:5" x14ac:dyDescent="0.25">
      <c r="A476" s="73">
        <v>6</v>
      </c>
      <c r="B476" s="36"/>
      <c r="C476" s="79" t="str">
        <f t="shared" si="50"/>
        <v/>
      </c>
    </row>
    <row r="477" spans="1:5" x14ac:dyDescent="0.25">
      <c r="A477" s="74" t="s">
        <v>665</v>
      </c>
      <c r="B477" s="42"/>
      <c r="C477" s="79" t="str">
        <f t="shared" si="50"/>
        <v/>
      </c>
    </row>
    <row r="478" spans="1:5" x14ac:dyDescent="0.25">
      <c r="A478" s="73">
        <v>1</v>
      </c>
      <c r="B478" s="32">
        <f>B471+1</f>
        <v>45353</v>
      </c>
      <c r="C478" s="79" t="str">
        <f t="shared" si="50"/>
        <v>lördag</v>
      </c>
      <c r="D478" s="79" t="str">
        <f t="shared" ref="D478" si="53">PROPER(TEXT($B478,"MMMM"))</f>
        <v>Mars</v>
      </c>
      <c r="E478">
        <f>YEAR(B478)</f>
        <v>2024</v>
      </c>
    </row>
    <row r="479" spans="1:5" x14ac:dyDescent="0.25">
      <c r="A479" s="73">
        <v>2</v>
      </c>
      <c r="B479" s="35"/>
      <c r="C479" s="79" t="str">
        <f t="shared" si="50"/>
        <v/>
      </c>
    </row>
    <row r="480" spans="1:5" x14ac:dyDescent="0.25">
      <c r="A480" s="73">
        <v>3</v>
      </c>
      <c r="B480" s="36"/>
      <c r="C480" s="79" t="str">
        <f t="shared" si="50"/>
        <v/>
      </c>
    </row>
    <row r="481" spans="1:5" x14ac:dyDescent="0.25">
      <c r="A481" s="73">
        <v>4</v>
      </c>
      <c r="B481" s="36" t="s">
        <v>298</v>
      </c>
      <c r="C481" s="79" t="str">
        <f t="shared" si="50"/>
        <v/>
      </c>
    </row>
    <row r="482" spans="1:5" x14ac:dyDescent="0.25">
      <c r="A482" s="73">
        <v>5</v>
      </c>
      <c r="B482" s="36" t="s">
        <v>179</v>
      </c>
      <c r="C482" s="79" t="str">
        <f t="shared" si="50"/>
        <v/>
      </c>
    </row>
    <row r="483" spans="1:5" x14ac:dyDescent="0.25">
      <c r="A483" s="73">
        <v>6</v>
      </c>
      <c r="C483" s="79" t="str">
        <f t="shared" si="50"/>
        <v/>
      </c>
    </row>
    <row r="484" spans="1:5" x14ac:dyDescent="0.25">
      <c r="A484" s="74" t="s">
        <v>665</v>
      </c>
      <c r="B484" s="41"/>
      <c r="C484" s="79" t="str">
        <f t="shared" si="50"/>
        <v/>
      </c>
    </row>
    <row r="485" spans="1:5" x14ac:dyDescent="0.25">
      <c r="A485" s="73">
        <v>1</v>
      </c>
      <c r="B485" s="32">
        <f>B478+1</f>
        <v>45354</v>
      </c>
      <c r="C485" s="79" t="str">
        <f t="shared" si="50"/>
        <v>söndag</v>
      </c>
      <c r="D485" s="79" t="str">
        <f>PROPER(TEXT($B485,"MMMM"))</f>
        <v>Mars</v>
      </c>
      <c r="E485">
        <f>YEAR(B485)</f>
        <v>2024</v>
      </c>
    </row>
    <row r="486" spans="1:5" x14ac:dyDescent="0.25">
      <c r="A486" s="73">
        <v>2</v>
      </c>
      <c r="B486" s="35"/>
      <c r="C486" s="79" t="str">
        <f t="shared" si="50"/>
        <v/>
      </c>
      <c r="D486" s="79"/>
    </row>
    <row r="487" spans="1:5" x14ac:dyDescent="0.25">
      <c r="A487" s="73">
        <v>3</v>
      </c>
      <c r="B487" s="36"/>
      <c r="C487" s="79" t="str">
        <f t="shared" si="50"/>
        <v/>
      </c>
      <c r="D487" s="79"/>
    </row>
    <row r="488" spans="1:5" x14ac:dyDescent="0.25">
      <c r="A488" s="73">
        <v>4</v>
      </c>
      <c r="B488" s="36" t="s">
        <v>299</v>
      </c>
      <c r="C488" s="79" t="str">
        <f t="shared" si="50"/>
        <v/>
      </c>
      <c r="D488" s="79"/>
    </row>
    <row r="489" spans="1:5" x14ac:dyDescent="0.25">
      <c r="A489" s="73">
        <v>5</v>
      </c>
      <c r="B489" s="36" t="s">
        <v>180</v>
      </c>
      <c r="C489" s="79" t="str">
        <f t="shared" si="50"/>
        <v/>
      </c>
      <c r="D489" s="79"/>
    </row>
    <row r="490" spans="1:5" x14ac:dyDescent="0.25">
      <c r="A490" s="73">
        <v>6</v>
      </c>
      <c r="B490" s="36"/>
      <c r="C490" s="79" t="str">
        <f t="shared" si="50"/>
        <v/>
      </c>
      <c r="D490" s="79"/>
    </row>
    <row r="491" spans="1:5" x14ac:dyDescent="0.25">
      <c r="A491" s="74" t="s">
        <v>665</v>
      </c>
      <c r="B491" s="42"/>
      <c r="C491" s="79" t="str">
        <f t="shared" si="50"/>
        <v/>
      </c>
      <c r="D491" s="79"/>
    </row>
    <row r="492" spans="1:5" x14ac:dyDescent="0.25">
      <c r="A492" s="73">
        <v>1</v>
      </c>
      <c r="B492" s="32">
        <f>B485+1</f>
        <v>45355</v>
      </c>
      <c r="C492" s="79" t="str">
        <f t="shared" si="50"/>
        <v>måndag</v>
      </c>
      <c r="D492" s="79" t="str">
        <f t="shared" ref="D492" si="54">PROPER(TEXT($B492,"MMMM"))</f>
        <v>Mars</v>
      </c>
      <c r="E492">
        <f>YEAR(B492)</f>
        <v>2024</v>
      </c>
    </row>
    <row r="493" spans="1:5" x14ac:dyDescent="0.25">
      <c r="A493" s="73">
        <v>2</v>
      </c>
      <c r="B493" s="35"/>
      <c r="C493" s="79" t="str">
        <f t="shared" si="50"/>
        <v/>
      </c>
      <c r="D493" s="79"/>
    </row>
    <row r="494" spans="1:5" x14ac:dyDescent="0.25">
      <c r="A494" s="73">
        <v>3</v>
      </c>
      <c r="B494" s="36"/>
      <c r="C494" s="79" t="str">
        <f t="shared" si="50"/>
        <v/>
      </c>
      <c r="D494" s="79"/>
    </row>
    <row r="495" spans="1:5" x14ac:dyDescent="0.25">
      <c r="A495" s="73">
        <v>4</v>
      </c>
      <c r="B495" s="36" t="s">
        <v>300</v>
      </c>
      <c r="C495" s="79" t="str">
        <f t="shared" si="50"/>
        <v/>
      </c>
    </row>
    <row r="496" spans="1:5" x14ac:dyDescent="0.25">
      <c r="A496" s="73">
        <v>5</v>
      </c>
      <c r="B496" s="36" t="s">
        <v>146</v>
      </c>
      <c r="C496" s="79" t="str">
        <f t="shared" si="50"/>
        <v/>
      </c>
    </row>
    <row r="497" spans="1:5" x14ac:dyDescent="0.25">
      <c r="A497" s="73">
        <v>6</v>
      </c>
      <c r="B497" s="36"/>
      <c r="C497" s="79" t="str">
        <f t="shared" si="50"/>
        <v/>
      </c>
    </row>
    <row r="498" spans="1:5" x14ac:dyDescent="0.25">
      <c r="A498" s="74" t="s">
        <v>665</v>
      </c>
      <c r="B498" s="42"/>
      <c r="C498" s="79" t="str">
        <f t="shared" si="50"/>
        <v/>
      </c>
    </row>
    <row r="499" spans="1:5" x14ac:dyDescent="0.25">
      <c r="A499" s="73">
        <v>1</v>
      </c>
      <c r="B499" s="32">
        <f>B492+1</f>
        <v>45356</v>
      </c>
      <c r="C499" s="79" t="str">
        <f t="shared" si="50"/>
        <v>tisdag</v>
      </c>
      <c r="D499" s="79" t="str">
        <f t="shared" ref="D499" si="55">PROPER(TEXT($B499,"MMMM"))</f>
        <v>Mars</v>
      </c>
      <c r="E499">
        <f>YEAR(B499)</f>
        <v>2024</v>
      </c>
    </row>
    <row r="500" spans="1:5" x14ac:dyDescent="0.25">
      <c r="A500" s="73">
        <v>2</v>
      </c>
      <c r="B500" s="35"/>
      <c r="C500" s="79" t="str">
        <f t="shared" si="50"/>
        <v/>
      </c>
    </row>
    <row r="501" spans="1:5" x14ac:dyDescent="0.25">
      <c r="A501" s="73">
        <v>3</v>
      </c>
      <c r="B501" s="36"/>
      <c r="C501" s="79" t="str">
        <f t="shared" si="50"/>
        <v/>
      </c>
    </row>
    <row r="502" spans="1:5" x14ac:dyDescent="0.25">
      <c r="A502" s="73">
        <v>4</v>
      </c>
      <c r="B502" s="36" t="s">
        <v>301</v>
      </c>
      <c r="C502" s="79" t="str">
        <f t="shared" si="50"/>
        <v/>
      </c>
    </row>
    <row r="503" spans="1:5" x14ac:dyDescent="0.25">
      <c r="A503" s="73">
        <v>5</v>
      </c>
      <c r="B503" s="36" t="s">
        <v>181</v>
      </c>
      <c r="C503" s="79" t="str">
        <f t="shared" si="50"/>
        <v/>
      </c>
    </row>
    <row r="504" spans="1:5" x14ac:dyDescent="0.25">
      <c r="A504" s="73">
        <v>6</v>
      </c>
      <c r="B504" s="36"/>
      <c r="C504" s="79" t="str">
        <f t="shared" si="50"/>
        <v/>
      </c>
    </row>
    <row r="505" spans="1:5" x14ac:dyDescent="0.25">
      <c r="A505" s="74" t="s">
        <v>665</v>
      </c>
      <c r="B505" s="41"/>
      <c r="C505" s="79" t="str">
        <f t="shared" si="50"/>
        <v/>
      </c>
    </row>
    <row r="506" spans="1:5" x14ac:dyDescent="0.25">
      <c r="A506" s="73">
        <v>1</v>
      </c>
      <c r="B506" s="32">
        <f>B499+1</f>
        <v>45357</v>
      </c>
      <c r="C506" s="79" t="str">
        <f t="shared" si="50"/>
        <v>onsdag</v>
      </c>
      <c r="D506" s="79" t="str">
        <f>PROPER(TEXT($B506,"MMMM"))</f>
        <v>Mars</v>
      </c>
      <c r="E506">
        <f>YEAR(B506)</f>
        <v>2024</v>
      </c>
    </row>
    <row r="507" spans="1:5" x14ac:dyDescent="0.25">
      <c r="A507" s="73">
        <v>2</v>
      </c>
      <c r="B507" s="35"/>
      <c r="C507" s="79" t="str">
        <f t="shared" si="50"/>
        <v/>
      </c>
      <c r="D507" s="79"/>
    </row>
    <row r="508" spans="1:5" x14ac:dyDescent="0.25">
      <c r="A508" s="73">
        <v>3</v>
      </c>
      <c r="B508" s="36"/>
      <c r="C508" s="79" t="str">
        <f t="shared" si="50"/>
        <v/>
      </c>
      <c r="D508" s="79"/>
    </row>
    <row r="509" spans="1:5" x14ac:dyDescent="0.25">
      <c r="A509" s="73">
        <v>4</v>
      </c>
      <c r="B509" s="36" t="s">
        <v>302</v>
      </c>
      <c r="C509" s="79" t="str">
        <f t="shared" si="50"/>
        <v/>
      </c>
      <c r="D509" s="79"/>
    </row>
    <row r="510" spans="1:5" x14ac:dyDescent="0.25">
      <c r="A510" s="73">
        <v>5</v>
      </c>
      <c r="B510" s="36" t="s">
        <v>182</v>
      </c>
      <c r="C510" s="79" t="str">
        <f t="shared" si="50"/>
        <v/>
      </c>
      <c r="D510" s="79"/>
    </row>
    <row r="511" spans="1:5" x14ac:dyDescent="0.25">
      <c r="A511" s="73">
        <v>6</v>
      </c>
      <c r="B511" s="36"/>
      <c r="C511" s="79" t="str">
        <f t="shared" si="50"/>
        <v/>
      </c>
      <c r="D511" s="79"/>
    </row>
    <row r="512" spans="1:5" x14ac:dyDescent="0.25">
      <c r="A512" s="74" t="s">
        <v>665</v>
      </c>
      <c r="B512" s="42"/>
      <c r="C512" s="79" t="str">
        <f t="shared" si="50"/>
        <v/>
      </c>
      <c r="D512" s="79"/>
    </row>
    <row r="513" spans="1:5" x14ac:dyDescent="0.25">
      <c r="A513" s="73">
        <v>1</v>
      </c>
      <c r="B513" s="32">
        <f>B506+1</f>
        <v>45358</v>
      </c>
      <c r="C513" s="79" t="str">
        <f t="shared" si="50"/>
        <v>torsdag</v>
      </c>
      <c r="D513" s="79" t="str">
        <f t="shared" ref="D513" si="56">PROPER(TEXT($B513,"MMMM"))</f>
        <v>Mars</v>
      </c>
      <c r="E513">
        <f>YEAR(B513)</f>
        <v>2024</v>
      </c>
    </row>
    <row r="514" spans="1:5" x14ac:dyDescent="0.25">
      <c r="A514" s="73">
        <v>2</v>
      </c>
      <c r="B514" s="35"/>
      <c r="C514" s="79" t="str">
        <f t="shared" si="50"/>
        <v/>
      </c>
      <c r="D514" s="79"/>
    </row>
    <row r="515" spans="1:5" x14ac:dyDescent="0.25">
      <c r="A515" s="73">
        <v>3</v>
      </c>
      <c r="B515" s="36"/>
      <c r="C515" s="79" t="str">
        <f t="shared" ref="C515:C578" si="57">IF(LEFT(B515,2)="45",TEXT(B515, "dddd"),"")</f>
        <v/>
      </c>
      <c r="D515" s="79"/>
    </row>
    <row r="516" spans="1:5" x14ac:dyDescent="0.25">
      <c r="A516" s="73">
        <v>4</v>
      </c>
      <c r="B516" s="36" t="s">
        <v>38</v>
      </c>
      <c r="C516" s="79" t="str">
        <f t="shared" si="57"/>
        <v/>
      </c>
    </row>
    <row r="517" spans="1:5" x14ac:dyDescent="0.25">
      <c r="A517" s="73">
        <v>5</v>
      </c>
      <c r="B517" s="36"/>
      <c r="C517" s="79" t="str">
        <f t="shared" si="57"/>
        <v/>
      </c>
    </row>
    <row r="518" spans="1:5" x14ac:dyDescent="0.25">
      <c r="A518" s="73">
        <v>6</v>
      </c>
      <c r="B518" s="36"/>
      <c r="C518" s="79" t="str">
        <f t="shared" si="57"/>
        <v/>
      </c>
    </row>
    <row r="519" spans="1:5" x14ac:dyDescent="0.25">
      <c r="A519" s="74" t="s">
        <v>665</v>
      </c>
      <c r="B519" s="42"/>
      <c r="C519" s="79" t="str">
        <f t="shared" si="57"/>
        <v/>
      </c>
    </row>
    <row r="520" spans="1:5" x14ac:dyDescent="0.25">
      <c r="A520" s="73">
        <v>1</v>
      </c>
      <c r="B520" s="32">
        <f>B513+1</f>
        <v>45359</v>
      </c>
      <c r="C520" s="79" t="str">
        <f t="shared" si="57"/>
        <v>fredag</v>
      </c>
      <c r="D520" s="79" t="str">
        <f t="shared" ref="D520" si="58">PROPER(TEXT($B520,"MMMM"))</f>
        <v>Mars</v>
      </c>
      <c r="E520">
        <f>YEAR(B520)</f>
        <v>2024</v>
      </c>
    </row>
    <row r="521" spans="1:5" x14ac:dyDescent="0.25">
      <c r="A521" s="73">
        <v>2</v>
      </c>
      <c r="C521" s="79" t="str">
        <f t="shared" si="57"/>
        <v/>
      </c>
    </row>
    <row r="522" spans="1:5" x14ac:dyDescent="0.25">
      <c r="A522" s="73">
        <v>3</v>
      </c>
      <c r="B522" s="36"/>
      <c r="C522" s="79" t="str">
        <f t="shared" si="57"/>
        <v/>
      </c>
    </row>
    <row r="523" spans="1:5" x14ac:dyDescent="0.25">
      <c r="A523" s="73">
        <v>4</v>
      </c>
      <c r="B523" s="36" t="s">
        <v>303</v>
      </c>
      <c r="C523" s="79" t="str">
        <f t="shared" si="57"/>
        <v/>
      </c>
    </row>
    <row r="524" spans="1:5" x14ac:dyDescent="0.25">
      <c r="A524" s="73">
        <v>5</v>
      </c>
      <c r="B524" s="36" t="s">
        <v>183</v>
      </c>
      <c r="C524" s="79" t="str">
        <f t="shared" si="57"/>
        <v/>
      </c>
    </row>
    <row r="525" spans="1:5" x14ac:dyDescent="0.25">
      <c r="A525" s="73">
        <v>6</v>
      </c>
      <c r="B525" s="36" t="s">
        <v>408</v>
      </c>
      <c r="C525" s="79" t="str">
        <f t="shared" si="57"/>
        <v/>
      </c>
    </row>
    <row r="526" spans="1:5" x14ac:dyDescent="0.25">
      <c r="A526" s="74" t="s">
        <v>665</v>
      </c>
      <c r="B526" s="42"/>
      <c r="C526" s="79" t="str">
        <f t="shared" si="57"/>
        <v/>
      </c>
    </row>
    <row r="527" spans="1:5" x14ac:dyDescent="0.25">
      <c r="A527" s="73">
        <v>1</v>
      </c>
      <c r="B527" s="32">
        <f>B520+1</f>
        <v>45360</v>
      </c>
      <c r="C527" s="79" t="str">
        <f t="shared" si="57"/>
        <v>lördag</v>
      </c>
      <c r="D527" s="79" t="str">
        <f>PROPER(TEXT($B527,"MMMM"))</f>
        <v>Mars</v>
      </c>
      <c r="E527">
        <f>YEAR(B527)</f>
        <v>2024</v>
      </c>
    </row>
    <row r="528" spans="1:5" x14ac:dyDescent="0.25">
      <c r="A528" s="73">
        <v>2</v>
      </c>
      <c r="C528" s="79" t="str">
        <f t="shared" si="57"/>
        <v/>
      </c>
      <c r="D528" s="79"/>
    </row>
    <row r="529" spans="1:5" x14ac:dyDescent="0.25">
      <c r="A529" s="73">
        <v>3</v>
      </c>
      <c r="B529" s="36"/>
      <c r="C529" s="79" t="str">
        <f t="shared" si="57"/>
        <v/>
      </c>
      <c r="D529" s="79"/>
    </row>
    <row r="530" spans="1:5" x14ac:dyDescent="0.25">
      <c r="A530" s="73">
        <v>4</v>
      </c>
      <c r="B530" s="36" t="s">
        <v>304</v>
      </c>
      <c r="C530" s="79" t="str">
        <f t="shared" si="57"/>
        <v/>
      </c>
      <c r="D530" s="79"/>
    </row>
    <row r="531" spans="1:5" x14ac:dyDescent="0.25">
      <c r="A531" s="73">
        <v>5</v>
      </c>
      <c r="B531" s="36" t="s">
        <v>184</v>
      </c>
      <c r="C531" s="79" t="str">
        <f t="shared" si="57"/>
        <v/>
      </c>
      <c r="D531" s="79"/>
    </row>
    <row r="532" spans="1:5" x14ac:dyDescent="0.25">
      <c r="A532" s="73">
        <v>6</v>
      </c>
      <c r="B532" s="36"/>
      <c r="C532" s="79" t="str">
        <f t="shared" si="57"/>
        <v/>
      </c>
      <c r="D532" s="79"/>
    </row>
    <row r="533" spans="1:5" x14ac:dyDescent="0.25">
      <c r="A533" s="74" t="s">
        <v>665</v>
      </c>
      <c r="B533" s="42"/>
      <c r="C533" s="79" t="str">
        <f t="shared" si="57"/>
        <v/>
      </c>
      <c r="D533" s="79"/>
    </row>
    <row r="534" spans="1:5" x14ac:dyDescent="0.25">
      <c r="A534" s="73">
        <v>1</v>
      </c>
      <c r="B534" s="32">
        <f>B527+1</f>
        <v>45361</v>
      </c>
      <c r="C534" s="79" t="str">
        <f t="shared" si="57"/>
        <v>söndag</v>
      </c>
      <c r="D534" s="79" t="str">
        <f t="shared" ref="D534" si="59">PROPER(TEXT($B534,"MMMM"))</f>
        <v>Mars</v>
      </c>
      <c r="E534">
        <f>YEAR(B534)</f>
        <v>2024</v>
      </c>
    </row>
    <row r="535" spans="1:5" x14ac:dyDescent="0.25">
      <c r="A535" s="73">
        <v>2</v>
      </c>
      <c r="C535" s="79" t="str">
        <f t="shared" si="57"/>
        <v/>
      </c>
      <c r="D535" s="79"/>
    </row>
    <row r="536" spans="1:5" x14ac:dyDescent="0.25">
      <c r="A536" s="73">
        <v>3</v>
      </c>
      <c r="B536" s="36"/>
      <c r="C536" s="79" t="str">
        <f t="shared" si="57"/>
        <v/>
      </c>
      <c r="D536" s="79"/>
    </row>
    <row r="537" spans="1:5" x14ac:dyDescent="0.25">
      <c r="A537" s="73">
        <v>4</v>
      </c>
      <c r="B537" s="36" t="s">
        <v>305</v>
      </c>
      <c r="C537" s="79" t="str">
        <f t="shared" si="57"/>
        <v/>
      </c>
    </row>
    <row r="538" spans="1:5" x14ac:dyDescent="0.25">
      <c r="A538" s="73">
        <v>5</v>
      </c>
      <c r="B538" s="36" t="s">
        <v>147</v>
      </c>
      <c r="C538" s="79" t="str">
        <f t="shared" si="57"/>
        <v/>
      </c>
    </row>
    <row r="539" spans="1:5" x14ac:dyDescent="0.25">
      <c r="A539" s="73">
        <v>6</v>
      </c>
      <c r="B539" s="36"/>
      <c r="C539" s="79" t="str">
        <f t="shared" si="57"/>
        <v/>
      </c>
    </row>
    <row r="540" spans="1:5" x14ac:dyDescent="0.25">
      <c r="A540" s="74" t="s">
        <v>665</v>
      </c>
      <c r="B540" s="42"/>
      <c r="C540" s="79" t="str">
        <f t="shared" si="57"/>
        <v/>
      </c>
    </row>
    <row r="541" spans="1:5" x14ac:dyDescent="0.25">
      <c r="A541" s="73">
        <v>1</v>
      </c>
      <c r="B541" s="32">
        <f>B534+1</f>
        <v>45362</v>
      </c>
      <c r="C541" s="79" t="str">
        <f t="shared" si="57"/>
        <v>måndag</v>
      </c>
      <c r="D541" s="79" t="str">
        <f t="shared" ref="D541" si="60">PROPER(TEXT($B541,"MMMM"))</f>
        <v>Mars</v>
      </c>
      <c r="E541">
        <f>YEAR(B541)</f>
        <v>2024</v>
      </c>
    </row>
    <row r="542" spans="1:5" x14ac:dyDescent="0.25">
      <c r="A542" s="73">
        <v>2</v>
      </c>
      <c r="C542" s="79" t="str">
        <f t="shared" si="57"/>
        <v/>
      </c>
    </row>
    <row r="543" spans="1:5" x14ac:dyDescent="0.25">
      <c r="A543" s="73">
        <v>3</v>
      </c>
      <c r="B543" s="36"/>
      <c r="C543" s="79" t="str">
        <f t="shared" si="57"/>
        <v/>
      </c>
    </row>
    <row r="544" spans="1:5" x14ac:dyDescent="0.25">
      <c r="A544" s="73">
        <v>4</v>
      </c>
      <c r="B544" s="36" t="s">
        <v>306</v>
      </c>
      <c r="C544" s="79" t="str">
        <f t="shared" si="57"/>
        <v/>
      </c>
    </row>
    <row r="545" spans="1:5" x14ac:dyDescent="0.25">
      <c r="A545" s="73">
        <v>5</v>
      </c>
      <c r="B545" s="36" t="s">
        <v>185</v>
      </c>
      <c r="C545" s="79" t="str">
        <f t="shared" si="57"/>
        <v/>
      </c>
    </row>
    <row r="546" spans="1:5" x14ac:dyDescent="0.25">
      <c r="A546" s="73">
        <v>6</v>
      </c>
      <c r="B546" s="36"/>
      <c r="C546" s="79" t="str">
        <f t="shared" si="57"/>
        <v/>
      </c>
    </row>
    <row r="547" spans="1:5" x14ac:dyDescent="0.25">
      <c r="A547" s="74" t="s">
        <v>665</v>
      </c>
      <c r="B547" s="42"/>
      <c r="C547" s="79" t="str">
        <f t="shared" si="57"/>
        <v/>
      </c>
    </row>
    <row r="548" spans="1:5" x14ac:dyDescent="0.25">
      <c r="A548" s="73">
        <v>1</v>
      </c>
      <c r="B548" s="32">
        <f>B541+1</f>
        <v>45363</v>
      </c>
      <c r="C548" s="79" t="str">
        <f t="shared" si="57"/>
        <v>tisdag</v>
      </c>
      <c r="D548" s="79" t="str">
        <f>PROPER(TEXT($B548,"MMMM"))</f>
        <v>Mars</v>
      </c>
      <c r="E548">
        <f>YEAR(B548)</f>
        <v>2024</v>
      </c>
    </row>
    <row r="549" spans="1:5" x14ac:dyDescent="0.25">
      <c r="A549" s="73">
        <v>2</v>
      </c>
      <c r="C549" s="79" t="str">
        <f t="shared" si="57"/>
        <v/>
      </c>
      <c r="D549" s="79"/>
    </row>
    <row r="550" spans="1:5" x14ac:dyDescent="0.25">
      <c r="A550" s="73">
        <v>3</v>
      </c>
      <c r="B550" s="36"/>
      <c r="C550" s="79" t="str">
        <f t="shared" si="57"/>
        <v/>
      </c>
      <c r="D550" s="79"/>
    </row>
    <row r="551" spans="1:5" x14ac:dyDescent="0.25">
      <c r="A551" s="73">
        <v>4</v>
      </c>
      <c r="B551" s="36" t="s">
        <v>39</v>
      </c>
      <c r="C551" s="79" t="str">
        <f t="shared" si="57"/>
        <v/>
      </c>
      <c r="D551" s="79"/>
    </row>
    <row r="552" spans="1:5" x14ac:dyDescent="0.25">
      <c r="A552" s="73">
        <v>5</v>
      </c>
      <c r="B552" s="36"/>
      <c r="C552" s="79" t="str">
        <f t="shared" si="57"/>
        <v/>
      </c>
      <c r="D552" s="79"/>
    </row>
    <row r="553" spans="1:5" x14ac:dyDescent="0.25">
      <c r="A553" s="73">
        <v>6</v>
      </c>
      <c r="B553" s="36"/>
      <c r="C553" s="79" t="str">
        <f t="shared" si="57"/>
        <v/>
      </c>
      <c r="D553" s="79"/>
    </row>
    <row r="554" spans="1:5" x14ac:dyDescent="0.25">
      <c r="A554" s="74" t="s">
        <v>665</v>
      </c>
      <c r="B554" s="41"/>
      <c r="C554" s="79" t="str">
        <f t="shared" si="57"/>
        <v/>
      </c>
      <c r="D554" s="79"/>
    </row>
    <row r="555" spans="1:5" x14ac:dyDescent="0.25">
      <c r="A555" s="73">
        <v>1</v>
      </c>
      <c r="B555" s="32">
        <f>B548+1</f>
        <v>45364</v>
      </c>
      <c r="C555" s="79" t="str">
        <f t="shared" si="57"/>
        <v>onsdag</v>
      </c>
      <c r="D555" s="79" t="str">
        <f t="shared" ref="D555" si="61">PROPER(TEXT($B555,"MMMM"))</f>
        <v>Mars</v>
      </c>
      <c r="E555">
        <f>YEAR(B555)</f>
        <v>2024</v>
      </c>
    </row>
    <row r="556" spans="1:5" x14ac:dyDescent="0.25">
      <c r="A556" s="73">
        <v>2</v>
      </c>
      <c r="C556" s="79" t="str">
        <f t="shared" si="57"/>
        <v/>
      </c>
      <c r="D556" s="79"/>
    </row>
    <row r="557" spans="1:5" x14ac:dyDescent="0.25">
      <c r="A557" s="73">
        <v>3</v>
      </c>
      <c r="B557" s="36"/>
      <c r="C557" s="79" t="str">
        <f t="shared" si="57"/>
        <v/>
      </c>
      <c r="D557" s="79"/>
    </row>
    <row r="558" spans="1:5" x14ac:dyDescent="0.25">
      <c r="A558" s="73">
        <v>4</v>
      </c>
      <c r="B558" s="36" t="s">
        <v>40</v>
      </c>
      <c r="C558" s="79" t="str">
        <f t="shared" si="57"/>
        <v/>
      </c>
    </row>
    <row r="559" spans="1:5" x14ac:dyDescent="0.25">
      <c r="A559" s="73">
        <v>5</v>
      </c>
      <c r="B559" s="36"/>
      <c r="C559" s="79" t="str">
        <f t="shared" si="57"/>
        <v/>
      </c>
    </row>
    <row r="560" spans="1:5" x14ac:dyDescent="0.25">
      <c r="A560" s="73">
        <v>6</v>
      </c>
      <c r="B560" s="36"/>
      <c r="C560" s="79" t="str">
        <f t="shared" si="57"/>
        <v/>
      </c>
    </row>
    <row r="561" spans="1:5" x14ac:dyDescent="0.25">
      <c r="A561" s="74" t="s">
        <v>665</v>
      </c>
      <c r="B561" s="42"/>
      <c r="C561" s="79" t="str">
        <f t="shared" si="57"/>
        <v/>
      </c>
    </row>
    <row r="562" spans="1:5" x14ac:dyDescent="0.25">
      <c r="A562" s="73">
        <v>1</v>
      </c>
      <c r="B562" s="32">
        <f>B555+1</f>
        <v>45365</v>
      </c>
      <c r="C562" s="79" t="str">
        <f t="shared" si="57"/>
        <v>torsdag</v>
      </c>
      <c r="D562" s="79" t="str">
        <f t="shared" ref="D562" si="62">PROPER(TEXT($B562,"MMMM"))</f>
        <v>Mars</v>
      </c>
      <c r="E562">
        <f>YEAR(B562)</f>
        <v>2024</v>
      </c>
    </row>
    <row r="563" spans="1:5" x14ac:dyDescent="0.25">
      <c r="A563" s="73">
        <v>2</v>
      </c>
      <c r="C563" s="79" t="str">
        <f t="shared" si="57"/>
        <v/>
      </c>
    </row>
    <row r="564" spans="1:5" x14ac:dyDescent="0.25">
      <c r="A564" s="73">
        <v>3</v>
      </c>
      <c r="B564" s="36"/>
      <c r="C564" s="79" t="str">
        <f t="shared" si="57"/>
        <v/>
      </c>
    </row>
    <row r="565" spans="1:5" x14ac:dyDescent="0.25">
      <c r="A565" s="73">
        <v>4</v>
      </c>
      <c r="B565" s="36" t="s">
        <v>307</v>
      </c>
      <c r="C565" s="79" t="str">
        <f t="shared" si="57"/>
        <v/>
      </c>
    </row>
    <row r="566" spans="1:5" x14ac:dyDescent="0.25">
      <c r="A566" s="73">
        <v>5</v>
      </c>
      <c r="B566" s="36" t="s">
        <v>186</v>
      </c>
      <c r="C566" s="79" t="str">
        <f t="shared" si="57"/>
        <v/>
      </c>
    </row>
    <row r="567" spans="1:5" x14ac:dyDescent="0.25">
      <c r="A567" s="73">
        <v>6</v>
      </c>
      <c r="B567" s="31"/>
      <c r="C567" s="79" t="str">
        <f t="shared" si="57"/>
        <v/>
      </c>
    </row>
    <row r="568" spans="1:5" x14ac:dyDescent="0.25">
      <c r="A568" s="74" t="s">
        <v>665</v>
      </c>
      <c r="B568" s="75"/>
      <c r="C568" s="79" t="str">
        <f t="shared" si="57"/>
        <v/>
      </c>
    </row>
    <row r="569" spans="1:5" x14ac:dyDescent="0.25">
      <c r="A569" s="73">
        <v>1</v>
      </c>
      <c r="B569" s="32">
        <f>B562+1</f>
        <v>45366</v>
      </c>
      <c r="C569" s="79" t="str">
        <f t="shared" si="57"/>
        <v>fredag</v>
      </c>
      <c r="D569" s="79" t="str">
        <f>PROPER(TEXT($B569,"MMMM"))</f>
        <v>Mars</v>
      </c>
      <c r="E569">
        <f>YEAR(B569)</f>
        <v>2024</v>
      </c>
    </row>
    <row r="570" spans="1:5" x14ac:dyDescent="0.25">
      <c r="A570" s="73">
        <v>2</v>
      </c>
      <c r="C570" s="79" t="str">
        <f t="shared" si="57"/>
        <v/>
      </c>
      <c r="D570" s="79"/>
    </row>
    <row r="571" spans="1:5" x14ac:dyDescent="0.25">
      <c r="A571" s="73">
        <v>3</v>
      </c>
      <c r="B571" s="36"/>
      <c r="C571" s="79" t="str">
        <f t="shared" si="57"/>
        <v/>
      </c>
      <c r="D571" s="79"/>
    </row>
    <row r="572" spans="1:5" x14ac:dyDescent="0.25">
      <c r="A572" s="73">
        <v>4</v>
      </c>
      <c r="B572" s="36" t="s">
        <v>308</v>
      </c>
      <c r="C572" s="79" t="str">
        <f t="shared" si="57"/>
        <v/>
      </c>
      <c r="D572" s="79"/>
    </row>
    <row r="573" spans="1:5" x14ac:dyDescent="0.25">
      <c r="A573" s="73">
        <v>5</v>
      </c>
      <c r="B573" s="36" t="s">
        <v>187</v>
      </c>
      <c r="C573" s="79" t="str">
        <f t="shared" si="57"/>
        <v/>
      </c>
      <c r="D573" s="79"/>
    </row>
    <row r="574" spans="1:5" x14ac:dyDescent="0.25">
      <c r="A574" s="73">
        <v>6</v>
      </c>
      <c r="B574" s="36"/>
      <c r="C574" s="79" t="str">
        <f t="shared" si="57"/>
        <v/>
      </c>
      <c r="D574" s="79"/>
    </row>
    <row r="575" spans="1:5" x14ac:dyDescent="0.25">
      <c r="A575" s="74" t="s">
        <v>665</v>
      </c>
      <c r="B575" s="42"/>
      <c r="C575" s="79" t="str">
        <f t="shared" si="57"/>
        <v/>
      </c>
      <c r="D575" s="79"/>
    </row>
    <row r="576" spans="1:5" x14ac:dyDescent="0.25">
      <c r="A576" s="73">
        <v>1</v>
      </c>
      <c r="B576" s="32">
        <f>B569+1</f>
        <v>45367</v>
      </c>
      <c r="C576" s="79" t="str">
        <f t="shared" si="57"/>
        <v>lördag</v>
      </c>
      <c r="D576" s="79" t="str">
        <f t="shared" ref="D576" si="63">PROPER(TEXT($B576,"MMMM"))</f>
        <v>Mars</v>
      </c>
      <c r="E576">
        <f>YEAR(B576)</f>
        <v>2024</v>
      </c>
    </row>
    <row r="577" spans="1:5" x14ac:dyDescent="0.25">
      <c r="A577" s="73">
        <v>2</v>
      </c>
      <c r="C577" s="79" t="str">
        <f t="shared" si="57"/>
        <v/>
      </c>
      <c r="D577" s="79"/>
    </row>
    <row r="578" spans="1:5" x14ac:dyDescent="0.25">
      <c r="A578" s="73">
        <v>3</v>
      </c>
      <c r="B578" s="36"/>
      <c r="C578" s="79" t="str">
        <f t="shared" si="57"/>
        <v/>
      </c>
      <c r="D578" s="79"/>
    </row>
    <row r="579" spans="1:5" x14ac:dyDescent="0.25">
      <c r="A579" s="73">
        <v>4</v>
      </c>
      <c r="B579" s="36" t="s">
        <v>309</v>
      </c>
      <c r="C579" s="79" t="str">
        <f t="shared" ref="C579:C642" si="64">IF(LEFT(B579,2)="45",TEXT(B579, "dddd"),"")</f>
        <v/>
      </c>
    </row>
    <row r="580" spans="1:5" x14ac:dyDescent="0.25">
      <c r="A580" s="73">
        <v>5</v>
      </c>
      <c r="B580" s="36" t="s">
        <v>148</v>
      </c>
      <c r="C580" s="79" t="str">
        <f t="shared" si="64"/>
        <v/>
      </c>
    </row>
    <row r="581" spans="1:5" x14ac:dyDescent="0.25">
      <c r="A581" s="73">
        <v>6</v>
      </c>
      <c r="B581" s="36"/>
      <c r="C581" s="79" t="str">
        <f t="shared" si="64"/>
        <v/>
      </c>
    </row>
    <row r="582" spans="1:5" x14ac:dyDescent="0.25">
      <c r="A582" s="74" t="s">
        <v>665</v>
      </c>
      <c r="B582" s="42"/>
      <c r="C582" s="79" t="str">
        <f t="shared" si="64"/>
        <v/>
      </c>
    </row>
    <row r="583" spans="1:5" x14ac:dyDescent="0.25">
      <c r="A583" s="73">
        <v>1</v>
      </c>
      <c r="B583" s="32">
        <f>B576+1</f>
        <v>45368</v>
      </c>
      <c r="C583" s="79" t="str">
        <f t="shared" si="64"/>
        <v>söndag</v>
      </c>
      <c r="D583" s="79" t="str">
        <f t="shared" ref="D583" si="65">PROPER(TEXT($B583,"MMMM"))</f>
        <v>Mars</v>
      </c>
      <c r="E583">
        <f>YEAR(B583)</f>
        <v>2024</v>
      </c>
    </row>
    <row r="584" spans="1:5" x14ac:dyDescent="0.25">
      <c r="A584" s="73">
        <v>2</v>
      </c>
      <c r="C584" s="79" t="str">
        <f t="shared" si="64"/>
        <v/>
      </c>
    </row>
    <row r="585" spans="1:5" x14ac:dyDescent="0.25">
      <c r="A585" s="73">
        <v>3</v>
      </c>
      <c r="B585" s="36"/>
      <c r="C585" s="79" t="str">
        <f t="shared" si="64"/>
        <v/>
      </c>
    </row>
    <row r="586" spans="1:5" x14ac:dyDescent="0.25">
      <c r="A586" s="73">
        <v>4</v>
      </c>
      <c r="B586" s="36" t="s">
        <v>41</v>
      </c>
      <c r="C586" s="79" t="str">
        <f t="shared" si="64"/>
        <v/>
      </c>
    </row>
    <row r="587" spans="1:5" x14ac:dyDescent="0.25">
      <c r="A587" s="73">
        <v>5</v>
      </c>
      <c r="B587" s="36"/>
      <c r="C587" s="79" t="str">
        <f t="shared" si="64"/>
        <v/>
      </c>
    </row>
    <row r="588" spans="1:5" x14ac:dyDescent="0.25">
      <c r="A588" s="73">
        <v>6</v>
      </c>
      <c r="B588" s="36" t="s">
        <v>667</v>
      </c>
      <c r="C588" s="79" t="str">
        <f t="shared" si="64"/>
        <v/>
      </c>
    </row>
    <row r="589" spans="1:5" x14ac:dyDescent="0.25">
      <c r="A589" s="74" t="s">
        <v>665</v>
      </c>
      <c r="B589" s="42"/>
      <c r="C589" s="79" t="str">
        <f t="shared" si="64"/>
        <v/>
      </c>
    </row>
    <row r="590" spans="1:5" x14ac:dyDescent="0.25">
      <c r="A590" s="73">
        <v>1</v>
      </c>
      <c r="B590" s="32">
        <f>B583+1</f>
        <v>45369</v>
      </c>
      <c r="C590" s="79" t="str">
        <f t="shared" si="64"/>
        <v>måndag</v>
      </c>
      <c r="D590" s="79" t="str">
        <f>PROPER(TEXT($B590,"MMMM"))</f>
        <v>Mars</v>
      </c>
      <c r="E590">
        <f>YEAR(B590)</f>
        <v>2024</v>
      </c>
    </row>
    <row r="591" spans="1:5" x14ac:dyDescent="0.25">
      <c r="A591" s="73">
        <v>2</v>
      </c>
      <c r="C591" s="79" t="str">
        <f t="shared" si="64"/>
        <v/>
      </c>
      <c r="D591" s="79"/>
    </row>
    <row r="592" spans="1:5" x14ac:dyDescent="0.25">
      <c r="A592" s="73">
        <v>3</v>
      </c>
      <c r="B592" s="36"/>
      <c r="C592" s="79" t="str">
        <f t="shared" si="64"/>
        <v/>
      </c>
      <c r="D592" s="79"/>
    </row>
    <row r="593" spans="1:5" x14ac:dyDescent="0.25">
      <c r="A593" s="73">
        <v>4</v>
      </c>
      <c r="B593" s="36" t="s">
        <v>310</v>
      </c>
      <c r="C593" s="79" t="str">
        <f t="shared" si="64"/>
        <v/>
      </c>
      <c r="D593" s="79"/>
    </row>
    <row r="594" spans="1:5" x14ac:dyDescent="0.25">
      <c r="A594" s="73">
        <v>5</v>
      </c>
      <c r="B594" s="36" t="s">
        <v>188</v>
      </c>
      <c r="C594" s="79" t="str">
        <f t="shared" si="64"/>
        <v/>
      </c>
      <c r="D594" s="79"/>
    </row>
    <row r="595" spans="1:5" x14ac:dyDescent="0.25">
      <c r="A595" s="73">
        <v>6</v>
      </c>
      <c r="B595" s="36"/>
      <c r="C595" s="79" t="str">
        <f t="shared" si="64"/>
        <v/>
      </c>
      <c r="D595" s="79"/>
    </row>
    <row r="596" spans="1:5" x14ac:dyDescent="0.25">
      <c r="A596" s="74" t="s">
        <v>665</v>
      </c>
      <c r="B596" s="42"/>
      <c r="C596" s="79" t="str">
        <f t="shared" si="64"/>
        <v/>
      </c>
      <c r="D596" s="79"/>
    </row>
    <row r="597" spans="1:5" x14ac:dyDescent="0.25">
      <c r="A597" s="73">
        <v>1</v>
      </c>
      <c r="B597" s="32">
        <f>B590+1</f>
        <v>45370</v>
      </c>
      <c r="C597" s="79" t="str">
        <f t="shared" si="64"/>
        <v>tisdag</v>
      </c>
      <c r="D597" s="79" t="str">
        <f t="shared" ref="D597" si="66">PROPER(TEXT($B597,"MMMM"))</f>
        <v>Mars</v>
      </c>
      <c r="E597">
        <f>YEAR(B597)</f>
        <v>2024</v>
      </c>
    </row>
    <row r="598" spans="1:5" x14ac:dyDescent="0.25">
      <c r="A598" s="73">
        <v>2</v>
      </c>
      <c r="C598" s="79" t="str">
        <f t="shared" si="64"/>
        <v/>
      </c>
      <c r="D598" s="79"/>
    </row>
    <row r="599" spans="1:5" x14ac:dyDescent="0.25">
      <c r="A599" s="73">
        <v>3</v>
      </c>
      <c r="B599" s="36"/>
      <c r="C599" s="79" t="str">
        <f t="shared" si="64"/>
        <v/>
      </c>
      <c r="D599" s="79"/>
    </row>
    <row r="600" spans="1:5" x14ac:dyDescent="0.25">
      <c r="A600" s="73">
        <v>4</v>
      </c>
      <c r="B600" s="36" t="s">
        <v>311</v>
      </c>
      <c r="C600" s="79" t="str">
        <f t="shared" si="64"/>
        <v/>
      </c>
    </row>
    <row r="601" spans="1:5" x14ac:dyDescent="0.25">
      <c r="A601" s="73">
        <v>5</v>
      </c>
      <c r="B601" s="36" t="s">
        <v>149</v>
      </c>
      <c r="C601" s="79" t="str">
        <f t="shared" si="64"/>
        <v/>
      </c>
    </row>
    <row r="602" spans="1:5" x14ac:dyDescent="0.25">
      <c r="A602" s="73">
        <v>6</v>
      </c>
      <c r="B602" s="36"/>
      <c r="C602" s="79" t="str">
        <f t="shared" si="64"/>
        <v/>
      </c>
    </row>
    <row r="603" spans="1:5" x14ac:dyDescent="0.25">
      <c r="A603" s="74" t="s">
        <v>665</v>
      </c>
      <c r="B603" s="41"/>
      <c r="C603" s="79" t="str">
        <f t="shared" si="64"/>
        <v/>
      </c>
    </row>
    <row r="604" spans="1:5" x14ac:dyDescent="0.25">
      <c r="A604" s="73">
        <v>1</v>
      </c>
      <c r="B604" s="32">
        <f>B597+1</f>
        <v>45371</v>
      </c>
      <c r="C604" s="79" t="str">
        <f t="shared" si="64"/>
        <v>onsdag</v>
      </c>
      <c r="D604" s="79" t="str">
        <f t="shared" ref="D604" si="67">PROPER(TEXT($B604,"MMMM"))</f>
        <v>Mars</v>
      </c>
      <c r="E604">
        <f>YEAR(B604)</f>
        <v>2024</v>
      </c>
    </row>
    <row r="605" spans="1:5" x14ac:dyDescent="0.25">
      <c r="A605" s="73">
        <v>2</v>
      </c>
      <c r="C605" s="79" t="str">
        <f t="shared" si="64"/>
        <v/>
      </c>
    </row>
    <row r="606" spans="1:5" x14ac:dyDescent="0.25">
      <c r="A606" s="73">
        <v>3</v>
      </c>
      <c r="B606" s="36"/>
      <c r="C606" s="79" t="str">
        <f t="shared" si="64"/>
        <v/>
      </c>
    </row>
    <row r="607" spans="1:5" x14ac:dyDescent="0.25">
      <c r="A607" s="73">
        <v>4</v>
      </c>
      <c r="B607" s="36" t="s">
        <v>312</v>
      </c>
      <c r="C607" s="79" t="str">
        <f t="shared" si="64"/>
        <v/>
      </c>
    </row>
    <row r="608" spans="1:5" x14ac:dyDescent="0.25">
      <c r="A608" s="73">
        <v>5</v>
      </c>
      <c r="B608" s="36" t="s">
        <v>189</v>
      </c>
      <c r="C608" s="79" t="str">
        <f t="shared" si="64"/>
        <v/>
      </c>
    </row>
    <row r="609" spans="1:5" x14ac:dyDescent="0.25">
      <c r="A609" s="73">
        <v>6</v>
      </c>
      <c r="B609" s="36" t="s">
        <v>192</v>
      </c>
      <c r="C609" s="79" t="str">
        <f t="shared" si="64"/>
        <v/>
      </c>
    </row>
    <row r="610" spans="1:5" x14ac:dyDescent="0.25">
      <c r="A610" s="74" t="s">
        <v>665</v>
      </c>
      <c r="B610" s="42"/>
      <c r="C610" s="79" t="str">
        <f t="shared" si="64"/>
        <v/>
      </c>
    </row>
    <row r="611" spans="1:5" x14ac:dyDescent="0.25">
      <c r="A611" s="73">
        <v>1</v>
      </c>
      <c r="B611" s="32">
        <f>B604+1</f>
        <v>45372</v>
      </c>
      <c r="C611" s="79" t="str">
        <f t="shared" si="64"/>
        <v>torsdag</v>
      </c>
      <c r="D611" s="79" t="str">
        <f>PROPER(TEXT($B611,"MMMM"))</f>
        <v>Mars</v>
      </c>
      <c r="E611">
        <f>YEAR(B611)</f>
        <v>2024</v>
      </c>
    </row>
    <row r="612" spans="1:5" x14ac:dyDescent="0.25">
      <c r="A612" s="73">
        <v>2</v>
      </c>
      <c r="C612" s="79" t="str">
        <f t="shared" si="64"/>
        <v/>
      </c>
      <c r="D612" s="79"/>
    </row>
    <row r="613" spans="1:5" x14ac:dyDescent="0.25">
      <c r="A613" s="73">
        <v>3</v>
      </c>
      <c r="B613" s="36"/>
      <c r="C613" s="79" t="str">
        <f t="shared" si="64"/>
        <v/>
      </c>
      <c r="D613" s="79"/>
    </row>
    <row r="614" spans="1:5" x14ac:dyDescent="0.25">
      <c r="A614" s="73">
        <v>4</v>
      </c>
      <c r="B614" s="36" t="s">
        <v>42</v>
      </c>
      <c r="C614" s="79" t="str">
        <f t="shared" si="64"/>
        <v/>
      </c>
      <c r="D614" s="79"/>
    </row>
    <row r="615" spans="1:5" x14ac:dyDescent="0.25">
      <c r="A615" s="73">
        <v>5</v>
      </c>
      <c r="B615" s="36"/>
      <c r="C615" s="79" t="str">
        <f t="shared" si="64"/>
        <v/>
      </c>
      <c r="D615" s="79"/>
    </row>
    <row r="616" spans="1:5" x14ac:dyDescent="0.25">
      <c r="A616" s="73">
        <v>6</v>
      </c>
      <c r="B616" s="36"/>
      <c r="C616" s="79" t="str">
        <f t="shared" si="64"/>
        <v/>
      </c>
      <c r="D616" s="79"/>
    </row>
    <row r="617" spans="1:5" x14ac:dyDescent="0.25">
      <c r="A617" s="74" t="s">
        <v>665</v>
      </c>
      <c r="B617" s="42"/>
      <c r="C617" s="79" t="str">
        <f t="shared" si="64"/>
        <v/>
      </c>
      <c r="D617" s="79"/>
    </row>
    <row r="618" spans="1:5" x14ac:dyDescent="0.25">
      <c r="A618" s="73">
        <v>1</v>
      </c>
      <c r="B618" s="32">
        <f>B611+1</f>
        <v>45373</v>
      </c>
      <c r="C618" s="79" t="str">
        <f t="shared" si="64"/>
        <v>fredag</v>
      </c>
      <c r="D618" s="79" t="str">
        <f t="shared" ref="D618" si="68">PROPER(TEXT($B618,"MMMM"))</f>
        <v>Mars</v>
      </c>
      <c r="E618">
        <f>YEAR(B618)</f>
        <v>2024</v>
      </c>
    </row>
    <row r="619" spans="1:5" x14ac:dyDescent="0.25">
      <c r="A619" s="73">
        <v>2</v>
      </c>
      <c r="C619" s="79" t="str">
        <f t="shared" si="64"/>
        <v/>
      </c>
      <c r="D619" s="79"/>
    </row>
    <row r="620" spans="1:5" x14ac:dyDescent="0.25">
      <c r="A620" s="73">
        <v>3</v>
      </c>
      <c r="B620" s="36"/>
      <c r="C620" s="79" t="str">
        <f t="shared" si="64"/>
        <v/>
      </c>
      <c r="D620" s="79"/>
    </row>
    <row r="621" spans="1:5" x14ac:dyDescent="0.25">
      <c r="A621" s="73">
        <v>4</v>
      </c>
      <c r="B621" s="36" t="s">
        <v>313</v>
      </c>
      <c r="C621" s="79" t="str">
        <f t="shared" si="64"/>
        <v/>
      </c>
    </row>
    <row r="622" spans="1:5" x14ac:dyDescent="0.25">
      <c r="A622" s="73">
        <v>5</v>
      </c>
      <c r="B622" s="36" t="s">
        <v>150</v>
      </c>
      <c r="C622" s="79" t="str">
        <f t="shared" si="64"/>
        <v/>
      </c>
    </row>
    <row r="623" spans="1:5" x14ac:dyDescent="0.25">
      <c r="A623" s="73">
        <v>6</v>
      </c>
      <c r="B623" s="36"/>
      <c r="C623" s="79" t="str">
        <f t="shared" si="64"/>
        <v/>
      </c>
    </row>
    <row r="624" spans="1:5" x14ac:dyDescent="0.25">
      <c r="A624" s="74" t="s">
        <v>665</v>
      </c>
      <c r="B624" s="42"/>
      <c r="C624" s="79" t="str">
        <f t="shared" si="64"/>
        <v/>
      </c>
    </row>
    <row r="625" spans="1:5" x14ac:dyDescent="0.25">
      <c r="A625" s="73">
        <v>1</v>
      </c>
      <c r="B625" s="32">
        <f>B618+1</f>
        <v>45374</v>
      </c>
      <c r="C625" s="79" t="str">
        <f t="shared" si="64"/>
        <v>lördag</v>
      </c>
      <c r="D625" s="79" t="str">
        <f t="shared" ref="D625" si="69">PROPER(TEXT($B625,"MMMM"))</f>
        <v>Mars</v>
      </c>
      <c r="E625">
        <f>YEAR(B625)</f>
        <v>2024</v>
      </c>
    </row>
    <row r="626" spans="1:5" x14ac:dyDescent="0.25">
      <c r="A626" s="73">
        <v>2</v>
      </c>
      <c r="C626" s="79" t="str">
        <f t="shared" si="64"/>
        <v/>
      </c>
    </row>
    <row r="627" spans="1:5" x14ac:dyDescent="0.25">
      <c r="A627" s="73">
        <v>3</v>
      </c>
      <c r="B627" s="36"/>
      <c r="C627" s="79" t="str">
        <f t="shared" si="64"/>
        <v/>
      </c>
    </row>
    <row r="628" spans="1:5" x14ac:dyDescent="0.25">
      <c r="A628" s="73">
        <v>4</v>
      </c>
      <c r="B628" s="36" t="s">
        <v>314</v>
      </c>
      <c r="C628" s="79" t="str">
        <f t="shared" si="64"/>
        <v/>
      </c>
    </row>
    <row r="629" spans="1:5" x14ac:dyDescent="0.25">
      <c r="A629" s="73">
        <v>5</v>
      </c>
      <c r="B629" s="36" t="s">
        <v>190</v>
      </c>
      <c r="C629" s="79" t="str">
        <f t="shared" si="64"/>
        <v/>
      </c>
    </row>
    <row r="630" spans="1:5" x14ac:dyDescent="0.25">
      <c r="A630" s="73">
        <v>6</v>
      </c>
      <c r="B630" s="36"/>
      <c r="C630" s="79" t="str">
        <f t="shared" si="64"/>
        <v/>
      </c>
    </row>
    <row r="631" spans="1:5" x14ac:dyDescent="0.25">
      <c r="A631" s="74" t="s">
        <v>665</v>
      </c>
      <c r="B631" s="42"/>
      <c r="C631" s="79" t="str">
        <f t="shared" si="64"/>
        <v/>
      </c>
    </row>
    <row r="632" spans="1:5" x14ac:dyDescent="0.25">
      <c r="A632" s="73">
        <v>1</v>
      </c>
      <c r="B632" s="32">
        <f>B625+1</f>
        <v>45375</v>
      </c>
      <c r="C632" s="79" t="str">
        <f t="shared" si="64"/>
        <v>söndag</v>
      </c>
      <c r="D632" s="79" t="str">
        <f>PROPER(TEXT($B632,"MMMM"))</f>
        <v>Mars</v>
      </c>
      <c r="E632">
        <f>YEAR(B632)</f>
        <v>2024</v>
      </c>
    </row>
    <row r="633" spans="1:5" x14ac:dyDescent="0.25">
      <c r="A633" s="73">
        <v>2</v>
      </c>
      <c r="C633" s="79" t="str">
        <f t="shared" si="64"/>
        <v/>
      </c>
      <c r="D633" s="79"/>
    </row>
    <row r="634" spans="1:5" x14ac:dyDescent="0.25">
      <c r="A634" s="73">
        <v>3</v>
      </c>
      <c r="B634" s="36"/>
      <c r="C634" s="79" t="str">
        <f t="shared" si="64"/>
        <v/>
      </c>
      <c r="D634" s="79"/>
    </row>
    <row r="635" spans="1:5" x14ac:dyDescent="0.25">
      <c r="A635" s="73">
        <v>4</v>
      </c>
      <c r="B635" s="36" t="s">
        <v>315</v>
      </c>
      <c r="C635" s="79" t="str">
        <f t="shared" si="64"/>
        <v/>
      </c>
      <c r="D635" s="79"/>
    </row>
    <row r="636" spans="1:5" x14ac:dyDescent="0.25">
      <c r="A636" s="73">
        <v>5</v>
      </c>
      <c r="B636" s="36" t="s">
        <v>191</v>
      </c>
      <c r="C636" s="79" t="str">
        <f t="shared" si="64"/>
        <v/>
      </c>
      <c r="D636" s="79"/>
    </row>
    <row r="637" spans="1:5" x14ac:dyDescent="0.25">
      <c r="A637" s="73">
        <v>6</v>
      </c>
      <c r="B637" s="36"/>
      <c r="C637" s="79" t="str">
        <f t="shared" si="64"/>
        <v/>
      </c>
      <c r="D637" s="79"/>
    </row>
    <row r="638" spans="1:5" x14ac:dyDescent="0.25">
      <c r="A638" s="74" t="s">
        <v>665</v>
      </c>
      <c r="B638" s="42"/>
      <c r="C638" s="79" t="str">
        <f t="shared" si="64"/>
        <v/>
      </c>
      <c r="D638" s="79"/>
    </row>
    <row r="639" spans="1:5" x14ac:dyDescent="0.25">
      <c r="A639" s="73">
        <v>1</v>
      </c>
      <c r="B639" s="32">
        <f>B632+1</f>
        <v>45376</v>
      </c>
      <c r="C639" s="79" t="str">
        <f t="shared" si="64"/>
        <v>måndag</v>
      </c>
      <c r="D639" s="79" t="str">
        <f t="shared" ref="D639" si="70">PROPER(TEXT($B639,"MMMM"))</f>
        <v>Mars</v>
      </c>
      <c r="E639">
        <f>YEAR(B639)</f>
        <v>2024</v>
      </c>
    </row>
    <row r="640" spans="1:5" x14ac:dyDescent="0.25">
      <c r="A640" s="73">
        <v>2</v>
      </c>
      <c r="B640" s="36"/>
      <c r="C640" s="79" t="str">
        <f t="shared" si="64"/>
        <v/>
      </c>
      <c r="D640" s="79"/>
    </row>
    <row r="641" spans="1:5" x14ac:dyDescent="0.25">
      <c r="A641" s="73">
        <v>3</v>
      </c>
      <c r="B641" s="36"/>
      <c r="C641" s="79" t="str">
        <f t="shared" si="64"/>
        <v/>
      </c>
      <c r="D641" s="79"/>
    </row>
    <row r="642" spans="1:5" x14ac:dyDescent="0.25">
      <c r="A642" s="73">
        <v>4</v>
      </c>
      <c r="B642" s="36"/>
      <c r="C642" s="79" t="str">
        <f t="shared" si="64"/>
        <v/>
      </c>
    </row>
    <row r="643" spans="1:5" x14ac:dyDescent="0.25">
      <c r="A643" s="73">
        <v>5</v>
      </c>
      <c r="B643" s="36"/>
      <c r="C643" s="79" t="str">
        <f t="shared" ref="C643:C706" si="71">IF(LEFT(B643,2)="45",TEXT(B643, "dddd"),"")</f>
        <v/>
      </c>
    </row>
    <row r="644" spans="1:5" x14ac:dyDescent="0.25">
      <c r="A644" s="73">
        <v>6</v>
      </c>
      <c r="B644" s="36" t="s">
        <v>656</v>
      </c>
      <c r="C644" s="79" t="str">
        <f t="shared" si="71"/>
        <v/>
      </c>
    </row>
    <row r="645" spans="1:5" x14ac:dyDescent="0.25">
      <c r="A645" s="74" t="s">
        <v>665</v>
      </c>
      <c r="B645" s="42"/>
      <c r="C645" s="79" t="str">
        <f t="shared" si="71"/>
        <v/>
      </c>
    </row>
    <row r="646" spans="1:5" x14ac:dyDescent="0.25">
      <c r="A646" s="73">
        <v>1</v>
      </c>
      <c r="B646" s="32">
        <f>B639+1</f>
        <v>45377</v>
      </c>
      <c r="C646" s="79" t="str">
        <f t="shared" si="71"/>
        <v>tisdag</v>
      </c>
      <c r="D646" s="79" t="str">
        <f t="shared" ref="D646" si="72">PROPER(TEXT($B646,"MMMM"))</f>
        <v>Mars</v>
      </c>
      <c r="E646">
        <f>YEAR(B646)</f>
        <v>2024</v>
      </c>
    </row>
    <row r="647" spans="1:5" x14ac:dyDescent="0.25">
      <c r="A647" s="73">
        <v>2</v>
      </c>
      <c r="C647" s="79" t="str">
        <f t="shared" si="71"/>
        <v/>
      </c>
    </row>
    <row r="648" spans="1:5" x14ac:dyDescent="0.25">
      <c r="A648" s="73">
        <v>3</v>
      </c>
      <c r="B648" s="36"/>
      <c r="C648" s="79" t="str">
        <f t="shared" si="71"/>
        <v/>
      </c>
    </row>
    <row r="649" spans="1:5" x14ac:dyDescent="0.25">
      <c r="A649" s="73">
        <v>4</v>
      </c>
      <c r="B649" s="36" t="s">
        <v>43</v>
      </c>
      <c r="C649" s="79" t="str">
        <f t="shared" si="71"/>
        <v/>
      </c>
    </row>
    <row r="650" spans="1:5" x14ac:dyDescent="0.25">
      <c r="A650" s="73">
        <v>5</v>
      </c>
      <c r="B650" s="36"/>
      <c r="C650" s="79" t="str">
        <f t="shared" si="71"/>
        <v/>
      </c>
    </row>
    <row r="651" spans="1:5" x14ac:dyDescent="0.25">
      <c r="A651" s="73">
        <v>6</v>
      </c>
      <c r="B651" s="36"/>
      <c r="C651" s="79" t="str">
        <f t="shared" si="71"/>
        <v/>
      </c>
    </row>
    <row r="652" spans="1:5" x14ac:dyDescent="0.25">
      <c r="A652" s="74" t="s">
        <v>665</v>
      </c>
      <c r="B652" s="41"/>
      <c r="C652" s="79" t="str">
        <f t="shared" si="71"/>
        <v/>
      </c>
    </row>
    <row r="653" spans="1:5" x14ac:dyDescent="0.25">
      <c r="A653" s="73">
        <v>1</v>
      </c>
      <c r="B653" s="32">
        <f>B646+1</f>
        <v>45378</v>
      </c>
      <c r="C653" s="79" t="str">
        <f t="shared" si="71"/>
        <v>onsdag</v>
      </c>
      <c r="D653" s="79" t="str">
        <f>PROPER(TEXT($B653,"MMMM"))</f>
        <v>Mars</v>
      </c>
      <c r="E653">
        <f>YEAR(B653)</f>
        <v>2024</v>
      </c>
    </row>
    <row r="654" spans="1:5" x14ac:dyDescent="0.25">
      <c r="A654" s="73">
        <v>2</v>
      </c>
      <c r="C654" s="79" t="str">
        <f t="shared" si="71"/>
        <v/>
      </c>
      <c r="D654" s="79"/>
    </row>
    <row r="655" spans="1:5" x14ac:dyDescent="0.25">
      <c r="A655" s="73">
        <v>3</v>
      </c>
      <c r="B655" s="36"/>
      <c r="C655" s="79" t="str">
        <f t="shared" si="71"/>
        <v/>
      </c>
      <c r="D655" s="79"/>
    </row>
    <row r="656" spans="1:5" x14ac:dyDescent="0.25">
      <c r="A656" s="73">
        <v>4</v>
      </c>
      <c r="B656" s="36" t="s">
        <v>316</v>
      </c>
      <c r="C656" s="79" t="str">
        <f t="shared" si="71"/>
        <v/>
      </c>
      <c r="D656" s="79"/>
    </row>
    <row r="657" spans="1:5" x14ac:dyDescent="0.25">
      <c r="A657" s="73">
        <v>5</v>
      </c>
      <c r="B657" s="36" t="s">
        <v>193</v>
      </c>
      <c r="C657" s="79" t="str">
        <f t="shared" si="71"/>
        <v/>
      </c>
      <c r="D657" s="79"/>
    </row>
    <row r="658" spans="1:5" x14ac:dyDescent="0.25">
      <c r="A658" s="73">
        <v>6</v>
      </c>
      <c r="B658" s="36" t="s">
        <v>409</v>
      </c>
      <c r="C658" s="79" t="str">
        <f t="shared" si="71"/>
        <v/>
      </c>
      <c r="D658" s="79"/>
    </row>
    <row r="659" spans="1:5" x14ac:dyDescent="0.25">
      <c r="A659" s="74" t="s">
        <v>665</v>
      </c>
      <c r="B659" s="42"/>
      <c r="C659" s="79" t="str">
        <f t="shared" si="71"/>
        <v/>
      </c>
      <c r="D659" s="79"/>
    </row>
    <row r="660" spans="1:5" x14ac:dyDescent="0.25">
      <c r="A660" s="73">
        <v>1</v>
      </c>
      <c r="B660" s="32">
        <f>B653+1</f>
        <v>45379</v>
      </c>
      <c r="C660" s="79" t="str">
        <f t="shared" si="71"/>
        <v>torsdag</v>
      </c>
      <c r="D660" s="79" t="str">
        <f t="shared" ref="D660" si="73">PROPER(TEXT($B660,"MMMM"))</f>
        <v>Mars</v>
      </c>
      <c r="E660">
        <f>YEAR(B660)</f>
        <v>2024</v>
      </c>
    </row>
    <row r="661" spans="1:5" x14ac:dyDescent="0.25">
      <c r="A661" s="73">
        <v>2</v>
      </c>
      <c r="C661" s="79" t="str">
        <f t="shared" si="71"/>
        <v/>
      </c>
      <c r="D661" s="79"/>
    </row>
    <row r="662" spans="1:5" x14ac:dyDescent="0.25">
      <c r="A662" s="73">
        <v>3</v>
      </c>
      <c r="B662" s="36"/>
      <c r="C662" s="79" t="str">
        <f t="shared" si="71"/>
        <v/>
      </c>
      <c r="D662" s="79"/>
    </row>
    <row r="663" spans="1:5" x14ac:dyDescent="0.25">
      <c r="A663" s="73">
        <v>4</v>
      </c>
      <c r="B663" s="36" t="s">
        <v>317</v>
      </c>
      <c r="C663" s="79" t="str">
        <f t="shared" si="71"/>
        <v/>
      </c>
    </row>
    <row r="664" spans="1:5" x14ac:dyDescent="0.25">
      <c r="A664" s="73">
        <v>5</v>
      </c>
      <c r="B664" s="36" t="s">
        <v>151</v>
      </c>
      <c r="C664" s="79" t="str">
        <f t="shared" si="71"/>
        <v/>
      </c>
    </row>
    <row r="665" spans="1:5" x14ac:dyDescent="0.25">
      <c r="A665" s="73">
        <v>6</v>
      </c>
      <c r="B665" s="36" t="s">
        <v>412</v>
      </c>
      <c r="C665" s="79" t="str">
        <f t="shared" si="71"/>
        <v/>
      </c>
    </row>
    <row r="666" spans="1:5" x14ac:dyDescent="0.25">
      <c r="A666" s="74" t="s">
        <v>665</v>
      </c>
      <c r="B666" s="42"/>
      <c r="C666" s="79" t="str">
        <f t="shared" si="71"/>
        <v/>
      </c>
    </row>
    <row r="667" spans="1:5" x14ac:dyDescent="0.25">
      <c r="A667" s="73">
        <v>1</v>
      </c>
      <c r="B667" s="32">
        <f>B660+1</f>
        <v>45380</v>
      </c>
      <c r="C667" s="79" t="str">
        <f t="shared" si="71"/>
        <v>fredag</v>
      </c>
      <c r="D667" s="79" t="str">
        <f t="shared" ref="D667" si="74">PROPER(TEXT($B667,"MMMM"))</f>
        <v>Mars</v>
      </c>
      <c r="E667">
        <f>YEAR(B667)</f>
        <v>2024</v>
      </c>
    </row>
    <row r="668" spans="1:5" x14ac:dyDescent="0.25">
      <c r="A668" s="73">
        <v>2</v>
      </c>
      <c r="C668" s="79" t="str">
        <f t="shared" si="71"/>
        <v/>
      </c>
    </row>
    <row r="669" spans="1:5" x14ac:dyDescent="0.25">
      <c r="A669" s="73">
        <v>3</v>
      </c>
      <c r="B669" s="36"/>
      <c r="C669" s="79" t="str">
        <f t="shared" si="71"/>
        <v/>
      </c>
    </row>
    <row r="670" spans="1:5" x14ac:dyDescent="0.25">
      <c r="A670" s="73">
        <v>4</v>
      </c>
      <c r="B670" s="36" t="s">
        <v>318</v>
      </c>
      <c r="C670" s="79" t="str">
        <f t="shared" si="71"/>
        <v/>
      </c>
    </row>
    <row r="671" spans="1:5" x14ac:dyDescent="0.25">
      <c r="A671" s="73">
        <v>5</v>
      </c>
      <c r="B671" s="36" t="s">
        <v>194</v>
      </c>
      <c r="C671" s="79" t="str">
        <f t="shared" si="71"/>
        <v/>
      </c>
    </row>
    <row r="672" spans="1:5" x14ac:dyDescent="0.25">
      <c r="A672" s="73">
        <v>6</v>
      </c>
      <c r="B672" s="36" t="s">
        <v>413</v>
      </c>
      <c r="C672" s="79" t="str">
        <f t="shared" si="71"/>
        <v/>
      </c>
    </row>
    <row r="673" spans="1:5" x14ac:dyDescent="0.25">
      <c r="A673" s="74" t="s">
        <v>665</v>
      </c>
      <c r="B673" s="42"/>
      <c r="C673" s="79" t="str">
        <f t="shared" si="71"/>
        <v/>
      </c>
    </row>
    <row r="674" spans="1:5" x14ac:dyDescent="0.25">
      <c r="A674" s="73">
        <v>1</v>
      </c>
      <c r="B674" s="32">
        <f>B667+1</f>
        <v>45381</v>
      </c>
      <c r="C674" s="79" t="str">
        <f t="shared" si="71"/>
        <v>lördag</v>
      </c>
      <c r="D674" s="79" t="str">
        <f>PROPER(TEXT($B674,"MMMM"))</f>
        <v>Mars</v>
      </c>
      <c r="E674">
        <f>YEAR(B674)</f>
        <v>2024</v>
      </c>
    </row>
    <row r="675" spans="1:5" x14ac:dyDescent="0.25">
      <c r="A675" s="73">
        <v>2</v>
      </c>
      <c r="C675" s="79" t="str">
        <f t="shared" si="71"/>
        <v/>
      </c>
      <c r="D675" s="79"/>
    </row>
    <row r="676" spans="1:5" x14ac:dyDescent="0.25">
      <c r="A676" s="73">
        <v>3</v>
      </c>
      <c r="B676" s="36"/>
      <c r="C676" s="79" t="str">
        <f t="shared" si="71"/>
        <v/>
      </c>
      <c r="D676" s="79"/>
    </row>
    <row r="677" spans="1:5" x14ac:dyDescent="0.25">
      <c r="A677" s="73">
        <v>4</v>
      </c>
      <c r="B677" s="36" t="s">
        <v>319</v>
      </c>
      <c r="C677" s="79" t="str">
        <f t="shared" si="71"/>
        <v/>
      </c>
      <c r="D677" s="79"/>
    </row>
    <row r="678" spans="1:5" x14ac:dyDescent="0.25">
      <c r="A678" s="73">
        <v>5</v>
      </c>
      <c r="B678" s="36" t="s">
        <v>195</v>
      </c>
      <c r="C678" s="79" t="str">
        <f t="shared" si="71"/>
        <v/>
      </c>
      <c r="D678" s="79"/>
    </row>
    <row r="679" spans="1:5" x14ac:dyDescent="0.25">
      <c r="A679" s="73">
        <v>6</v>
      </c>
      <c r="B679" s="36" t="s">
        <v>414</v>
      </c>
      <c r="C679" s="79" t="str">
        <f t="shared" si="71"/>
        <v/>
      </c>
      <c r="D679" s="79"/>
    </row>
    <row r="680" spans="1:5" x14ac:dyDescent="0.25">
      <c r="A680" s="74" t="s">
        <v>665</v>
      </c>
      <c r="B680" s="42"/>
      <c r="C680" s="79" t="str">
        <f t="shared" si="71"/>
        <v/>
      </c>
      <c r="D680" s="79"/>
    </row>
    <row r="681" spans="1:5" x14ac:dyDescent="0.25">
      <c r="A681" s="73">
        <v>1</v>
      </c>
      <c r="B681" s="32">
        <f>B674+1</f>
        <v>45382</v>
      </c>
      <c r="C681" s="79" t="str">
        <f t="shared" si="71"/>
        <v>söndag</v>
      </c>
      <c r="D681" s="79" t="str">
        <f t="shared" ref="D681" si="75">PROPER(TEXT($B681,"MMMM"))</f>
        <v>Mars</v>
      </c>
      <c r="E681">
        <f>YEAR(B681)</f>
        <v>2024</v>
      </c>
    </row>
    <row r="682" spans="1:5" x14ac:dyDescent="0.25">
      <c r="A682" s="73">
        <v>2</v>
      </c>
      <c r="C682" s="79" t="str">
        <f t="shared" si="71"/>
        <v/>
      </c>
      <c r="D682" s="79"/>
    </row>
    <row r="683" spans="1:5" x14ac:dyDescent="0.25">
      <c r="A683" s="73">
        <v>3</v>
      </c>
      <c r="B683" s="36"/>
      <c r="C683" s="79" t="str">
        <f t="shared" si="71"/>
        <v/>
      </c>
      <c r="D683" s="79"/>
    </row>
    <row r="684" spans="1:5" x14ac:dyDescent="0.25">
      <c r="A684" s="73">
        <v>4</v>
      </c>
      <c r="B684" s="36" t="s">
        <v>44</v>
      </c>
      <c r="C684" s="79" t="str">
        <f t="shared" si="71"/>
        <v/>
      </c>
    </row>
    <row r="685" spans="1:5" x14ac:dyDescent="0.25">
      <c r="A685" s="73">
        <v>5</v>
      </c>
      <c r="B685" s="36" t="s">
        <v>544</v>
      </c>
      <c r="C685" s="79" t="str">
        <f t="shared" si="71"/>
        <v/>
      </c>
    </row>
    <row r="686" spans="1:5" x14ac:dyDescent="0.25">
      <c r="A686" s="73">
        <v>6</v>
      </c>
      <c r="B686" s="36" t="s">
        <v>415</v>
      </c>
      <c r="C686" s="79" t="str">
        <f t="shared" si="71"/>
        <v/>
      </c>
    </row>
    <row r="687" spans="1:5" x14ac:dyDescent="0.25">
      <c r="A687" s="74" t="s">
        <v>665</v>
      </c>
      <c r="B687" s="42"/>
      <c r="C687" s="79" t="str">
        <f t="shared" si="71"/>
        <v/>
      </c>
    </row>
    <row r="688" spans="1:5" x14ac:dyDescent="0.25">
      <c r="A688" s="73">
        <v>1</v>
      </c>
      <c r="B688" s="32">
        <f>B681+1</f>
        <v>45383</v>
      </c>
      <c r="C688" s="79" t="str">
        <f t="shared" si="71"/>
        <v>måndag</v>
      </c>
      <c r="D688" s="79" t="str">
        <f t="shared" ref="D688" si="76">PROPER(TEXT($B688,"MMMM"))</f>
        <v>April</v>
      </c>
      <c r="E688">
        <f>YEAR(B688)</f>
        <v>2024</v>
      </c>
    </row>
    <row r="689" spans="1:5" x14ac:dyDescent="0.25">
      <c r="A689" s="73">
        <v>2</v>
      </c>
      <c r="C689" s="79" t="str">
        <f t="shared" si="71"/>
        <v/>
      </c>
    </row>
    <row r="690" spans="1:5" x14ac:dyDescent="0.25">
      <c r="A690" s="73">
        <v>3</v>
      </c>
      <c r="B690" s="36"/>
      <c r="C690" s="79" t="str">
        <f t="shared" si="71"/>
        <v/>
      </c>
    </row>
    <row r="691" spans="1:5" x14ac:dyDescent="0.25">
      <c r="A691" s="73">
        <v>4</v>
      </c>
      <c r="B691" s="33" t="s">
        <v>410</v>
      </c>
      <c r="C691" s="79" t="str">
        <f t="shared" si="71"/>
        <v/>
      </c>
    </row>
    <row r="692" spans="1:5" x14ac:dyDescent="0.25">
      <c r="A692" s="73">
        <v>5</v>
      </c>
      <c r="B692" s="36" t="s">
        <v>411</v>
      </c>
      <c r="C692" s="79" t="str">
        <f t="shared" si="71"/>
        <v/>
      </c>
    </row>
    <row r="693" spans="1:5" x14ac:dyDescent="0.25">
      <c r="A693" s="73">
        <v>6</v>
      </c>
      <c r="B693" s="36" t="s">
        <v>416</v>
      </c>
      <c r="C693" s="79" t="str">
        <f t="shared" si="71"/>
        <v/>
      </c>
    </row>
    <row r="694" spans="1:5" x14ac:dyDescent="0.25">
      <c r="A694" s="74" t="s">
        <v>665</v>
      </c>
      <c r="B694" s="42"/>
      <c r="C694" s="79" t="str">
        <f t="shared" si="71"/>
        <v/>
      </c>
    </row>
    <row r="695" spans="1:5" x14ac:dyDescent="0.25">
      <c r="A695" s="73">
        <v>1</v>
      </c>
      <c r="B695" s="32">
        <f>B688+1</f>
        <v>45384</v>
      </c>
      <c r="C695" s="79" t="str">
        <f t="shared" si="71"/>
        <v>tisdag</v>
      </c>
      <c r="D695" s="79" t="str">
        <f>PROPER(TEXT($B695,"MMMM"))</f>
        <v>April</v>
      </c>
      <c r="E695">
        <f>YEAR(B695)</f>
        <v>2024</v>
      </c>
    </row>
    <row r="696" spans="1:5" x14ac:dyDescent="0.25">
      <c r="A696" s="73">
        <v>2</v>
      </c>
      <c r="C696" s="79" t="str">
        <f t="shared" si="71"/>
        <v/>
      </c>
      <c r="D696" s="79"/>
    </row>
    <row r="697" spans="1:5" x14ac:dyDescent="0.25">
      <c r="A697" s="73">
        <v>3</v>
      </c>
      <c r="B697" s="36"/>
      <c r="C697" s="79" t="str">
        <f t="shared" si="71"/>
        <v/>
      </c>
      <c r="D697" s="79"/>
    </row>
    <row r="698" spans="1:5" x14ac:dyDescent="0.25">
      <c r="A698" s="73">
        <v>4</v>
      </c>
      <c r="B698" s="33" t="s">
        <v>320</v>
      </c>
      <c r="C698" s="79" t="str">
        <f t="shared" si="71"/>
        <v/>
      </c>
      <c r="D698" s="79"/>
    </row>
    <row r="699" spans="1:5" x14ac:dyDescent="0.25">
      <c r="A699" s="73">
        <v>5</v>
      </c>
      <c r="B699" s="36" t="s">
        <v>196</v>
      </c>
      <c r="C699" s="79" t="str">
        <f t="shared" si="71"/>
        <v/>
      </c>
      <c r="D699" s="79"/>
    </row>
    <row r="700" spans="1:5" x14ac:dyDescent="0.25">
      <c r="A700" s="73">
        <v>6</v>
      </c>
      <c r="B700" s="36"/>
      <c r="C700" s="79" t="str">
        <f t="shared" si="71"/>
        <v/>
      </c>
      <c r="D700" s="79"/>
    </row>
    <row r="701" spans="1:5" x14ac:dyDescent="0.25">
      <c r="A701" s="74" t="s">
        <v>665</v>
      </c>
      <c r="B701" s="41"/>
      <c r="C701" s="79" t="str">
        <f t="shared" si="71"/>
        <v/>
      </c>
      <c r="D701" s="79"/>
    </row>
    <row r="702" spans="1:5" x14ac:dyDescent="0.25">
      <c r="A702" s="73">
        <v>1</v>
      </c>
      <c r="B702" s="32">
        <f>B695+1</f>
        <v>45385</v>
      </c>
      <c r="C702" s="79" t="str">
        <f t="shared" si="71"/>
        <v>onsdag</v>
      </c>
      <c r="D702" s="79" t="str">
        <f t="shared" ref="D702" si="77">PROPER(TEXT($B702,"MMMM"))</f>
        <v>April</v>
      </c>
      <c r="E702">
        <f>YEAR(B702)</f>
        <v>2024</v>
      </c>
    </row>
    <row r="703" spans="1:5" x14ac:dyDescent="0.25">
      <c r="A703" s="73">
        <v>2</v>
      </c>
      <c r="C703" s="79" t="str">
        <f t="shared" si="71"/>
        <v/>
      </c>
      <c r="D703" s="79"/>
    </row>
    <row r="704" spans="1:5" x14ac:dyDescent="0.25">
      <c r="A704" s="73">
        <v>3</v>
      </c>
      <c r="B704" s="36"/>
      <c r="C704" s="79" t="str">
        <f t="shared" si="71"/>
        <v/>
      </c>
      <c r="D704" s="79"/>
    </row>
    <row r="705" spans="1:5" x14ac:dyDescent="0.25">
      <c r="A705" s="73">
        <v>4</v>
      </c>
      <c r="B705" s="33" t="s">
        <v>321</v>
      </c>
      <c r="C705" s="79" t="str">
        <f t="shared" si="71"/>
        <v/>
      </c>
    </row>
    <row r="706" spans="1:5" x14ac:dyDescent="0.25">
      <c r="A706" s="73">
        <v>5</v>
      </c>
      <c r="B706" s="36" t="s">
        <v>152</v>
      </c>
      <c r="C706" s="79" t="str">
        <f t="shared" si="71"/>
        <v/>
      </c>
    </row>
    <row r="707" spans="1:5" x14ac:dyDescent="0.25">
      <c r="A707" s="73">
        <v>6</v>
      </c>
      <c r="B707" s="36"/>
      <c r="C707" s="79" t="str">
        <f t="shared" ref="C707:C770" si="78">IF(LEFT(B707,2)="45",TEXT(B707, "dddd"),"")</f>
        <v/>
      </c>
    </row>
    <row r="708" spans="1:5" x14ac:dyDescent="0.25">
      <c r="A708" s="74" t="s">
        <v>665</v>
      </c>
      <c r="B708" s="42"/>
      <c r="C708" s="79" t="str">
        <f t="shared" si="78"/>
        <v/>
      </c>
    </row>
    <row r="709" spans="1:5" x14ac:dyDescent="0.25">
      <c r="A709" s="73">
        <v>1</v>
      </c>
      <c r="B709" s="32">
        <f>B702+1</f>
        <v>45386</v>
      </c>
      <c r="C709" s="79" t="str">
        <f t="shared" si="78"/>
        <v>torsdag</v>
      </c>
      <c r="D709" s="79" t="str">
        <f t="shared" ref="D709" si="79">PROPER(TEXT($B709,"MMMM"))</f>
        <v>April</v>
      </c>
      <c r="E709">
        <f>YEAR(B709)</f>
        <v>2024</v>
      </c>
    </row>
    <row r="710" spans="1:5" x14ac:dyDescent="0.25">
      <c r="A710" s="73">
        <v>2</v>
      </c>
      <c r="C710" s="79" t="str">
        <f t="shared" si="78"/>
        <v/>
      </c>
    </row>
    <row r="711" spans="1:5" x14ac:dyDescent="0.25">
      <c r="A711" s="73">
        <v>3</v>
      </c>
      <c r="B711" s="36"/>
      <c r="C711" s="79" t="str">
        <f t="shared" si="78"/>
        <v/>
      </c>
    </row>
    <row r="712" spans="1:5" x14ac:dyDescent="0.25">
      <c r="A712" s="73">
        <v>4</v>
      </c>
      <c r="B712" s="33" t="s">
        <v>322</v>
      </c>
      <c r="C712" s="79" t="str">
        <f t="shared" si="78"/>
        <v/>
      </c>
    </row>
    <row r="713" spans="1:5" x14ac:dyDescent="0.25">
      <c r="A713" s="73">
        <v>5</v>
      </c>
      <c r="B713" s="36" t="s">
        <v>197</v>
      </c>
      <c r="C713" s="79" t="str">
        <f t="shared" si="78"/>
        <v/>
      </c>
    </row>
    <row r="714" spans="1:5" x14ac:dyDescent="0.25">
      <c r="A714" s="73">
        <v>6</v>
      </c>
      <c r="B714" s="36"/>
      <c r="C714" s="79" t="str">
        <f t="shared" si="78"/>
        <v/>
      </c>
    </row>
    <row r="715" spans="1:5" x14ac:dyDescent="0.25">
      <c r="A715" s="74" t="s">
        <v>665</v>
      </c>
      <c r="B715" s="42"/>
      <c r="C715" s="79" t="str">
        <f t="shared" si="78"/>
        <v/>
      </c>
    </row>
    <row r="716" spans="1:5" x14ac:dyDescent="0.25">
      <c r="A716" s="73">
        <v>1</v>
      </c>
      <c r="B716" s="32">
        <f>B709+1</f>
        <v>45387</v>
      </c>
      <c r="C716" s="79" t="str">
        <f t="shared" si="78"/>
        <v>fredag</v>
      </c>
      <c r="D716" s="79" t="str">
        <f>PROPER(TEXT($B716,"MMMM"))</f>
        <v>April</v>
      </c>
      <c r="E716">
        <f>YEAR(B716)</f>
        <v>2024</v>
      </c>
    </row>
    <row r="717" spans="1:5" x14ac:dyDescent="0.25">
      <c r="A717" s="73">
        <v>2</v>
      </c>
      <c r="B717" s="35"/>
      <c r="C717" s="79" t="str">
        <f t="shared" si="78"/>
        <v/>
      </c>
      <c r="D717" s="79"/>
    </row>
    <row r="718" spans="1:5" x14ac:dyDescent="0.25">
      <c r="A718" s="73">
        <v>3</v>
      </c>
      <c r="B718" s="36"/>
      <c r="C718" s="79" t="str">
        <f t="shared" si="78"/>
        <v/>
      </c>
      <c r="D718" s="79"/>
    </row>
    <row r="719" spans="1:5" x14ac:dyDescent="0.25">
      <c r="A719" s="73">
        <v>4</v>
      </c>
      <c r="B719" s="33" t="s">
        <v>323</v>
      </c>
      <c r="C719" s="79" t="str">
        <f t="shared" si="78"/>
        <v/>
      </c>
      <c r="D719" s="79"/>
    </row>
    <row r="720" spans="1:5" x14ac:dyDescent="0.25">
      <c r="A720" s="73">
        <v>5</v>
      </c>
      <c r="B720" s="36" t="s">
        <v>198</v>
      </c>
      <c r="C720" s="79" t="str">
        <f t="shared" si="78"/>
        <v/>
      </c>
      <c r="D720" s="79"/>
    </row>
    <row r="721" spans="1:5" x14ac:dyDescent="0.25">
      <c r="A721" s="73">
        <v>6</v>
      </c>
      <c r="B721" s="36"/>
      <c r="C721" s="79" t="str">
        <f t="shared" si="78"/>
        <v/>
      </c>
      <c r="D721" s="79"/>
    </row>
    <row r="722" spans="1:5" x14ac:dyDescent="0.25">
      <c r="A722" s="74" t="s">
        <v>665</v>
      </c>
      <c r="B722" s="42"/>
      <c r="C722" s="79" t="str">
        <f t="shared" si="78"/>
        <v/>
      </c>
      <c r="D722" s="79"/>
    </row>
    <row r="723" spans="1:5" x14ac:dyDescent="0.25">
      <c r="A723" s="73">
        <v>1</v>
      </c>
      <c r="B723" s="32">
        <f>B716+1</f>
        <v>45388</v>
      </c>
      <c r="C723" s="79" t="str">
        <f t="shared" si="78"/>
        <v>lördag</v>
      </c>
      <c r="D723" s="79" t="str">
        <f t="shared" ref="D723" si="80">PROPER(TEXT($B723,"MMMM"))</f>
        <v>April</v>
      </c>
      <c r="E723">
        <f>YEAR(B723)</f>
        <v>2024</v>
      </c>
    </row>
    <row r="724" spans="1:5" x14ac:dyDescent="0.25">
      <c r="A724" s="73">
        <v>2</v>
      </c>
      <c r="B724" s="35"/>
      <c r="C724" s="79" t="str">
        <f t="shared" si="78"/>
        <v/>
      </c>
      <c r="D724" s="79"/>
    </row>
    <row r="725" spans="1:5" x14ac:dyDescent="0.25">
      <c r="A725" s="73">
        <v>3</v>
      </c>
      <c r="B725" s="36"/>
      <c r="C725" s="79" t="str">
        <f t="shared" si="78"/>
        <v/>
      </c>
      <c r="D725" s="79"/>
    </row>
    <row r="726" spans="1:5" x14ac:dyDescent="0.25">
      <c r="A726" s="73">
        <v>4</v>
      </c>
      <c r="B726" s="33" t="s">
        <v>324</v>
      </c>
      <c r="C726" s="79" t="str">
        <f t="shared" si="78"/>
        <v/>
      </c>
    </row>
    <row r="727" spans="1:5" x14ac:dyDescent="0.25">
      <c r="A727" s="73">
        <v>5</v>
      </c>
      <c r="B727" s="36" t="s">
        <v>199</v>
      </c>
      <c r="C727" s="79" t="str">
        <f t="shared" si="78"/>
        <v/>
      </c>
    </row>
    <row r="728" spans="1:5" x14ac:dyDescent="0.25">
      <c r="A728" s="73">
        <v>6</v>
      </c>
      <c r="B728" s="36"/>
      <c r="C728" s="79" t="str">
        <f t="shared" si="78"/>
        <v/>
      </c>
    </row>
    <row r="729" spans="1:5" x14ac:dyDescent="0.25">
      <c r="A729" s="74" t="s">
        <v>665</v>
      </c>
      <c r="B729" s="42"/>
      <c r="C729" s="79" t="str">
        <f t="shared" si="78"/>
        <v/>
      </c>
    </row>
    <row r="730" spans="1:5" x14ac:dyDescent="0.25">
      <c r="A730" s="73">
        <v>1</v>
      </c>
      <c r="B730" s="32">
        <f>B723+1</f>
        <v>45389</v>
      </c>
      <c r="C730" s="79" t="str">
        <f t="shared" si="78"/>
        <v>söndag</v>
      </c>
      <c r="D730" s="79" t="str">
        <f t="shared" ref="D730" si="81">PROPER(TEXT($B730,"MMMM"))</f>
        <v>April</v>
      </c>
      <c r="E730">
        <f>YEAR(B730)</f>
        <v>2024</v>
      </c>
    </row>
    <row r="731" spans="1:5" x14ac:dyDescent="0.25">
      <c r="A731" s="73">
        <v>2</v>
      </c>
      <c r="B731" s="35"/>
      <c r="C731" s="79" t="str">
        <f t="shared" si="78"/>
        <v/>
      </c>
    </row>
    <row r="732" spans="1:5" x14ac:dyDescent="0.25">
      <c r="A732" s="73">
        <v>3</v>
      </c>
      <c r="B732" s="36"/>
      <c r="C732" s="79" t="str">
        <f t="shared" si="78"/>
        <v/>
      </c>
    </row>
    <row r="733" spans="1:5" x14ac:dyDescent="0.25">
      <c r="A733" s="73">
        <v>4</v>
      </c>
      <c r="B733" s="33" t="s">
        <v>325</v>
      </c>
      <c r="C733" s="79" t="str">
        <f t="shared" si="78"/>
        <v/>
      </c>
    </row>
    <row r="734" spans="1:5" x14ac:dyDescent="0.25">
      <c r="A734" s="73">
        <v>5</v>
      </c>
      <c r="B734" s="36" t="s">
        <v>200</v>
      </c>
      <c r="C734" s="79" t="str">
        <f t="shared" si="78"/>
        <v/>
      </c>
    </row>
    <row r="735" spans="1:5" x14ac:dyDescent="0.25">
      <c r="A735" s="73">
        <v>6</v>
      </c>
      <c r="B735" s="36"/>
      <c r="C735" s="79" t="str">
        <f t="shared" si="78"/>
        <v/>
      </c>
    </row>
    <row r="736" spans="1:5" x14ac:dyDescent="0.25">
      <c r="A736" s="74" t="s">
        <v>665</v>
      </c>
      <c r="B736" s="42"/>
      <c r="C736" s="79" t="str">
        <f t="shared" si="78"/>
        <v/>
      </c>
    </row>
    <row r="737" spans="1:5" x14ac:dyDescent="0.25">
      <c r="A737" s="73">
        <v>1</v>
      </c>
      <c r="B737" s="32">
        <f>B730+1</f>
        <v>45390</v>
      </c>
      <c r="C737" s="79" t="str">
        <f t="shared" si="78"/>
        <v>måndag</v>
      </c>
      <c r="D737" s="79" t="str">
        <f>PROPER(TEXT($B737,"MMMM"))</f>
        <v>April</v>
      </c>
      <c r="E737">
        <f>YEAR(B737)</f>
        <v>2024</v>
      </c>
    </row>
    <row r="738" spans="1:5" x14ac:dyDescent="0.25">
      <c r="A738" s="73">
        <v>2</v>
      </c>
      <c r="B738" s="35"/>
      <c r="C738" s="79" t="str">
        <f t="shared" si="78"/>
        <v/>
      </c>
      <c r="D738" s="79"/>
    </row>
    <row r="739" spans="1:5" x14ac:dyDescent="0.25">
      <c r="A739" s="73">
        <v>3</v>
      </c>
      <c r="B739" s="36"/>
      <c r="C739" s="79" t="str">
        <f t="shared" si="78"/>
        <v/>
      </c>
      <c r="D739" s="79"/>
    </row>
    <row r="740" spans="1:5" x14ac:dyDescent="0.25">
      <c r="A740" s="73">
        <v>4</v>
      </c>
      <c r="B740" s="33" t="s">
        <v>326</v>
      </c>
      <c r="C740" s="79" t="str">
        <f t="shared" si="78"/>
        <v/>
      </c>
      <c r="D740" s="79"/>
    </row>
    <row r="741" spans="1:5" x14ac:dyDescent="0.25">
      <c r="A741" s="73">
        <v>5</v>
      </c>
      <c r="B741" s="36" t="s">
        <v>201</v>
      </c>
      <c r="C741" s="79" t="str">
        <f t="shared" si="78"/>
        <v/>
      </c>
      <c r="D741" s="79"/>
    </row>
    <row r="742" spans="1:5" x14ac:dyDescent="0.25">
      <c r="A742" s="73">
        <v>6</v>
      </c>
      <c r="B742" s="36"/>
      <c r="C742" s="79" t="str">
        <f t="shared" si="78"/>
        <v/>
      </c>
      <c r="D742" s="79"/>
    </row>
    <row r="743" spans="1:5" x14ac:dyDescent="0.25">
      <c r="A743" s="74" t="s">
        <v>665</v>
      </c>
      <c r="B743" s="42"/>
      <c r="C743" s="79" t="str">
        <f t="shared" si="78"/>
        <v/>
      </c>
      <c r="D743" s="79"/>
    </row>
    <row r="744" spans="1:5" x14ac:dyDescent="0.25">
      <c r="A744" s="73">
        <v>1</v>
      </c>
      <c r="B744" s="32">
        <f>B737+1</f>
        <v>45391</v>
      </c>
      <c r="C744" s="79" t="str">
        <f t="shared" si="78"/>
        <v>tisdag</v>
      </c>
      <c r="D744" s="79" t="str">
        <f t="shared" ref="D744" si="82">PROPER(TEXT($B744,"MMMM"))</f>
        <v>April</v>
      </c>
      <c r="E744">
        <f>YEAR(B744)</f>
        <v>2024</v>
      </c>
    </row>
    <row r="745" spans="1:5" x14ac:dyDescent="0.25">
      <c r="A745" s="73">
        <v>2</v>
      </c>
      <c r="B745" s="35"/>
      <c r="C745" s="79" t="str">
        <f t="shared" si="78"/>
        <v/>
      </c>
      <c r="D745" s="79"/>
    </row>
    <row r="746" spans="1:5" x14ac:dyDescent="0.25">
      <c r="A746" s="73">
        <v>3</v>
      </c>
      <c r="B746" s="36"/>
      <c r="C746" s="79" t="str">
        <f t="shared" si="78"/>
        <v/>
      </c>
      <c r="D746" s="79"/>
    </row>
    <row r="747" spans="1:5" x14ac:dyDescent="0.25">
      <c r="A747" s="73">
        <v>4</v>
      </c>
      <c r="B747" s="33" t="s">
        <v>327</v>
      </c>
      <c r="C747" s="79" t="str">
        <f t="shared" si="78"/>
        <v/>
      </c>
    </row>
    <row r="748" spans="1:5" x14ac:dyDescent="0.25">
      <c r="A748" s="73">
        <v>5</v>
      </c>
      <c r="B748" s="36" t="s">
        <v>202</v>
      </c>
      <c r="C748" s="79" t="str">
        <f t="shared" si="78"/>
        <v/>
      </c>
    </row>
    <row r="749" spans="1:5" x14ac:dyDescent="0.25">
      <c r="A749" s="73">
        <v>6</v>
      </c>
      <c r="B749" s="36"/>
      <c r="C749" s="79" t="str">
        <f t="shared" si="78"/>
        <v/>
      </c>
    </row>
    <row r="750" spans="1:5" x14ac:dyDescent="0.25">
      <c r="A750" s="74" t="s">
        <v>665</v>
      </c>
      <c r="B750" s="41"/>
      <c r="C750" s="79" t="str">
        <f t="shared" si="78"/>
        <v/>
      </c>
    </row>
    <row r="751" spans="1:5" x14ac:dyDescent="0.25">
      <c r="A751" s="73">
        <v>1</v>
      </c>
      <c r="B751" s="32">
        <f>B744+1</f>
        <v>45392</v>
      </c>
      <c r="C751" s="79" t="str">
        <f t="shared" si="78"/>
        <v>onsdag</v>
      </c>
      <c r="D751" s="79" t="str">
        <f t="shared" ref="D751" si="83">PROPER(TEXT($B751,"MMMM"))</f>
        <v>April</v>
      </c>
      <c r="E751">
        <f>YEAR(B751)</f>
        <v>2024</v>
      </c>
    </row>
    <row r="752" spans="1:5" x14ac:dyDescent="0.25">
      <c r="A752" s="73">
        <v>2</v>
      </c>
      <c r="B752" s="35"/>
      <c r="C752" s="79" t="str">
        <f t="shared" si="78"/>
        <v/>
      </c>
    </row>
    <row r="753" spans="1:5" x14ac:dyDescent="0.25">
      <c r="A753" s="73">
        <v>3</v>
      </c>
      <c r="B753" s="36"/>
      <c r="C753" s="79" t="str">
        <f t="shared" si="78"/>
        <v/>
      </c>
    </row>
    <row r="754" spans="1:5" x14ac:dyDescent="0.25">
      <c r="A754" s="73">
        <v>4</v>
      </c>
      <c r="B754" s="33" t="s">
        <v>328</v>
      </c>
      <c r="C754" s="79" t="str">
        <f t="shared" si="78"/>
        <v/>
      </c>
    </row>
    <row r="755" spans="1:5" x14ac:dyDescent="0.25">
      <c r="A755" s="73">
        <v>5</v>
      </c>
      <c r="B755" s="36" t="s">
        <v>203</v>
      </c>
      <c r="C755" s="79" t="str">
        <f t="shared" si="78"/>
        <v/>
      </c>
    </row>
    <row r="756" spans="1:5" x14ac:dyDescent="0.25">
      <c r="A756" s="73">
        <v>6</v>
      </c>
      <c r="B756" s="36"/>
      <c r="C756" s="79" t="str">
        <f t="shared" si="78"/>
        <v/>
      </c>
    </row>
    <row r="757" spans="1:5" x14ac:dyDescent="0.25">
      <c r="A757" s="74" t="s">
        <v>665</v>
      </c>
      <c r="B757" s="42"/>
      <c r="C757" s="79" t="str">
        <f t="shared" si="78"/>
        <v/>
      </c>
    </row>
    <row r="758" spans="1:5" x14ac:dyDescent="0.25">
      <c r="A758" s="73">
        <v>1</v>
      </c>
      <c r="B758" s="32">
        <f>B751+1</f>
        <v>45393</v>
      </c>
      <c r="C758" s="79" t="str">
        <f t="shared" si="78"/>
        <v>torsdag</v>
      </c>
      <c r="D758" s="79" t="str">
        <f>PROPER(TEXT($B758,"MMMM"))</f>
        <v>April</v>
      </c>
      <c r="E758">
        <f>YEAR(B758)</f>
        <v>2024</v>
      </c>
    </row>
    <row r="759" spans="1:5" x14ac:dyDescent="0.25">
      <c r="A759" s="73">
        <v>2</v>
      </c>
      <c r="B759" s="35"/>
      <c r="C759" s="79" t="str">
        <f t="shared" si="78"/>
        <v/>
      </c>
      <c r="D759" s="79"/>
    </row>
    <row r="760" spans="1:5" x14ac:dyDescent="0.25">
      <c r="A760" s="73">
        <v>3</v>
      </c>
      <c r="B760" s="36"/>
      <c r="C760" s="79" t="str">
        <f t="shared" si="78"/>
        <v/>
      </c>
      <c r="D760" s="79"/>
    </row>
    <row r="761" spans="1:5" x14ac:dyDescent="0.25">
      <c r="A761" s="73">
        <v>4</v>
      </c>
      <c r="B761" s="33" t="s">
        <v>329</v>
      </c>
      <c r="C761" s="79" t="str">
        <f t="shared" si="78"/>
        <v/>
      </c>
      <c r="D761" s="79"/>
    </row>
    <row r="762" spans="1:5" x14ac:dyDescent="0.25">
      <c r="A762" s="73">
        <v>5</v>
      </c>
      <c r="B762" s="36" t="s">
        <v>204</v>
      </c>
      <c r="C762" s="79" t="str">
        <f t="shared" si="78"/>
        <v/>
      </c>
      <c r="D762" s="79"/>
    </row>
    <row r="763" spans="1:5" x14ac:dyDescent="0.25">
      <c r="A763" s="73">
        <v>6</v>
      </c>
      <c r="B763" s="36"/>
      <c r="C763" s="79" t="str">
        <f t="shared" si="78"/>
        <v/>
      </c>
      <c r="D763" s="79"/>
    </row>
    <row r="764" spans="1:5" x14ac:dyDescent="0.25">
      <c r="A764" s="74" t="s">
        <v>665</v>
      </c>
      <c r="B764" s="42"/>
      <c r="C764" s="79" t="str">
        <f t="shared" si="78"/>
        <v/>
      </c>
      <c r="D764" s="79"/>
    </row>
    <row r="765" spans="1:5" x14ac:dyDescent="0.25">
      <c r="A765" s="73">
        <v>1</v>
      </c>
      <c r="B765" s="32">
        <f>B758+1</f>
        <v>45394</v>
      </c>
      <c r="C765" s="79" t="str">
        <f t="shared" si="78"/>
        <v>fredag</v>
      </c>
      <c r="D765" s="79" t="str">
        <f t="shared" ref="D765" si="84">PROPER(TEXT($B765,"MMMM"))</f>
        <v>April</v>
      </c>
      <c r="E765">
        <f>YEAR(B765)</f>
        <v>2024</v>
      </c>
    </row>
    <row r="766" spans="1:5" x14ac:dyDescent="0.25">
      <c r="A766" s="73">
        <v>2</v>
      </c>
      <c r="B766" s="35"/>
      <c r="C766" s="79" t="str">
        <f t="shared" si="78"/>
        <v/>
      </c>
      <c r="D766" s="79"/>
    </row>
    <row r="767" spans="1:5" x14ac:dyDescent="0.25">
      <c r="A767" s="73">
        <v>3</v>
      </c>
      <c r="B767" s="36"/>
      <c r="C767" s="79" t="str">
        <f t="shared" si="78"/>
        <v/>
      </c>
      <c r="D767" s="79"/>
    </row>
    <row r="768" spans="1:5" x14ac:dyDescent="0.25">
      <c r="A768" s="73">
        <v>4</v>
      </c>
      <c r="B768" s="33" t="s">
        <v>45</v>
      </c>
      <c r="C768" s="79" t="str">
        <f t="shared" si="78"/>
        <v/>
      </c>
    </row>
    <row r="769" spans="1:5" x14ac:dyDescent="0.25">
      <c r="A769" s="73">
        <v>5</v>
      </c>
      <c r="B769" s="36"/>
      <c r="C769" s="79" t="str">
        <f t="shared" si="78"/>
        <v/>
      </c>
    </row>
    <row r="770" spans="1:5" x14ac:dyDescent="0.25">
      <c r="A770" s="73">
        <v>6</v>
      </c>
      <c r="B770" s="36"/>
      <c r="C770" s="79" t="str">
        <f t="shared" si="78"/>
        <v/>
      </c>
    </row>
    <row r="771" spans="1:5" x14ac:dyDescent="0.25">
      <c r="A771" s="74" t="s">
        <v>665</v>
      </c>
      <c r="B771" s="42"/>
      <c r="C771" s="79" t="str">
        <f t="shared" ref="C771:C834" si="85">IF(LEFT(B771,2)="45",TEXT(B771, "dddd"),"")</f>
        <v/>
      </c>
    </row>
    <row r="772" spans="1:5" x14ac:dyDescent="0.25">
      <c r="A772" s="73">
        <v>1</v>
      </c>
      <c r="B772" s="32">
        <f>B765+1</f>
        <v>45395</v>
      </c>
      <c r="C772" s="79" t="str">
        <f t="shared" si="85"/>
        <v>lördag</v>
      </c>
      <c r="D772" s="79" t="str">
        <f t="shared" ref="D772" si="86">PROPER(TEXT($B772,"MMMM"))</f>
        <v>April</v>
      </c>
      <c r="E772">
        <f>YEAR(B772)</f>
        <v>2024</v>
      </c>
    </row>
    <row r="773" spans="1:5" x14ac:dyDescent="0.25">
      <c r="A773" s="73">
        <v>2</v>
      </c>
      <c r="B773" s="35"/>
      <c r="C773" s="79" t="str">
        <f t="shared" si="85"/>
        <v/>
      </c>
    </row>
    <row r="774" spans="1:5" x14ac:dyDescent="0.25">
      <c r="A774" s="73">
        <v>3</v>
      </c>
      <c r="B774" s="36"/>
      <c r="C774" s="79" t="str">
        <f t="shared" si="85"/>
        <v/>
      </c>
    </row>
    <row r="775" spans="1:5" x14ac:dyDescent="0.25">
      <c r="A775" s="73">
        <v>4</v>
      </c>
      <c r="B775" s="33" t="s">
        <v>330</v>
      </c>
      <c r="C775" s="79" t="str">
        <f t="shared" si="85"/>
        <v/>
      </c>
    </row>
    <row r="776" spans="1:5" x14ac:dyDescent="0.25">
      <c r="A776" s="73">
        <v>5</v>
      </c>
      <c r="B776" s="36" t="s">
        <v>205</v>
      </c>
      <c r="C776" s="79" t="str">
        <f t="shared" si="85"/>
        <v/>
      </c>
    </row>
    <row r="777" spans="1:5" x14ac:dyDescent="0.25">
      <c r="A777" s="73">
        <v>6</v>
      </c>
      <c r="B777" s="36"/>
      <c r="C777" s="79" t="str">
        <f t="shared" si="85"/>
        <v/>
      </c>
    </row>
    <row r="778" spans="1:5" x14ac:dyDescent="0.25">
      <c r="A778" s="74" t="s">
        <v>665</v>
      </c>
      <c r="B778" s="42"/>
      <c r="C778" s="79" t="str">
        <f t="shared" si="85"/>
        <v/>
      </c>
    </row>
    <row r="779" spans="1:5" x14ac:dyDescent="0.25">
      <c r="A779" s="73">
        <v>1</v>
      </c>
      <c r="B779" s="32">
        <f>B772+1</f>
        <v>45396</v>
      </c>
      <c r="C779" s="79" t="str">
        <f t="shared" si="85"/>
        <v>söndag</v>
      </c>
      <c r="D779" s="79" t="str">
        <f>PROPER(TEXT($B779,"MMMM"))</f>
        <v>April</v>
      </c>
      <c r="E779">
        <f>YEAR(B779)</f>
        <v>2024</v>
      </c>
    </row>
    <row r="780" spans="1:5" x14ac:dyDescent="0.25">
      <c r="A780" s="73">
        <v>2</v>
      </c>
      <c r="B780" s="35"/>
      <c r="C780" s="79" t="str">
        <f t="shared" si="85"/>
        <v/>
      </c>
      <c r="D780" s="79"/>
    </row>
    <row r="781" spans="1:5" x14ac:dyDescent="0.25">
      <c r="A781" s="73">
        <v>3</v>
      </c>
      <c r="B781" s="36"/>
      <c r="C781" s="79" t="str">
        <f t="shared" si="85"/>
        <v/>
      </c>
      <c r="D781" s="79"/>
    </row>
    <row r="782" spans="1:5" x14ac:dyDescent="0.25">
      <c r="A782" s="73">
        <v>4</v>
      </c>
      <c r="B782" s="33" t="s">
        <v>46</v>
      </c>
      <c r="C782" s="79" t="str">
        <f t="shared" si="85"/>
        <v/>
      </c>
      <c r="D782" s="79"/>
    </row>
    <row r="783" spans="1:5" x14ac:dyDescent="0.25">
      <c r="A783" s="73">
        <v>5</v>
      </c>
      <c r="B783" s="36"/>
      <c r="C783" s="79" t="str">
        <f t="shared" si="85"/>
        <v/>
      </c>
      <c r="D783" s="79"/>
    </row>
    <row r="784" spans="1:5" x14ac:dyDescent="0.25">
      <c r="A784" s="73">
        <v>6</v>
      </c>
      <c r="B784" s="36"/>
      <c r="C784" s="79" t="str">
        <f t="shared" si="85"/>
        <v/>
      </c>
      <c r="D784" s="79"/>
    </row>
    <row r="785" spans="1:5" x14ac:dyDescent="0.25">
      <c r="A785" s="74" t="s">
        <v>665</v>
      </c>
      <c r="B785" s="42"/>
      <c r="C785" s="79" t="str">
        <f t="shared" si="85"/>
        <v/>
      </c>
      <c r="D785" s="79"/>
    </row>
    <row r="786" spans="1:5" x14ac:dyDescent="0.25">
      <c r="A786" s="73">
        <v>1</v>
      </c>
      <c r="B786" s="32">
        <f>B779+1</f>
        <v>45397</v>
      </c>
      <c r="C786" s="79" t="str">
        <f t="shared" si="85"/>
        <v>måndag</v>
      </c>
      <c r="D786" s="79" t="str">
        <f t="shared" ref="D786" si="87">PROPER(TEXT($B786,"MMMM"))</f>
        <v>April</v>
      </c>
      <c r="E786">
        <f>YEAR(B786)</f>
        <v>2024</v>
      </c>
    </row>
    <row r="787" spans="1:5" x14ac:dyDescent="0.25">
      <c r="A787" s="73">
        <v>2</v>
      </c>
      <c r="B787" s="35"/>
      <c r="C787" s="79" t="str">
        <f t="shared" si="85"/>
        <v/>
      </c>
      <c r="D787" s="79"/>
    </row>
    <row r="788" spans="1:5" x14ac:dyDescent="0.25">
      <c r="A788" s="73">
        <v>3</v>
      </c>
      <c r="B788" s="36"/>
      <c r="C788" s="79" t="str">
        <f t="shared" si="85"/>
        <v/>
      </c>
      <c r="D788" s="79"/>
    </row>
    <row r="789" spans="1:5" x14ac:dyDescent="0.25">
      <c r="A789" s="73">
        <v>4</v>
      </c>
      <c r="B789" s="33" t="s">
        <v>331</v>
      </c>
      <c r="C789" s="79" t="str">
        <f t="shared" si="85"/>
        <v/>
      </c>
    </row>
    <row r="790" spans="1:5" x14ac:dyDescent="0.25">
      <c r="A790" s="73">
        <v>5</v>
      </c>
      <c r="B790" s="36" t="s">
        <v>206</v>
      </c>
      <c r="C790" s="79" t="str">
        <f t="shared" si="85"/>
        <v/>
      </c>
    </row>
    <row r="791" spans="1:5" x14ac:dyDescent="0.25">
      <c r="A791" s="73">
        <v>6</v>
      </c>
      <c r="B791" s="36"/>
      <c r="C791" s="79" t="str">
        <f t="shared" si="85"/>
        <v/>
      </c>
    </row>
    <row r="792" spans="1:5" x14ac:dyDescent="0.25">
      <c r="A792" s="74" t="s">
        <v>665</v>
      </c>
      <c r="B792" s="42"/>
      <c r="C792" s="79" t="str">
        <f t="shared" si="85"/>
        <v/>
      </c>
    </row>
    <row r="793" spans="1:5" x14ac:dyDescent="0.25">
      <c r="A793" s="73">
        <v>1</v>
      </c>
      <c r="B793" s="32">
        <f>B786+1</f>
        <v>45398</v>
      </c>
      <c r="C793" s="79" t="str">
        <f t="shared" si="85"/>
        <v>tisdag</v>
      </c>
      <c r="D793" s="79" t="str">
        <f t="shared" ref="D793" si="88">PROPER(TEXT($B793,"MMMM"))</f>
        <v>April</v>
      </c>
      <c r="E793">
        <f>YEAR(B793)</f>
        <v>2024</v>
      </c>
    </row>
    <row r="794" spans="1:5" x14ac:dyDescent="0.25">
      <c r="A794" s="73">
        <v>2</v>
      </c>
      <c r="B794" s="35"/>
      <c r="C794" s="79" t="str">
        <f t="shared" si="85"/>
        <v/>
      </c>
    </row>
    <row r="795" spans="1:5" x14ac:dyDescent="0.25">
      <c r="A795" s="73">
        <v>3</v>
      </c>
      <c r="B795" s="36"/>
      <c r="C795" s="79" t="str">
        <f t="shared" si="85"/>
        <v/>
      </c>
    </row>
    <row r="796" spans="1:5" x14ac:dyDescent="0.25">
      <c r="A796" s="73">
        <v>4</v>
      </c>
      <c r="B796" s="33" t="s">
        <v>332</v>
      </c>
      <c r="C796" s="79" t="str">
        <f t="shared" si="85"/>
        <v/>
      </c>
    </row>
    <row r="797" spans="1:5" x14ac:dyDescent="0.25">
      <c r="A797" s="73">
        <v>5</v>
      </c>
      <c r="B797" s="36" t="s">
        <v>207</v>
      </c>
      <c r="C797" s="79" t="str">
        <f t="shared" si="85"/>
        <v/>
      </c>
    </row>
    <row r="798" spans="1:5" x14ac:dyDescent="0.25">
      <c r="A798" s="73">
        <v>6</v>
      </c>
      <c r="B798" s="36"/>
      <c r="C798" s="79" t="str">
        <f t="shared" si="85"/>
        <v/>
      </c>
    </row>
    <row r="799" spans="1:5" x14ac:dyDescent="0.25">
      <c r="A799" s="74" t="s">
        <v>665</v>
      </c>
      <c r="B799" s="41"/>
      <c r="C799" s="79" t="str">
        <f t="shared" si="85"/>
        <v/>
      </c>
    </row>
    <row r="800" spans="1:5" x14ac:dyDescent="0.25">
      <c r="A800" s="73">
        <v>1</v>
      </c>
      <c r="B800" s="32">
        <f>B793+1</f>
        <v>45399</v>
      </c>
      <c r="C800" s="79" t="str">
        <f t="shared" si="85"/>
        <v>onsdag</v>
      </c>
      <c r="D800" s="79" t="str">
        <f>PROPER(TEXT($B800,"MMMM"))</f>
        <v>April</v>
      </c>
      <c r="E800">
        <f>YEAR(B800)</f>
        <v>2024</v>
      </c>
    </row>
    <row r="801" spans="1:5" x14ac:dyDescent="0.25">
      <c r="A801" s="73">
        <v>2</v>
      </c>
      <c r="B801" s="35"/>
      <c r="C801" s="79" t="str">
        <f t="shared" si="85"/>
        <v/>
      </c>
      <c r="D801" s="79"/>
    </row>
    <row r="802" spans="1:5" x14ac:dyDescent="0.25">
      <c r="A802" s="73">
        <v>3</v>
      </c>
      <c r="B802" s="36"/>
      <c r="C802" s="79" t="str">
        <f t="shared" si="85"/>
        <v/>
      </c>
      <c r="D802" s="79"/>
    </row>
    <row r="803" spans="1:5" x14ac:dyDescent="0.25">
      <c r="A803" s="73">
        <v>4</v>
      </c>
      <c r="B803" s="33" t="s">
        <v>333</v>
      </c>
      <c r="C803" s="79" t="str">
        <f t="shared" si="85"/>
        <v/>
      </c>
      <c r="D803" s="79"/>
    </row>
    <row r="804" spans="1:5" x14ac:dyDescent="0.25">
      <c r="A804" s="73">
        <v>5</v>
      </c>
      <c r="B804" s="36" t="s">
        <v>208</v>
      </c>
      <c r="C804" s="79" t="str">
        <f t="shared" si="85"/>
        <v/>
      </c>
      <c r="D804" s="79"/>
    </row>
    <row r="805" spans="1:5" x14ac:dyDescent="0.25">
      <c r="A805" s="73">
        <v>6</v>
      </c>
      <c r="B805" s="36"/>
      <c r="C805" s="79" t="str">
        <f t="shared" si="85"/>
        <v/>
      </c>
      <c r="D805" s="79"/>
    </row>
    <row r="806" spans="1:5" x14ac:dyDescent="0.25">
      <c r="A806" s="74" t="s">
        <v>665</v>
      </c>
      <c r="B806" s="42"/>
      <c r="C806" s="79" t="str">
        <f t="shared" si="85"/>
        <v/>
      </c>
      <c r="D806" s="79"/>
    </row>
    <row r="807" spans="1:5" x14ac:dyDescent="0.25">
      <c r="A807" s="73">
        <v>1</v>
      </c>
      <c r="B807" s="32">
        <f>B800+1</f>
        <v>45400</v>
      </c>
      <c r="C807" s="79" t="str">
        <f t="shared" si="85"/>
        <v>torsdag</v>
      </c>
      <c r="D807" s="79" t="str">
        <f t="shared" ref="D807" si="89">PROPER(TEXT($B807,"MMMM"))</f>
        <v>April</v>
      </c>
      <c r="E807">
        <f>YEAR(B807)</f>
        <v>2024</v>
      </c>
    </row>
    <row r="808" spans="1:5" x14ac:dyDescent="0.25">
      <c r="A808" s="73">
        <v>2</v>
      </c>
      <c r="B808" s="35"/>
      <c r="C808" s="79" t="str">
        <f t="shared" si="85"/>
        <v/>
      </c>
      <c r="D808" s="79"/>
    </row>
    <row r="809" spans="1:5" x14ac:dyDescent="0.25">
      <c r="A809" s="73">
        <v>3</v>
      </c>
      <c r="B809" s="36"/>
      <c r="C809" s="79" t="str">
        <f t="shared" si="85"/>
        <v/>
      </c>
      <c r="D809" s="79"/>
    </row>
    <row r="810" spans="1:5" x14ac:dyDescent="0.25">
      <c r="A810" s="73">
        <v>4</v>
      </c>
      <c r="B810" s="33" t="s">
        <v>334</v>
      </c>
      <c r="C810" s="79" t="str">
        <f t="shared" si="85"/>
        <v/>
      </c>
    </row>
    <row r="811" spans="1:5" x14ac:dyDescent="0.25">
      <c r="A811" s="73">
        <v>5</v>
      </c>
      <c r="B811" s="36" t="s">
        <v>209</v>
      </c>
      <c r="C811" s="79" t="str">
        <f t="shared" si="85"/>
        <v/>
      </c>
    </row>
    <row r="812" spans="1:5" x14ac:dyDescent="0.25">
      <c r="A812" s="73">
        <v>6</v>
      </c>
      <c r="B812" s="36"/>
      <c r="C812" s="79" t="str">
        <f t="shared" si="85"/>
        <v/>
      </c>
    </row>
    <row r="813" spans="1:5" x14ac:dyDescent="0.25">
      <c r="A813" s="74" t="s">
        <v>665</v>
      </c>
      <c r="B813" s="42"/>
      <c r="C813" s="79" t="str">
        <f t="shared" si="85"/>
        <v/>
      </c>
    </row>
    <row r="814" spans="1:5" x14ac:dyDescent="0.25">
      <c r="A814" s="73">
        <v>1</v>
      </c>
      <c r="B814" s="32">
        <f>B807+1</f>
        <v>45401</v>
      </c>
      <c r="C814" s="79" t="str">
        <f t="shared" si="85"/>
        <v>fredag</v>
      </c>
      <c r="D814" s="79" t="str">
        <f t="shared" ref="D814" si="90">PROPER(TEXT($B814,"MMMM"))</f>
        <v>April</v>
      </c>
      <c r="E814">
        <f>YEAR(B814)</f>
        <v>2024</v>
      </c>
    </row>
    <row r="815" spans="1:5" x14ac:dyDescent="0.25">
      <c r="A815" s="73">
        <v>2</v>
      </c>
      <c r="B815" s="35"/>
      <c r="C815" s="79" t="str">
        <f t="shared" si="85"/>
        <v/>
      </c>
    </row>
    <row r="816" spans="1:5" x14ac:dyDescent="0.25">
      <c r="A816" s="73">
        <v>3</v>
      </c>
      <c r="B816" s="36"/>
      <c r="C816" s="79" t="str">
        <f t="shared" si="85"/>
        <v/>
      </c>
    </row>
    <row r="817" spans="1:5" x14ac:dyDescent="0.25">
      <c r="A817" s="73">
        <v>4</v>
      </c>
      <c r="B817" s="33" t="s">
        <v>335</v>
      </c>
      <c r="C817" s="79" t="str">
        <f t="shared" si="85"/>
        <v/>
      </c>
    </row>
    <row r="818" spans="1:5" x14ac:dyDescent="0.25">
      <c r="A818" s="73">
        <v>5</v>
      </c>
      <c r="B818" s="36" t="s">
        <v>210</v>
      </c>
      <c r="C818" s="79" t="str">
        <f t="shared" si="85"/>
        <v/>
      </c>
    </row>
    <row r="819" spans="1:5" x14ac:dyDescent="0.25">
      <c r="A819" s="73">
        <v>6</v>
      </c>
      <c r="B819" s="36"/>
      <c r="C819" s="79" t="str">
        <f t="shared" si="85"/>
        <v/>
      </c>
    </row>
    <row r="820" spans="1:5" x14ac:dyDescent="0.25">
      <c r="A820" s="74" t="s">
        <v>665</v>
      </c>
      <c r="B820" s="42"/>
      <c r="C820" s="79" t="str">
        <f t="shared" si="85"/>
        <v/>
      </c>
    </row>
    <row r="821" spans="1:5" x14ac:dyDescent="0.25">
      <c r="A821" s="73">
        <v>1</v>
      </c>
      <c r="B821" s="32">
        <f>B814+1</f>
        <v>45402</v>
      </c>
      <c r="C821" s="79" t="str">
        <f t="shared" si="85"/>
        <v>lördag</v>
      </c>
      <c r="D821" s="79" t="str">
        <f>PROPER(TEXT($B821,"MMMM"))</f>
        <v>April</v>
      </c>
      <c r="E821">
        <f>YEAR(B821)</f>
        <v>2024</v>
      </c>
    </row>
    <row r="822" spans="1:5" x14ac:dyDescent="0.25">
      <c r="A822" s="73">
        <v>2</v>
      </c>
      <c r="B822" s="35"/>
      <c r="C822" s="79" t="str">
        <f t="shared" si="85"/>
        <v/>
      </c>
      <c r="D822" s="79"/>
    </row>
    <row r="823" spans="1:5" x14ac:dyDescent="0.25">
      <c r="A823" s="73">
        <v>3</v>
      </c>
      <c r="B823" s="36"/>
      <c r="C823" s="79" t="str">
        <f t="shared" si="85"/>
        <v/>
      </c>
      <c r="D823" s="79"/>
    </row>
    <row r="824" spans="1:5" x14ac:dyDescent="0.25">
      <c r="A824" s="73">
        <v>4</v>
      </c>
      <c r="B824" s="33" t="s">
        <v>336</v>
      </c>
      <c r="C824" s="79" t="str">
        <f t="shared" si="85"/>
        <v/>
      </c>
      <c r="D824" s="79"/>
    </row>
    <row r="825" spans="1:5" x14ac:dyDescent="0.25">
      <c r="A825" s="73">
        <v>5</v>
      </c>
      <c r="B825" s="36" t="s">
        <v>211</v>
      </c>
      <c r="C825" s="79" t="str">
        <f t="shared" si="85"/>
        <v/>
      </c>
      <c r="D825" s="79"/>
    </row>
    <row r="826" spans="1:5" x14ac:dyDescent="0.25">
      <c r="A826" s="73">
        <v>6</v>
      </c>
      <c r="B826" s="36"/>
      <c r="C826" s="79" t="str">
        <f t="shared" si="85"/>
        <v/>
      </c>
      <c r="D826" s="79"/>
    </row>
    <row r="827" spans="1:5" x14ac:dyDescent="0.25">
      <c r="A827" s="74" t="s">
        <v>665</v>
      </c>
      <c r="B827" s="42"/>
      <c r="C827" s="79" t="str">
        <f t="shared" si="85"/>
        <v/>
      </c>
      <c r="D827" s="79"/>
    </row>
    <row r="828" spans="1:5" x14ac:dyDescent="0.25">
      <c r="A828" s="73">
        <v>1</v>
      </c>
      <c r="B828" s="32">
        <f>B821+1</f>
        <v>45403</v>
      </c>
      <c r="C828" s="79" t="str">
        <f t="shared" si="85"/>
        <v>söndag</v>
      </c>
      <c r="D828" s="79" t="str">
        <f t="shared" ref="D828" si="91">PROPER(TEXT($B828,"MMMM"))</f>
        <v>April</v>
      </c>
      <c r="E828">
        <f>YEAR(B828)</f>
        <v>2024</v>
      </c>
    </row>
    <row r="829" spans="1:5" x14ac:dyDescent="0.25">
      <c r="A829" s="73">
        <v>2</v>
      </c>
      <c r="B829" s="35"/>
      <c r="C829" s="79" t="str">
        <f t="shared" si="85"/>
        <v/>
      </c>
      <c r="D829" s="79"/>
    </row>
    <row r="830" spans="1:5" x14ac:dyDescent="0.25">
      <c r="A830" s="73">
        <v>3</v>
      </c>
      <c r="B830" s="36"/>
      <c r="C830" s="79" t="str">
        <f t="shared" si="85"/>
        <v/>
      </c>
      <c r="D830" s="79"/>
    </row>
    <row r="831" spans="1:5" x14ac:dyDescent="0.25">
      <c r="A831" s="73">
        <v>4</v>
      </c>
      <c r="B831" s="33" t="s">
        <v>337</v>
      </c>
      <c r="C831" s="79" t="str">
        <f t="shared" si="85"/>
        <v/>
      </c>
    </row>
    <row r="832" spans="1:5" x14ac:dyDescent="0.25">
      <c r="A832" s="73">
        <v>5</v>
      </c>
      <c r="B832" s="36" t="s">
        <v>212</v>
      </c>
      <c r="C832" s="79" t="str">
        <f t="shared" si="85"/>
        <v/>
      </c>
    </row>
    <row r="833" spans="1:5" x14ac:dyDescent="0.25">
      <c r="A833" s="73">
        <v>6</v>
      </c>
      <c r="B833" s="36"/>
      <c r="C833" s="79" t="str">
        <f t="shared" si="85"/>
        <v/>
      </c>
    </row>
    <row r="834" spans="1:5" x14ac:dyDescent="0.25">
      <c r="A834" s="74" t="s">
        <v>665</v>
      </c>
      <c r="B834" s="42"/>
      <c r="C834" s="79" t="str">
        <f t="shared" si="85"/>
        <v/>
      </c>
    </row>
    <row r="835" spans="1:5" x14ac:dyDescent="0.25">
      <c r="A835" s="73">
        <v>1</v>
      </c>
      <c r="B835" s="32">
        <f>B828+1</f>
        <v>45404</v>
      </c>
      <c r="C835" s="79" t="str">
        <f t="shared" ref="C835:C898" si="92">IF(LEFT(B835,2)="45",TEXT(B835, "dddd"),"")</f>
        <v>måndag</v>
      </c>
      <c r="D835" s="79" t="str">
        <f t="shared" ref="D835" si="93">PROPER(TEXT($B835,"MMMM"))</f>
        <v>April</v>
      </c>
      <c r="E835">
        <f>YEAR(B835)</f>
        <v>2024</v>
      </c>
    </row>
    <row r="836" spans="1:5" x14ac:dyDescent="0.25">
      <c r="A836" s="73">
        <v>2</v>
      </c>
      <c r="B836" s="35"/>
      <c r="C836" s="79" t="str">
        <f t="shared" si="92"/>
        <v/>
      </c>
    </row>
    <row r="837" spans="1:5" x14ac:dyDescent="0.25">
      <c r="A837" s="73">
        <v>3</v>
      </c>
      <c r="B837" s="36"/>
      <c r="C837" s="79" t="str">
        <f t="shared" si="92"/>
        <v/>
      </c>
    </row>
    <row r="838" spans="1:5" x14ac:dyDescent="0.25">
      <c r="A838" s="73">
        <v>4</v>
      </c>
      <c r="B838" s="33" t="s">
        <v>338</v>
      </c>
      <c r="C838" s="79" t="str">
        <f t="shared" si="92"/>
        <v/>
      </c>
    </row>
    <row r="839" spans="1:5" x14ac:dyDescent="0.25">
      <c r="A839" s="73">
        <v>5</v>
      </c>
      <c r="B839" s="36" t="s">
        <v>213</v>
      </c>
      <c r="C839" s="79" t="str">
        <f t="shared" si="92"/>
        <v/>
      </c>
    </row>
    <row r="840" spans="1:5" x14ac:dyDescent="0.25">
      <c r="A840" s="73">
        <v>6</v>
      </c>
      <c r="B840" s="36"/>
      <c r="C840" s="79" t="str">
        <f t="shared" si="92"/>
        <v/>
      </c>
    </row>
    <row r="841" spans="1:5" x14ac:dyDescent="0.25">
      <c r="A841" s="74" t="s">
        <v>665</v>
      </c>
      <c r="B841" s="42"/>
      <c r="C841" s="79" t="str">
        <f t="shared" si="92"/>
        <v/>
      </c>
    </row>
    <row r="842" spans="1:5" x14ac:dyDescent="0.25">
      <c r="A842" s="73">
        <v>1</v>
      </c>
      <c r="B842" s="32">
        <f>B835+1</f>
        <v>45405</v>
      </c>
      <c r="C842" s="79" t="str">
        <f t="shared" si="92"/>
        <v>tisdag</v>
      </c>
      <c r="D842" s="79" t="str">
        <f>PROPER(TEXT($B842,"MMMM"))</f>
        <v>April</v>
      </c>
      <c r="E842">
        <f>YEAR(B842)</f>
        <v>2024</v>
      </c>
    </row>
    <row r="843" spans="1:5" x14ac:dyDescent="0.25">
      <c r="A843" s="73">
        <v>2</v>
      </c>
      <c r="C843" s="79" t="str">
        <f t="shared" si="92"/>
        <v/>
      </c>
      <c r="D843" s="79"/>
    </row>
    <row r="844" spans="1:5" x14ac:dyDescent="0.25">
      <c r="A844" s="73">
        <v>3</v>
      </c>
      <c r="B844" s="36"/>
      <c r="C844" s="79" t="str">
        <f t="shared" si="92"/>
        <v/>
      </c>
      <c r="D844" s="79"/>
    </row>
    <row r="845" spans="1:5" x14ac:dyDescent="0.25">
      <c r="A845" s="73">
        <v>4</v>
      </c>
      <c r="B845" s="33" t="s">
        <v>339</v>
      </c>
      <c r="C845" s="79" t="str">
        <f t="shared" si="92"/>
        <v/>
      </c>
      <c r="D845" s="79"/>
    </row>
    <row r="846" spans="1:5" x14ac:dyDescent="0.25">
      <c r="A846" s="73">
        <v>5</v>
      </c>
      <c r="B846" s="36" t="s">
        <v>214</v>
      </c>
      <c r="C846" s="79" t="str">
        <f t="shared" si="92"/>
        <v/>
      </c>
      <c r="D846" s="79"/>
    </row>
    <row r="847" spans="1:5" x14ac:dyDescent="0.25">
      <c r="A847" s="73">
        <v>6</v>
      </c>
      <c r="B847" s="36"/>
      <c r="C847" s="79" t="str">
        <f t="shared" si="92"/>
        <v/>
      </c>
      <c r="D847" s="79"/>
    </row>
    <row r="848" spans="1:5" x14ac:dyDescent="0.25">
      <c r="A848" s="74" t="s">
        <v>665</v>
      </c>
      <c r="B848" s="41"/>
      <c r="C848" s="79" t="str">
        <f t="shared" si="92"/>
        <v/>
      </c>
      <c r="D848" s="79"/>
    </row>
    <row r="849" spans="1:5" x14ac:dyDescent="0.25">
      <c r="A849" s="73">
        <v>1</v>
      </c>
      <c r="B849" s="32">
        <f>B842+1</f>
        <v>45406</v>
      </c>
      <c r="C849" s="79" t="str">
        <f t="shared" si="92"/>
        <v>onsdag</v>
      </c>
      <c r="D849" s="79" t="str">
        <f t="shared" ref="D849" si="94">PROPER(TEXT($B849,"MMMM"))</f>
        <v>April</v>
      </c>
      <c r="E849">
        <f>YEAR(B849)</f>
        <v>2024</v>
      </c>
    </row>
    <row r="850" spans="1:5" x14ac:dyDescent="0.25">
      <c r="A850" s="73">
        <v>2</v>
      </c>
      <c r="B850" s="35"/>
      <c r="C850" s="79" t="str">
        <f t="shared" si="92"/>
        <v/>
      </c>
      <c r="D850" s="79"/>
    </row>
    <row r="851" spans="1:5" x14ac:dyDescent="0.25">
      <c r="A851" s="73">
        <v>3</v>
      </c>
      <c r="B851" s="36"/>
      <c r="C851" s="79" t="str">
        <f t="shared" si="92"/>
        <v/>
      </c>
      <c r="D851" s="79"/>
    </row>
    <row r="852" spans="1:5" x14ac:dyDescent="0.25">
      <c r="A852" s="73">
        <v>4</v>
      </c>
      <c r="B852" s="33" t="s">
        <v>47</v>
      </c>
      <c r="C852" s="79" t="str">
        <f t="shared" si="92"/>
        <v/>
      </c>
    </row>
    <row r="853" spans="1:5" x14ac:dyDescent="0.25">
      <c r="A853" s="73">
        <v>5</v>
      </c>
      <c r="B853" s="36"/>
      <c r="C853" s="79" t="str">
        <f t="shared" si="92"/>
        <v/>
      </c>
    </row>
    <row r="854" spans="1:5" x14ac:dyDescent="0.25">
      <c r="A854" s="73">
        <v>6</v>
      </c>
      <c r="B854" s="36"/>
      <c r="C854" s="79" t="str">
        <f t="shared" si="92"/>
        <v/>
      </c>
    </row>
    <row r="855" spans="1:5" x14ac:dyDescent="0.25">
      <c r="A855" s="74" t="s">
        <v>665</v>
      </c>
      <c r="B855" s="42"/>
      <c r="C855" s="79" t="str">
        <f t="shared" si="92"/>
        <v/>
      </c>
    </row>
    <row r="856" spans="1:5" x14ac:dyDescent="0.25">
      <c r="A856" s="73">
        <v>1</v>
      </c>
      <c r="B856" s="32">
        <f>B849+1</f>
        <v>45407</v>
      </c>
      <c r="C856" s="79" t="str">
        <f t="shared" si="92"/>
        <v>torsdag</v>
      </c>
      <c r="D856" s="79" t="str">
        <f t="shared" ref="D856" si="95">PROPER(TEXT($B856,"MMMM"))</f>
        <v>April</v>
      </c>
      <c r="E856">
        <f>YEAR(B856)</f>
        <v>2024</v>
      </c>
    </row>
    <row r="857" spans="1:5" x14ac:dyDescent="0.25">
      <c r="A857" s="73">
        <v>2</v>
      </c>
      <c r="B857" s="35"/>
      <c r="C857" s="79" t="str">
        <f t="shared" si="92"/>
        <v/>
      </c>
    </row>
    <row r="858" spans="1:5" x14ac:dyDescent="0.25">
      <c r="A858" s="73">
        <v>3</v>
      </c>
      <c r="B858" s="35"/>
      <c r="C858" s="79" t="str">
        <f t="shared" si="92"/>
        <v/>
      </c>
    </row>
    <row r="859" spans="1:5" x14ac:dyDescent="0.25">
      <c r="A859" s="73">
        <v>4</v>
      </c>
      <c r="B859" s="33" t="s">
        <v>48</v>
      </c>
      <c r="C859" s="79" t="str">
        <f t="shared" si="92"/>
        <v/>
      </c>
    </row>
    <row r="860" spans="1:5" x14ac:dyDescent="0.25">
      <c r="A860" s="73">
        <v>5</v>
      </c>
      <c r="B860" s="36"/>
      <c r="C860" s="79" t="str">
        <f t="shared" si="92"/>
        <v/>
      </c>
    </row>
    <row r="861" spans="1:5" x14ac:dyDescent="0.25">
      <c r="A861" s="73">
        <v>6</v>
      </c>
      <c r="B861" s="36"/>
      <c r="C861" s="79" t="str">
        <f t="shared" si="92"/>
        <v/>
      </c>
    </row>
    <row r="862" spans="1:5" x14ac:dyDescent="0.25">
      <c r="A862" s="74" t="s">
        <v>665</v>
      </c>
      <c r="B862" s="42"/>
      <c r="C862" s="79" t="str">
        <f t="shared" si="92"/>
        <v/>
      </c>
    </row>
    <row r="863" spans="1:5" x14ac:dyDescent="0.25">
      <c r="A863" s="73">
        <v>1</v>
      </c>
      <c r="B863" s="32">
        <f>B856+1</f>
        <v>45408</v>
      </c>
      <c r="C863" s="79" t="str">
        <f t="shared" si="92"/>
        <v>fredag</v>
      </c>
      <c r="D863" s="79" t="str">
        <f>PROPER(TEXT($B863,"MMMM"))</f>
        <v>April</v>
      </c>
      <c r="E863">
        <f>YEAR(B863)</f>
        <v>2024</v>
      </c>
    </row>
    <row r="864" spans="1:5" x14ac:dyDescent="0.25">
      <c r="A864" s="73">
        <v>2</v>
      </c>
      <c r="B864" s="35"/>
      <c r="C864" s="79" t="str">
        <f t="shared" si="92"/>
        <v/>
      </c>
      <c r="D864" s="79"/>
    </row>
    <row r="865" spans="1:5" x14ac:dyDescent="0.25">
      <c r="A865" s="73">
        <v>3</v>
      </c>
      <c r="B865" s="36"/>
      <c r="C865" s="79" t="str">
        <f t="shared" si="92"/>
        <v/>
      </c>
      <c r="D865" s="79"/>
    </row>
    <row r="866" spans="1:5" x14ac:dyDescent="0.25">
      <c r="A866" s="73">
        <v>4</v>
      </c>
      <c r="B866" s="33" t="s">
        <v>340</v>
      </c>
      <c r="C866" s="79" t="str">
        <f t="shared" si="92"/>
        <v/>
      </c>
      <c r="D866" s="79"/>
    </row>
    <row r="867" spans="1:5" x14ac:dyDescent="0.25">
      <c r="A867" s="73">
        <v>5</v>
      </c>
      <c r="B867" s="36" t="s">
        <v>215</v>
      </c>
      <c r="C867" s="79" t="str">
        <f t="shared" si="92"/>
        <v/>
      </c>
      <c r="D867" s="79"/>
    </row>
    <row r="868" spans="1:5" x14ac:dyDescent="0.25">
      <c r="A868" s="73">
        <v>6</v>
      </c>
      <c r="B868" s="36"/>
      <c r="C868" s="79" t="str">
        <f t="shared" si="92"/>
        <v/>
      </c>
      <c r="D868" s="79"/>
    </row>
    <row r="869" spans="1:5" x14ac:dyDescent="0.25">
      <c r="A869" s="74" t="s">
        <v>665</v>
      </c>
      <c r="B869" s="42"/>
      <c r="C869" s="79" t="str">
        <f t="shared" si="92"/>
        <v/>
      </c>
      <c r="D869" s="79"/>
    </row>
    <row r="870" spans="1:5" x14ac:dyDescent="0.25">
      <c r="A870" s="73">
        <v>1</v>
      </c>
      <c r="B870" s="32">
        <f>B863+1</f>
        <v>45409</v>
      </c>
      <c r="C870" s="79" t="str">
        <f t="shared" si="92"/>
        <v>lördag</v>
      </c>
      <c r="D870" s="79" t="str">
        <f t="shared" ref="D870" si="96">PROPER(TEXT($B870,"MMMM"))</f>
        <v>April</v>
      </c>
      <c r="E870">
        <f>YEAR(B870)</f>
        <v>2024</v>
      </c>
    </row>
    <row r="871" spans="1:5" x14ac:dyDescent="0.25">
      <c r="A871" s="73">
        <v>2</v>
      </c>
      <c r="B871" s="35"/>
      <c r="C871" s="79" t="str">
        <f t="shared" si="92"/>
        <v/>
      </c>
      <c r="D871" s="79"/>
    </row>
    <row r="872" spans="1:5" x14ac:dyDescent="0.25">
      <c r="A872" s="73">
        <v>3</v>
      </c>
      <c r="B872" s="36"/>
      <c r="C872" s="79" t="str">
        <f t="shared" si="92"/>
        <v/>
      </c>
      <c r="D872" s="79"/>
    </row>
    <row r="873" spans="1:5" x14ac:dyDescent="0.25">
      <c r="A873" s="73">
        <v>4</v>
      </c>
      <c r="B873" s="33" t="s">
        <v>49</v>
      </c>
      <c r="C873" s="79" t="str">
        <f t="shared" si="92"/>
        <v/>
      </c>
    </row>
    <row r="874" spans="1:5" x14ac:dyDescent="0.25">
      <c r="A874" s="73">
        <v>5</v>
      </c>
      <c r="B874" s="36"/>
      <c r="C874" s="79" t="str">
        <f t="shared" si="92"/>
        <v/>
      </c>
    </row>
    <row r="875" spans="1:5" x14ac:dyDescent="0.25">
      <c r="A875" s="73">
        <v>6</v>
      </c>
      <c r="B875" s="36"/>
      <c r="C875" s="79" t="str">
        <f t="shared" si="92"/>
        <v/>
      </c>
    </row>
    <row r="876" spans="1:5" x14ac:dyDescent="0.25">
      <c r="A876" s="74" t="s">
        <v>665</v>
      </c>
      <c r="B876" s="42"/>
      <c r="C876" s="79" t="str">
        <f t="shared" si="92"/>
        <v/>
      </c>
    </row>
    <row r="877" spans="1:5" x14ac:dyDescent="0.25">
      <c r="A877" s="73">
        <v>1</v>
      </c>
      <c r="B877" s="32">
        <f>B870+1</f>
        <v>45410</v>
      </c>
      <c r="C877" s="79" t="str">
        <f t="shared" si="92"/>
        <v>söndag</v>
      </c>
      <c r="D877" s="79" t="str">
        <f t="shared" ref="D877" si="97">PROPER(TEXT($B877,"MMMM"))</f>
        <v>April</v>
      </c>
      <c r="E877">
        <f>YEAR(B877)</f>
        <v>2024</v>
      </c>
    </row>
    <row r="878" spans="1:5" x14ac:dyDescent="0.25">
      <c r="A878" s="73">
        <v>2</v>
      </c>
      <c r="B878" s="35"/>
      <c r="C878" s="79" t="str">
        <f t="shared" si="92"/>
        <v/>
      </c>
    </row>
    <row r="879" spans="1:5" x14ac:dyDescent="0.25">
      <c r="A879" s="73">
        <v>3</v>
      </c>
      <c r="B879" s="36"/>
      <c r="C879" s="79" t="str">
        <f t="shared" si="92"/>
        <v/>
      </c>
    </row>
    <row r="880" spans="1:5" x14ac:dyDescent="0.25">
      <c r="A880" s="73">
        <v>4</v>
      </c>
      <c r="B880" s="33" t="s">
        <v>341</v>
      </c>
      <c r="C880" s="79" t="str">
        <f t="shared" si="92"/>
        <v/>
      </c>
    </row>
    <row r="881" spans="1:5" x14ac:dyDescent="0.25">
      <c r="A881" s="73">
        <v>5</v>
      </c>
      <c r="B881" s="36" t="s">
        <v>216</v>
      </c>
      <c r="C881" s="79" t="str">
        <f t="shared" si="92"/>
        <v/>
      </c>
    </row>
    <row r="882" spans="1:5" x14ac:dyDescent="0.25">
      <c r="A882" s="73">
        <v>6</v>
      </c>
      <c r="B882" s="36"/>
      <c r="C882" s="79" t="str">
        <f t="shared" si="92"/>
        <v/>
      </c>
    </row>
    <row r="883" spans="1:5" x14ac:dyDescent="0.25">
      <c r="A883" s="74" t="s">
        <v>665</v>
      </c>
      <c r="B883" s="42"/>
      <c r="C883" s="79" t="str">
        <f t="shared" si="92"/>
        <v/>
      </c>
    </row>
    <row r="884" spans="1:5" x14ac:dyDescent="0.25">
      <c r="A884" s="73">
        <v>1</v>
      </c>
      <c r="B884" s="32">
        <f>B877+1</f>
        <v>45411</v>
      </c>
      <c r="C884" s="79" t="str">
        <f t="shared" si="92"/>
        <v>måndag</v>
      </c>
      <c r="D884" s="79" t="str">
        <f>PROPER(TEXT($B884,"MMMM"))</f>
        <v>April</v>
      </c>
      <c r="E884">
        <f>YEAR(B884)</f>
        <v>2024</v>
      </c>
    </row>
    <row r="885" spans="1:5" x14ac:dyDescent="0.25">
      <c r="A885" s="73">
        <v>2</v>
      </c>
      <c r="B885" s="35"/>
      <c r="C885" s="79" t="str">
        <f t="shared" si="92"/>
        <v/>
      </c>
      <c r="D885" s="79"/>
    </row>
    <row r="886" spans="1:5" x14ac:dyDescent="0.25">
      <c r="A886" s="73">
        <v>3</v>
      </c>
      <c r="B886" s="36"/>
      <c r="C886" s="79" t="str">
        <f t="shared" si="92"/>
        <v/>
      </c>
      <c r="D886" s="79"/>
    </row>
    <row r="887" spans="1:5" x14ac:dyDescent="0.25">
      <c r="A887" s="73">
        <v>4</v>
      </c>
      <c r="B887" s="33" t="s">
        <v>50</v>
      </c>
      <c r="C887" s="79" t="str">
        <f t="shared" si="92"/>
        <v/>
      </c>
      <c r="D887" s="79"/>
    </row>
    <row r="888" spans="1:5" x14ac:dyDescent="0.25">
      <c r="A888" s="73">
        <v>5</v>
      </c>
      <c r="B888" s="36"/>
      <c r="C888" s="79" t="str">
        <f t="shared" si="92"/>
        <v/>
      </c>
      <c r="D888" s="79"/>
    </row>
    <row r="889" spans="1:5" x14ac:dyDescent="0.25">
      <c r="A889" s="73">
        <v>6</v>
      </c>
      <c r="B889" s="36"/>
      <c r="C889" s="79" t="str">
        <f t="shared" si="92"/>
        <v/>
      </c>
      <c r="D889" s="79"/>
    </row>
    <row r="890" spans="1:5" x14ac:dyDescent="0.25">
      <c r="A890" s="74" t="s">
        <v>665</v>
      </c>
      <c r="B890" s="42"/>
      <c r="C890" s="79" t="str">
        <f t="shared" si="92"/>
        <v/>
      </c>
      <c r="D890" s="79"/>
    </row>
    <row r="891" spans="1:5" x14ac:dyDescent="0.25">
      <c r="A891" s="73">
        <v>1</v>
      </c>
      <c r="B891" s="32">
        <f>B884+1</f>
        <v>45412</v>
      </c>
      <c r="C891" s="79" t="str">
        <f t="shared" si="92"/>
        <v>tisdag</v>
      </c>
      <c r="D891" s="79" t="str">
        <f t="shared" ref="D891" si="98">PROPER(TEXT($B891,"MMMM"))</f>
        <v>April</v>
      </c>
      <c r="E891">
        <f>YEAR(B891)</f>
        <v>2024</v>
      </c>
    </row>
    <row r="892" spans="1:5" x14ac:dyDescent="0.25">
      <c r="A892" s="73">
        <v>2</v>
      </c>
      <c r="B892" s="35"/>
      <c r="C892" s="79" t="str">
        <f t="shared" si="92"/>
        <v/>
      </c>
      <c r="D892" s="79"/>
    </row>
    <row r="893" spans="1:5" x14ac:dyDescent="0.25">
      <c r="A893" s="73">
        <v>3</v>
      </c>
      <c r="B893" s="36"/>
      <c r="C893" s="79" t="str">
        <f t="shared" si="92"/>
        <v/>
      </c>
      <c r="D893" s="79"/>
    </row>
    <row r="894" spans="1:5" x14ac:dyDescent="0.25">
      <c r="A894" s="73">
        <v>4</v>
      </c>
      <c r="B894" s="33" t="s">
        <v>51</v>
      </c>
      <c r="C894" s="79" t="str">
        <f t="shared" si="92"/>
        <v/>
      </c>
    </row>
    <row r="895" spans="1:5" x14ac:dyDescent="0.25">
      <c r="A895" s="73">
        <v>5</v>
      </c>
      <c r="B895" s="36"/>
      <c r="C895" s="79" t="str">
        <f t="shared" si="92"/>
        <v/>
      </c>
    </row>
    <row r="896" spans="1:5" x14ac:dyDescent="0.25">
      <c r="A896" s="73">
        <v>6</v>
      </c>
      <c r="B896" s="36" t="s">
        <v>417</v>
      </c>
      <c r="C896" s="79" t="str">
        <f t="shared" si="92"/>
        <v/>
      </c>
    </row>
    <row r="897" spans="1:5" x14ac:dyDescent="0.25">
      <c r="A897" s="74" t="s">
        <v>665</v>
      </c>
      <c r="B897" s="41"/>
      <c r="C897" s="79" t="str">
        <f t="shared" si="92"/>
        <v/>
      </c>
    </row>
    <row r="898" spans="1:5" x14ac:dyDescent="0.25">
      <c r="A898" s="73">
        <v>1</v>
      </c>
      <c r="B898" s="32">
        <f>B891+1</f>
        <v>45413</v>
      </c>
      <c r="C898" s="79" t="str">
        <f t="shared" si="92"/>
        <v>onsdag</v>
      </c>
      <c r="D898" s="79" t="str">
        <f t="shared" ref="D898" si="99">PROPER(TEXT($B898,"MMMM"))</f>
        <v>Maj</v>
      </c>
      <c r="E898">
        <f>YEAR(B898)</f>
        <v>2024</v>
      </c>
    </row>
    <row r="899" spans="1:5" x14ac:dyDescent="0.25">
      <c r="A899" s="73">
        <v>2</v>
      </c>
      <c r="C899" s="79" t="str">
        <f t="shared" ref="C899:C962" si="100">IF(LEFT(B899,2)="45",TEXT(B899, "dddd"),"")</f>
        <v/>
      </c>
    </row>
    <row r="900" spans="1:5" x14ac:dyDescent="0.25">
      <c r="A900" s="73">
        <v>3</v>
      </c>
      <c r="B900" s="36"/>
      <c r="C900" s="79" t="str">
        <f t="shared" si="100"/>
        <v/>
      </c>
    </row>
    <row r="901" spans="1:5" x14ac:dyDescent="0.25">
      <c r="A901" s="73">
        <v>4</v>
      </c>
      <c r="B901" s="36" t="s">
        <v>541</v>
      </c>
      <c r="C901" s="79" t="str">
        <f t="shared" si="100"/>
        <v/>
      </c>
    </row>
    <row r="902" spans="1:5" x14ac:dyDescent="0.25">
      <c r="A902" s="73">
        <v>5</v>
      </c>
      <c r="B902" s="36"/>
      <c r="C902" s="79" t="str">
        <f t="shared" si="100"/>
        <v/>
      </c>
    </row>
    <row r="903" spans="1:5" x14ac:dyDescent="0.25">
      <c r="A903" s="73">
        <v>6</v>
      </c>
      <c r="B903" s="36" t="s">
        <v>664</v>
      </c>
      <c r="C903" s="79" t="str">
        <f t="shared" si="100"/>
        <v/>
      </c>
    </row>
    <row r="904" spans="1:5" x14ac:dyDescent="0.25">
      <c r="A904" s="74" t="s">
        <v>665</v>
      </c>
      <c r="B904" s="42"/>
      <c r="C904" s="79" t="str">
        <f t="shared" si="100"/>
        <v/>
      </c>
    </row>
    <row r="905" spans="1:5" x14ac:dyDescent="0.25">
      <c r="A905" s="73">
        <v>1</v>
      </c>
      <c r="B905" s="32">
        <f>B898+1</f>
        <v>45414</v>
      </c>
      <c r="C905" s="79" t="str">
        <f t="shared" si="100"/>
        <v>torsdag</v>
      </c>
      <c r="D905" s="79" t="str">
        <f>PROPER(TEXT($B905,"MMMM"))</f>
        <v>Maj</v>
      </c>
      <c r="E905">
        <f>YEAR(B905)</f>
        <v>2024</v>
      </c>
    </row>
    <row r="906" spans="1:5" x14ac:dyDescent="0.25">
      <c r="A906" s="73">
        <v>2</v>
      </c>
      <c r="B906" s="35"/>
      <c r="C906" s="79" t="str">
        <f t="shared" si="100"/>
        <v/>
      </c>
      <c r="D906" s="79"/>
    </row>
    <row r="907" spans="1:5" x14ac:dyDescent="0.25">
      <c r="A907" s="73">
        <v>3</v>
      </c>
      <c r="B907" s="36"/>
      <c r="C907" s="79" t="str">
        <f t="shared" si="100"/>
        <v/>
      </c>
      <c r="D907" s="79"/>
    </row>
    <row r="908" spans="1:5" x14ac:dyDescent="0.25">
      <c r="A908" s="73">
        <v>4</v>
      </c>
      <c r="B908" s="33" t="s">
        <v>342</v>
      </c>
      <c r="C908" s="79" t="str">
        <f t="shared" si="100"/>
        <v/>
      </c>
      <c r="D908" s="79"/>
    </row>
    <row r="909" spans="1:5" x14ac:dyDescent="0.25">
      <c r="A909" s="73">
        <v>5</v>
      </c>
      <c r="B909" s="36" t="s">
        <v>217</v>
      </c>
      <c r="C909" s="79" t="str">
        <f t="shared" si="100"/>
        <v/>
      </c>
      <c r="D909" s="79"/>
    </row>
    <row r="910" spans="1:5" x14ac:dyDescent="0.25">
      <c r="A910" s="73">
        <v>6</v>
      </c>
      <c r="B910" s="36"/>
      <c r="C910" s="79" t="str">
        <f t="shared" si="100"/>
        <v/>
      </c>
      <c r="D910" s="79"/>
    </row>
    <row r="911" spans="1:5" x14ac:dyDescent="0.25">
      <c r="A911" s="74" t="s">
        <v>665</v>
      </c>
      <c r="B911" s="42"/>
      <c r="C911" s="79" t="str">
        <f t="shared" si="100"/>
        <v/>
      </c>
      <c r="D911" s="79"/>
    </row>
    <row r="912" spans="1:5" x14ac:dyDescent="0.25">
      <c r="A912" s="73">
        <v>1</v>
      </c>
      <c r="B912" s="32">
        <f>B905+1</f>
        <v>45415</v>
      </c>
      <c r="C912" s="79" t="str">
        <f t="shared" si="100"/>
        <v>fredag</v>
      </c>
      <c r="D912" s="79" t="str">
        <f t="shared" ref="D912" si="101">PROPER(TEXT($B912,"MMMM"))</f>
        <v>Maj</v>
      </c>
      <c r="E912">
        <f>YEAR(B912)</f>
        <v>2024</v>
      </c>
    </row>
    <row r="913" spans="1:5" x14ac:dyDescent="0.25">
      <c r="A913" s="73">
        <v>2</v>
      </c>
      <c r="B913" s="35"/>
      <c r="C913" s="79" t="str">
        <f t="shared" si="100"/>
        <v/>
      </c>
      <c r="D913" s="79"/>
    </row>
    <row r="914" spans="1:5" x14ac:dyDescent="0.25">
      <c r="A914" s="73">
        <v>3</v>
      </c>
      <c r="B914" s="36"/>
      <c r="C914" s="79" t="str">
        <f t="shared" si="100"/>
        <v/>
      </c>
      <c r="D914" s="79"/>
    </row>
    <row r="915" spans="1:5" x14ac:dyDescent="0.25">
      <c r="A915" s="73">
        <v>4</v>
      </c>
      <c r="B915" s="33" t="s">
        <v>343</v>
      </c>
      <c r="C915" s="79" t="str">
        <f t="shared" si="100"/>
        <v/>
      </c>
    </row>
    <row r="916" spans="1:5" x14ac:dyDescent="0.25">
      <c r="A916" s="73">
        <v>5</v>
      </c>
      <c r="B916" s="36" t="s">
        <v>218</v>
      </c>
      <c r="C916" s="79" t="str">
        <f t="shared" si="100"/>
        <v/>
      </c>
    </row>
    <row r="917" spans="1:5" x14ac:dyDescent="0.25">
      <c r="A917" s="73">
        <v>6</v>
      </c>
      <c r="B917" s="36"/>
      <c r="C917" s="79" t="str">
        <f t="shared" si="100"/>
        <v/>
      </c>
    </row>
    <row r="918" spans="1:5" x14ac:dyDescent="0.25">
      <c r="A918" s="74" t="s">
        <v>665</v>
      </c>
      <c r="B918" s="42"/>
      <c r="C918" s="79" t="str">
        <f t="shared" si="100"/>
        <v/>
      </c>
    </row>
    <row r="919" spans="1:5" x14ac:dyDescent="0.25">
      <c r="A919" s="73">
        <v>1</v>
      </c>
      <c r="B919" s="32">
        <f>B912+1</f>
        <v>45416</v>
      </c>
      <c r="C919" s="79" t="str">
        <f t="shared" si="100"/>
        <v>lördag</v>
      </c>
      <c r="D919" s="79" t="str">
        <f t="shared" ref="D919" si="102">PROPER(TEXT($B919,"MMMM"))</f>
        <v>Maj</v>
      </c>
      <c r="E919">
        <f>YEAR(B919)</f>
        <v>2024</v>
      </c>
    </row>
    <row r="920" spans="1:5" x14ac:dyDescent="0.25">
      <c r="A920" s="73">
        <v>2</v>
      </c>
      <c r="B920" s="35"/>
      <c r="C920" s="79" t="str">
        <f t="shared" si="100"/>
        <v/>
      </c>
    </row>
    <row r="921" spans="1:5" x14ac:dyDescent="0.25">
      <c r="A921" s="73">
        <v>3</v>
      </c>
      <c r="B921" s="36"/>
      <c r="C921" s="79" t="str">
        <f t="shared" si="100"/>
        <v/>
      </c>
    </row>
    <row r="922" spans="1:5" x14ac:dyDescent="0.25">
      <c r="A922" s="73">
        <v>4</v>
      </c>
      <c r="B922" s="33" t="s">
        <v>344</v>
      </c>
      <c r="C922" s="79" t="str">
        <f t="shared" si="100"/>
        <v/>
      </c>
    </row>
    <row r="923" spans="1:5" x14ac:dyDescent="0.25">
      <c r="A923" s="73">
        <v>5</v>
      </c>
      <c r="B923" s="36" t="s">
        <v>219</v>
      </c>
      <c r="C923" s="79" t="str">
        <f t="shared" si="100"/>
        <v/>
      </c>
    </row>
    <row r="924" spans="1:5" x14ac:dyDescent="0.25">
      <c r="A924" s="73">
        <v>6</v>
      </c>
      <c r="B924" s="36"/>
      <c r="C924" s="79" t="str">
        <f t="shared" si="100"/>
        <v/>
      </c>
    </row>
    <row r="925" spans="1:5" x14ac:dyDescent="0.25">
      <c r="A925" s="74" t="s">
        <v>665</v>
      </c>
      <c r="B925" s="42"/>
      <c r="C925" s="79" t="str">
        <f t="shared" si="100"/>
        <v/>
      </c>
    </row>
    <row r="926" spans="1:5" x14ac:dyDescent="0.25">
      <c r="A926" s="73">
        <v>1</v>
      </c>
      <c r="B926" s="32">
        <f>B919+1</f>
        <v>45417</v>
      </c>
      <c r="C926" s="79" t="str">
        <f t="shared" si="100"/>
        <v>söndag</v>
      </c>
      <c r="D926" s="79" t="str">
        <f>PROPER(TEXT($B926,"MMMM"))</f>
        <v>Maj</v>
      </c>
      <c r="E926">
        <f>YEAR(B926)</f>
        <v>2024</v>
      </c>
    </row>
    <row r="927" spans="1:5" x14ac:dyDescent="0.25">
      <c r="A927" s="73">
        <v>2</v>
      </c>
      <c r="B927" s="35"/>
      <c r="C927" s="79" t="str">
        <f t="shared" si="100"/>
        <v/>
      </c>
      <c r="D927" s="79"/>
    </row>
    <row r="928" spans="1:5" x14ac:dyDescent="0.25">
      <c r="A928" s="73">
        <v>3</v>
      </c>
      <c r="B928" s="36"/>
      <c r="C928" s="79" t="str">
        <f t="shared" si="100"/>
        <v/>
      </c>
      <c r="D928" s="79"/>
    </row>
    <row r="929" spans="1:5" x14ac:dyDescent="0.25">
      <c r="A929" s="73">
        <v>4</v>
      </c>
      <c r="B929" s="33" t="s">
        <v>345</v>
      </c>
      <c r="C929" s="79" t="str">
        <f t="shared" si="100"/>
        <v/>
      </c>
      <c r="D929" s="79"/>
    </row>
    <row r="930" spans="1:5" x14ac:dyDescent="0.25">
      <c r="A930" s="73">
        <v>5</v>
      </c>
      <c r="B930" s="36" t="s">
        <v>223</v>
      </c>
      <c r="C930" s="79" t="str">
        <f t="shared" si="100"/>
        <v/>
      </c>
      <c r="D930" s="79"/>
    </row>
    <row r="931" spans="1:5" x14ac:dyDescent="0.25">
      <c r="A931" s="73">
        <v>6</v>
      </c>
      <c r="B931" s="36"/>
      <c r="C931" s="79" t="str">
        <f t="shared" si="100"/>
        <v/>
      </c>
      <c r="D931" s="79"/>
    </row>
    <row r="932" spans="1:5" x14ac:dyDescent="0.25">
      <c r="A932" s="74" t="s">
        <v>665</v>
      </c>
      <c r="B932" s="42"/>
      <c r="C932" s="79" t="str">
        <f t="shared" si="100"/>
        <v/>
      </c>
      <c r="D932" s="79"/>
    </row>
    <row r="933" spans="1:5" x14ac:dyDescent="0.25">
      <c r="A933" s="73">
        <v>1</v>
      </c>
      <c r="B933" s="32">
        <f>B926+1</f>
        <v>45418</v>
      </c>
      <c r="C933" s="79" t="str">
        <f t="shared" si="100"/>
        <v>måndag</v>
      </c>
      <c r="D933" s="79" t="str">
        <f t="shared" ref="D933" si="103">PROPER(TEXT($B933,"MMMM"))</f>
        <v>Maj</v>
      </c>
      <c r="E933">
        <f>YEAR(B933)</f>
        <v>2024</v>
      </c>
    </row>
    <row r="934" spans="1:5" x14ac:dyDescent="0.25">
      <c r="A934" s="73">
        <v>2</v>
      </c>
      <c r="C934" s="79" t="str">
        <f t="shared" si="100"/>
        <v/>
      </c>
      <c r="D934" s="79"/>
    </row>
    <row r="935" spans="1:5" x14ac:dyDescent="0.25">
      <c r="A935" s="73">
        <v>3</v>
      </c>
      <c r="B935" s="36"/>
      <c r="C935" s="79" t="str">
        <f t="shared" si="100"/>
        <v/>
      </c>
      <c r="D935" s="79"/>
    </row>
    <row r="936" spans="1:5" x14ac:dyDescent="0.25">
      <c r="A936" s="73">
        <v>4</v>
      </c>
      <c r="B936" s="33" t="s">
        <v>346</v>
      </c>
      <c r="C936" s="79" t="str">
        <f t="shared" si="100"/>
        <v/>
      </c>
    </row>
    <row r="937" spans="1:5" x14ac:dyDescent="0.25">
      <c r="A937" s="73">
        <v>5</v>
      </c>
      <c r="B937" s="36" t="s">
        <v>222</v>
      </c>
      <c r="C937" s="79" t="str">
        <f t="shared" si="100"/>
        <v/>
      </c>
    </row>
    <row r="938" spans="1:5" x14ac:dyDescent="0.25">
      <c r="A938" s="73">
        <v>6</v>
      </c>
      <c r="B938" s="36"/>
      <c r="C938" s="79" t="str">
        <f t="shared" si="100"/>
        <v/>
      </c>
    </row>
    <row r="939" spans="1:5" x14ac:dyDescent="0.25">
      <c r="A939" s="74" t="s">
        <v>665</v>
      </c>
      <c r="B939" s="42"/>
      <c r="C939" s="79" t="str">
        <f t="shared" si="100"/>
        <v/>
      </c>
    </row>
    <row r="940" spans="1:5" x14ac:dyDescent="0.25">
      <c r="A940" s="73">
        <v>1</v>
      </c>
      <c r="B940" s="32">
        <f>B933+1</f>
        <v>45419</v>
      </c>
      <c r="C940" s="79" t="str">
        <f t="shared" si="100"/>
        <v>tisdag</v>
      </c>
      <c r="D940" s="79" t="str">
        <f t="shared" ref="D940" si="104">PROPER(TEXT($B940,"MMMM"))</f>
        <v>Maj</v>
      </c>
      <c r="E940">
        <f>YEAR(B940)</f>
        <v>2024</v>
      </c>
    </row>
    <row r="941" spans="1:5" x14ac:dyDescent="0.25">
      <c r="A941" s="73">
        <v>2</v>
      </c>
      <c r="C941" s="79" t="str">
        <f t="shared" si="100"/>
        <v/>
      </c>
    </row>
    <row r="942" spans="1:5" x14ac:dyDescent="0.25">
      <c r="A942" s="73">
        <v>3</v>
      </c>
      <c r="B942" s="36"/>
      <c r="C942" s="79" t="str">
        <f t="shared" si="100"/>
        <v/>
      </c>
    </row>
    <row r="943" spans="1:5" x14ac:dyDescent="0.25">
      <c r="A943" s="73">
        <v>4</v>
      </c>
      <c r="B943" s="33" t="s">
        <v>347</v>
      </c>
      <c r="C943" s="79" t="str">
        <f t="shared" si="100"/>
        <v/>
      </c>
    </row>
    <row r="944" spans="1:5" x14ac:dyDescent="0.25">
      <c r="A944" s="73">
        <v>5</v>
      </c>
      <c r="B944" s="36" t="s">
        <v>221</v>
      </c>
      <c r="C944" s="79" t="str">
        <f t="shared" si="100"/>
        <v/>
      </c>
    </row>
    <row r="945" spans="1:5" x14ac:dyDescent="0.25">
      <c r="A945" s="73">
        <v>6</v>
      </c>
      <c r="B945" s="36"/>
      <c r="C945" s="79" t="str">
        <f t="shared" si="100"/>
        <v/>
      </c>
    </row>
    <row r="946" spans="1:5" x14ac:dyDescent="0.25">
      <c r="A946" s="74" t="s">
        <v>665</v>
      </c>
      <c r="B946" s="41"/>
      <c r="C946" s="79" t="str">
        <f t="shared" si="100"/>
        <v/>
      </c>
    </row>
    <row r="947" spans="1:5" x14ac:dyDescent="0.25">
      <c r="A947" s="73">
        <v>1</v>
      </c>
      <c r="B947" s="32">
        <f>B940+1</f>
        <v>45420</v>
      </c>
      <c r="C947" s="79" t="str">
        <f t="shared" si="100"/>
        <v>onsdag</v>
      </c>
      <c r="D947" s="79" t="str">
        <f>PROPER(TEXT($B947,"MMMM"))</f>
        <v>Maj</v>
      </c>
      <c r="E947">
        <f>YEAR(B947)</f>
        <v>2024</v>
      </c>
    </row>
    <row r="948" spans="1:5" x14ac:dyDescent="0.25">
      <c r="A948" s="73">
        <v>2</v>
      </c>
      <c r="C948" s="79" t="str">
        <f t="shared" si="100"/>
        <v/>
      </c>
      <c r="D948" s="79"/>
    </row>
    <row r="949" spans="1:5" x14ac:dyDescent="0.25">
      <c r="A949" s="73">
        <v>3</v>
      </c>
      <c r="B949" s="36"/>
      <c r="C949" s="79" t="str">
        <f t="shared" si="100"/>
        <v/>
      </c>
      <c r="D949" s="79"/>
    </row>
    <row r="950" spans="1:5" x14ac:dyDescent="0.25">
      <c r="A950" s="73">
        <v>4</v>
      </c>
      <c r="B950" s="33" t="s">
        <v>52</v>
      </c>
      <c r="C950" s="79" t="str">
        <f t="shared" si="100"/>
        <v/>
      </c>
      <c r="D950" s="79"/>
    </row>
    <row r="951" spans="1:5" x14ac:dyDescent="0.25">
      <c r="A951" s="73">
        <v>5</v>
      </c>
      <c r="B951" s="36"/>
      <c r="C951" s="79" t="str">
        <f t="shared" si="100"/>
        <v/>
      </c>
      <c r="D951" s="79"/>
    </row>
    <row r="952" spans="1:5" x14ac:dyDescent="0.25">
      <c r="A952" s="73">
        <v>6</v>
      </c>
      <c r="B952" s="36"/>
      <c r="C952" s="79" t="str">
        <f t="shared" si="100"/>
        <v/>
      </c>
      <c r="D952" s="79"/>
    </row>
    <row r="953" spans="1:5" x14ac:dyDescent="0.25">
      <c r="A953" s="74" t="s">
        <v>665</v>
      </c>
      <c r="B953" s="42"/>
      <c r="C953" s="79" t="str">
        <f t="shared" si="100"/>
        <v/>
      </c>
      <c r="D953" s="79"/>
    </row>
    <row r="954" spans="1:5" x14ac:dyDescent="0.25">
      <c r="A954" s="73">
        <v>1</v>
      </c>
      <c r="B954" s="32">
        <f>B947+1</f>
        <v>45421</v>
      </c>
      <c r="C954" s="79" t="str">
        <f t="shared" si="100"/>
        <v>torsdag</v>
      </c>
      <c r="D954" s="79" t="str">
        <f t="shared" ref="D954" si="105">PROPER(TEXT($B954,"MMMM"))</f>
        <v>Maj</v>
      </c>
      <c r="E954">
        <f>YEAR(B954)</f>
        <v>2024</v>
      </c>
    </row>
    <row r="955" spans="1:5" x14ac:dyDescent="0.25">
      <c r="A955" s="73">
        <v>2</v>
      </c>
      <c r="C955" s="79" t="str">
        <f t="shared" si="100"/>
        <v/>
      </c>
      <c r="D955" s="79"/>
    </row>
    <row r="956" spans="1:5" x14ac:dyDescent="0.25">
      <c r="A956" s="73">
        <v>3</v>
      </c>
      <c r="B956" s="36"/>
      <c r="C956" s="79" t="str">
        <f t="shared" si="100"/>
        <v/>
      </c>
      <c r="D956" s="79"/>
    </row>
    <row r="957" spans="1:5" x14ac:dyDescent="0.25">
      <c r="A957" s="73">
        <v>4</v>
      </c>
      <c r="B957" s="33" t="s">
        <v>348</v>
      </c>
      <c r="C957" s="79" t="str">
        <f t="shared" si="100"/>
        <v/>
      </c>
    </row>
    <row r="958" spans="1:5" x14ac:dyDescent="0.25">
      <c r="A958" s="73">
        <v>5</v>
      </c>
      <c r="B958" s="36" t="s">
        <v>220</v>
      </c>
      <c r="C958" s="79" t="str">
        <f t="shared" si="100"/>
        <v/>
      </c>
    </row>
    <row r="959" spans="1:5" x14ac:dyDescent="0.25">
      <c r="A959" s="73">
        <v>6</v>
      </c>
      <c r="B959" s="36" t="s">
        <v>661</v>
      </c>
      <c r="C959" s="79" t="str">
        <f t="shared" si="100"/>
        <v/>
      </c>
    </row>
    <row r="960" spans="1:5" x14ac:dyDescent="0.25">
      <c r="A960" s="74" t="s">
        <v>665</v>
      </c>
      <c r="B960" s="42"/>
      <c r="C960" s="79" t="str">
        <f t="shared" si="100"/>
        <v/>
      </c>
    </row>
    <row r="961" spans="1:5" x14ac:dyDescent="0.25">
      <c r="A961" s="73">
        <v>1</v>
      </c>
      <c r="B961" s="32">
        <f>B954+1</f>
        <v>45422</v>
      </c>
      <c r="C961" s="79" t="str">
        <f t="shared" si="100"/>
        <v>fredag</v>
      </c>
      <c r="D961" s="79" t="str">
        <f t="shared" ref="D961" si="106">PROPER(TEXT($B961,"MMMM"))</f>
        <v>Maj</v>
      </c>
      <c r="E961">
        <f>YEAR(B961)</f>
        <v>2024</v>
      </c>
    </row>
    <row r="962" spans="1:5" x14ac:dyDescent="0.25">
      <c r="A962" s="73">
        <v>2</v>
      </c>
      <c r="B962" s="35"/>
      <c r="C962" s="79" t="str">
        <f t="shared" si="100"/>
        <v/>
      </c>
    </row>
    <row r="963" spans="1:5" x14ac:dyDescent="0.25">
      <c r="A963" s="73">
        <v>3</v>
      </c>
      <c r="B963" s="36"/>
      <c r="C963" s="79" t="str">
        <f t="shared" ref="C963:C1026" si="107">IF(LEFT(B963,2)="45",TEXT(B963, "dddd"),"")</f>
        <v/>
      </c>
    </row>
    <row r="964" spans="1:5" x14ac:dyDescent="0.25">
      <c r="A964" s="73">
        <v>4</v>
      </c>
      <c r="B964" s="33" t="s">
        <v>349</v>
      </c>
      <c r="C964" s="79" t="str">
        <f t="shared" si="107"/>
        <v/>
      </c>
    </row>
    <row r="965" spans="1:5" x14ac:dyDescent="0.25">
      <c r="A965" s="73">
        <v>5</v>
      </c>
      <c r="B965" s="36" t="s">
        <v>246</v>
      </c>
      <c r="C965" s="79" t="str">
        <f t="shared" si="107"/>
        <v/>
      </c>
    </row>
    <row r="966" spans="1:5" x14ac:dyDescent="0.25">
      <c r="A966" s="73">
        <v>6</v>
      </c>
      <c r="B966" s="36"/>
      <c r="C966" s="79" t="str">
        <f t="shared" si="107"/>
        <v/>
      </c>
    </row>
    <row r="967" spans="1:5" x14ac:dyDescent="0.25">
      <c r="A967" s="74" t="s">
        <v>665</v>
      </c>
      <c r="B967" s="42"/>
      <c r="C967" s="79" t="str">
        <f t="shared" si="107"/>
        <v/>
      </c>
    </row>
    <row r="968" spans="1:5" x14ac:dyDescent="0.25">
      <c r="A968" s="73">
        <v>1</v>
      </c>
      <c r="B968" s="32">
        <f>B961+1</f>
        <v>45423</v>
      </c>
      <c r="C968" s="79" t="str">
        <f t="shared" si="107"/>
        <v>lördag</v>
      </c>
      <c r="D968" s="79" t="str">
        <f>PROPER(TEXT($B968,"MMMM"))</f>
        <v>Maj</v>
      </c>
      <c r="E968">
        <f>YEAR(B968)</f>
        <v>2024</v>
      </c>
    </row>
    <row r="969" spans="1:5" x14ac:dyDescent="0.25">
      <c r="A969" s="73">
        <v>2</v>
      </c>
      <c r="B969" s="35"/>
      <c r="C969" s="79" t="str">
        <f t="shared" si="107"/>
        <v/>
      </c>
      <c r="D969" s="79"/>
    </row>
    <row r="970" spans="1:5" x14ac:dyDescent="0.25">
      <c r="A970" s="73">
        <v>3</v>
      </c>
      <c r="B970" s="36"/>
      <c r="C970" s="79" t="str">
        <f t="shared" si="107"/>
        <v/>
      </c>
      <c r="D970" s="79"/>
    </row>
    <row r="971" spans="1:5" x14ac:dyDescent="0.25">
      <c r="A971" s="73">
        <v>4</v>
      </c>
      <c r="B971" s="33" t="s">
        <v>350</v>
      </c>
      <c r="C971" s="79" t="str">
        <f t="shared" si="107"/>
        <v/>
      </c>
      <c r="D971" s="79"/>
    </row>
    <row r="972" spans="1:5" x14ac:dyDescent="0.25">
      <c r="A972" s="73">
        <v>5</v>
      </c>
      <c r="B972" s="36" t="s">
        <v>245</v>
      </c>
      <c r="C972" s="79" t="str">
        <f t="shared" si="107"/>
        <v/>
      </c>
      <c r="D972" s="79"/>
    </row>
    <row r="973" spans="1:5" x14ac:dyDescent="0.25">
      <c r="A973" s="73">
        <v>6</v>
      </c>
      <c r="B973" s="36"/>
      <c r="C973" s="79" t="str">
        <f t="shared" si="107"/>
        <v/>
      </c>
      <c r="D973" s="79"/>
    </row>
    <row r="974" spans="1:5" x14ac:dyDescent="0.25">
      <c r="A974" s="74" t="s">
        <v>665</v>
      </c>
      <c r="B974" s="42"/>
      <c r="C974" s="79" t="str">
        <f t="shared" si="107"/>
        <v/>
      </c>
      <c r="D974" s="79"/>
    </row>
    <row r="975" spans="1:5" x14ac:dyDescent="0.25">
      <c r="A975" s="73">
        <v>1</v>
      </c>
      <c r="B975" s="32">
        <f>B968+1</f>
        <v>45424</v>
      </c>
      <c r="C975" s="79" t="str">
        <f t="shared" si="107"/>
        <v>söndag</v>
      </c>
      <c r="D975" s="79" t="str">
        <f t="shared" ref="D975" si="108">PROPER(TEXT($B975,"MMMM"))</f>
        <v>Maj</v>
      </c>
      <c r="E975">
        <f>YEAR(B975)</f>
        <v>2024</v>
      </c>
    </row>
    <row r="976" spans="1:5" x14ac:dyDescent="0.25">
      <c r="A976" s="73">
        <v>2</v>
      </c>
      <c r="B976" s="35"/>
      <c r="C976" s="79" t="str">
        <f t="shared" si="107"/>
        <v/>
      </c>
      <c r="D976" s="79"/>
    </row>
    <row r="977" spans="1:5" x14ac:dyDescent="0.25">
      <c r="A977" s="73">
        <v>3</v>
      </c>
      <c r="B977" s="36"/>
      <c r="C977" s="79" t="str">
        <f t="shared" si="107"/>
        <v/>
      </c>
      <c r="D977" s="79"/>
    </row>
    <row r="978" spans="1:5" x14ac:dyDescent="0.25">
      <c r="A978" s="73">
        <v>4</v>
      </c>
      <c r="B978" s="33" t="s">
        <v>351</v>
      </c>
      <c r="C978" s="79" t="str">
        <f t="shared" si="107"/>
        <v/>
      </c>
    </row>
    <row r="979" spans="1:5" x14ac:dyDescent="0.25">
      <c r="A979" s="73">
        <v>5</v>
      </c>
      <c r="B979" s="36" t="s">
        <v>244</v>
      </c>
      <c r="C979" s="79" t="str">
        <f t="shared" si="107"/>
        <v/>
      </c>
    </row>
    <row r="980" spans="1:5" x14ac:dyDescent="0.25">
      <c r="A980" s="73">
        <v>6</v>
      </c>
      <c r="B980" s="36"/>
      <c r="C980" s="79" t="str">
        <f t="shared" si="107"/>
        <v/>
      </c>
    </row>
    <row r="981" spans="1:5" x14ac:dyDescent="0.25">
      <c r="A981" s="74" t="s">
        <v>665</v>
      </c>
      <c r="B981" s="42"/>
      <c r="C981" s="79" t="str">
        <f t="shared" si="107"/>
        <v/>
      </c>
    </row>
    <row r="982" spans="1:5" x14ac:dyDescent="0.25">
      <c r="A982" s="73">
        <v>1</v>
      </c>
      <c r="B982" s="32">
        <f>B975+1</f>
        <v>45425</v>
      </c>
      <c r="C982" s="79" t="str">
        <f t="shared" si="107"/>
        <v>måndag</v>
      </c>
      <c r="D982" s="79" t="str">
        <f t="shared" ref="D982" si="109">PROPER(TEXT($B982,"MMMM"))</f>
        <v>Maj</v>
      </c>
      <c r="E982">
        <f>YEAR(B982)</f>
        <v>2024</v>
      </c>
    </row>
    <row r="983" spans="1:5" x14ac:dyDescent="0.25">
      <c r="A983" s="73">
        <v>2</v>
      </c>
      <c r="B983" s="35"/>
      <c r="C983" s="79" t="str">
        <f t="shared" si="107"/>
        <v/>
      </c>
    </row>
    <row r="984" spans="1:5" x14ac:dyDescent="0.25">
      <c r="A984" s="73">
        <v>3</v>
      </c>
      <c r="B984" s="36"/>
      <c r="C984" s="79" t="str">
        <f t="shared" si="107"/>
        <v/>
      </c>
    </row>
    <row r="985" spans="1:5" x14ac:dyDescent="0.25">
      <c r="A985" s="73">
        <v>4</v>
      </c>
      <c r="B985" s="33" t="s">
        <v>352</v>
      </c>
      <c r="C985" s="79" t="str">
        <f t="shared" si="107"/>
        <v/>
      </c>
    </row>
    <row r="986" spans="1:5" x14ac:dyDescent="0.25">
      <c r="A986" s="73">
        <v>5</v>
      </c>
      <c r="B986" s="36" t="s">
        <v>243</v>
      </c>
      <c r="C986" s="79" t="str">
        <f t="shared" si="107"/>
        <v/>
      </c>
    </row>
    <row r="987" spans="1:5" x14ac:dyDescent="0.25">
      <c r="A987" s="73">
        <v>6</v>
      </c>
      <c r="B987" s="36"/>
      <c r="C987" s="79" t="str">
        <f t="shared" si="107"/>
        <v/>
      </c>
    </row>
    <row r="988" spans="1:5" x14ac:dyDescent="0.25">
      <c r="A988" s="74" t="s">
        <v>665</v>
      </c>
      <c r="B988" s="42"/>
      <c r="C988" s="79" t="str">
        <f t="shared" si="107"/>
        <v/>
      </c>
    </row>
    <row r="989" spans="1:5" x14ac:dyDescent="0.25">
      <c r="A989" s="73">
        <v>1</v>
      </c>
      <c r="B989" s="32">
        <f>B982+1</f>
        <v>45426</v>
      </c>
      <c r="C989" s="79" t="str">
        <f t="shared" si="107"/>
        <v>tisdag</v>
      </c>
      <c r="D989" s="79" t="str">
        <f>PROPER(TEXT($B989,"MMMM"))</f>
        <v>Maj</v>
      </c>
      <c r="E989">
        <f>YEAR(B989)</f>
        <v>2024</v>
      </c>
    </row>
    <row r="990" spans="1:5" x14ac:dyDescent="0.25">
      <c r="A990" s="73">
        <v>2</v>
      </c>
      <c r="B990" s="35"/>
      <c r="C990" s="79" t="str">
        <f t="shared" si="107"/>
        <v/>
      </c>
      <c r="D990" s="79"/>
    </row>
    <row r="991" spans="1:5" x14ac:dyDescent="0.25">
      <c r="A991" s="73">
        <v>3</v>
      </c>
      <c r="B991" s="36"/>
      <c r="C991" s="79" t="str">
        <f t="shared" si="107"/>
        <v/>
      </c>
      <c r="D991" s="79"/>
    </row>
    <row r="992" spans="1:5" x14ac:dyDescent="0.25">
      <c r="A992" s="73">
        <v>4</v>
      </c>
      <c r="B992" s="33" t="s">
        <v>353</v>
      </c>
      <c r="C992" s="79" t="str">
        <f t="shared" si="107"/>
        <v/>
      </c>
      <c r="D992" s="79"/>
    </row>
    <row r="993" spans="1:5" x14ac:dyDescent="0.25">
      <c r="A993" s="73">
        <v>5</v>
      </c>
      <c r="B993" s="36" t="s">
        <v>242</v>
      </c>
      <c r="C993" s="79" t="str">
        <f t="shared" si="107"/>
        <v/>
      </c>
      <c r="D993" s="79"/>
    </row>
    <row r="994" spans="1:5" x14ac:dyDescent="0.25">
      <c r="A994" s="73">
        <v>6</v>
      </c>
      <c r="B994" s="36"/>
      <c r="C994" s="79" t="str">
        <f t="shared" si="107"/>
        <v/>
      </c>
      <c r="D994" s="79"/>
    </row>
    <row r="995" spans="1:5" x14ac:dyDescent="0.25">
      <c r="A995" s="74" t="s">
        <v>665</v>
      </c>
      <c r="B995" s="41"/>
      <c r="C995" s="79" t="str">
        <f t="shared" si="107"/>
        <v/>
      </c>
      <c r="D995" s="79"/>
    </row>
    <row r="996" spans="1:5" x14ac:dyDescent="0.25">
      <c r="A996" s="73">
        <v>1</v>
      </c>
      <c r="B996" s="32">
        <f>B989+1</f>
        <v>45427</v>
      </c>
      <c r="C996" s="79" t="str">
        <f t="shared" si="107"/>
        <v>onsdag</v>
      </c>
      <c r="D996" s="79" t="str">
        <f t="shared" ref="D996" si="110">PROPER(TEXT($B996,"MMMM"))</f>
        <v>Maj</v>
      </c>
      <c r="E996">
        <f>YEAR(B996)</f>
        <v>2024</v>
      </c>
    </row>
    <row r="997" spans="1:5" x14ac:dyDescent="0.25">
      <c r="A997" s="73">
        <v>2</v>
      </c>
      <c r="B997" s="35"/>
      <c r="C997" s="79" t="str">
        <f t="shared" si="107"/>
        <v/>
      </c>
      <c r="D997" s="79"/>
    </row>
    <row r="998" spans="1:5" x14ac:dyDescent="0.25">
      <c r="A998" s="73">
        <v>3</v>
      </c>
      <c r="B998" s="36"/>
      <c r="C998" s="79" t="str">
        <f t="shared" si="107"/>
        <v/>
      </c>
      <c r="D998" s="79"/>
    </row>
    <row r="999" spans="1:5" x14ac:dyDescent="0.25">
      <c r="A999" s="73">
        <v>4</v>
      </c>
      <c r="B999" s="33" t="s">
        <v>354</v>
      </c>
      <c r="C999" s="79" t="str">
        <f t="shared" si="107"/>
        <v/>
      </c>
    </row>
    <row r="1000" spans="1:5" x14ac:dyDescent="0.25">
      <c r="A1000" s="73">
        <v>5</v>
      </c>
      <c r="B1000" s="36" t="s">
        <v>241</v>
      </c>
      <c r="C1000" s="79" t="str">
        <f t="shared" si="107"/>
        <v/>
      </c>
    </row>
    <row r="1001" spans="1:5" x14ac:dyDescent="0.25">
      <c r="A1001" s="73">
        <v>6</v>
      </c>
      <c r="B1001" s="36"/>
      <c r="C1001" s="79" t="str">
        <f t="shared" si="107"/>
        <v/>
      </c>
    </row>
    <row r="1002" spans="1:5" x14ac:dyDescent="0.25">
      <c r="A1002" s="74" t="s">
        <v>665</v>
      </c>
      <c r="B1002" s="42"/>
      <c r="C1002" s="79" t="str">
        <f t="shared" si="107"/>
        <v/>
      </c>
    </row>
    <row r="1003" spans="1:5" x14ac:dyDescent="0.25">
      <c r="A1003" s="73">
        <v>1</v>
      </c>
      <c r="B1003" s="32">
        <f>B996+1</f>
        <v>45428</v>
      </c>
      <c r="C1003" s="79" t="str">
        <f t="shared" si="107"/>
        <v>torsdag</v>
      </c>
      <c r="D1003" s="79" t="str">
        <f t="shared" ref="D1003" si="111">PROPER(TEXT($B1003,"MMMM"))</f>
        <v>Maj</v>
      </c>
      <c r="E1003">
        <f>YEAR(B1003)</f>
        <v>2024</v>
      </c>
    </row>
    <row r="1004" spans="1:5" x14ac:dyDescent="0.25">
      <c r="A1004" s="73">
        <v>2</v>
      </c>
      <c r="B1004" s="35"/>
      <c r="C1004" s="79" t="str">
        <f t="shared" si="107"/>
        <v/>
      </c>
    </row>
    <row r="1005" spans="1:5" x14ac:dyDescent="0.25">
      <c r="A1005" s="73">
        <v>3</v>
      </c>
      <c r="B1005" s="36"/>
      <c r="C1005" s="79" t="str">
        <f t="shared" si="107"/>
        <v/>
      </c>
    </row>
    <row r="1006" spans="1:5" x14ac:dyDescent="0.25">
      <c r="A1006" s="73">
        <v>4</v>
      </c>
      <c r="B1006" s="33" t="s">
        <v>355</v>
      </c>
      <c r="C1006" s="79" t="str">
        <f t="shared" si="107"/>
        <v/>
      </c>
    </row>
    <row r="1007" spans="1:5" x14ac:dyDescent="0.25">
      <c r="A1007" s="73">
        <v>5</v>
      </c>
      <c r="B1007" s="36" t="s">
        <v>240</v>
      </c>
      <c r="C1007" s="79" t="str">
        <f t="shared" si="107"/>
        <v/>
      </c>
    </row>
    <row r="1008" spans="1:5" x14ac:dyDescent="0.25">
      <c r="A1008" s="73">
        <v>6</v>
      </c>
      <c r="B1008" s="36"/>
      <c r="C1008" s="79" t="str">
        <f t="shared" si="107"/>
        <v/>
      </c>
    </row>
    <row r="1009" spans="1:5" x14ac:dyDescent="0.25">
      <c r="A1009" s="74" t="s">
        <v>665</v>
      </c>
      <c r="B1009" s="42"/>
      <c r="C1009" s="79" t="str">
        <f t="shared" si="107"/>
        <v/>
      </c>
    </row>
    <row r="1010" spans="1:5" x14ac:dyDescent="0.25">
      <c r="A1010" s="73">
        <v>1</v>
      </c>
      <c r="B1010" s="32">
        <f>B1003+1</f>
        <v>45429</v>
      </c>
      <c r="C1010" s="79" t="str">
        <f t="shared" si="107"/>
        <v>fredag</v>
      </c>
      <c r="D1010" s="79" t="str">
        <f>PROPER(TEXT($B1010,"MMMM"))</f>
        <v>Maj</v>
      </c>
      <c r="E1010">
        <f>YEAR(B1010)</f>
        <v>2024</v>
      </c>
    </row>
    <row r="1011" spans="1:5" x14ac:dyDescent="0.25">
      <c r="A1011" s="73">
        <v>2</v>
      </c>
      <c r="B1011" s="35"/>
      <c r="C1011" s="79" t="str">
        <f t="shared" si="107"/>
        <v/>
      </c>
      <c r="D1011" s="79"/>
    </row>
    <row r="1012" spans="1:5" x14ac:dyDescent="0.25">
      <c r="A1012" s="73">
        <v>3</v>
      </c>
      <c r="B1012" s="36"/>
      <c r="C1012" s="79" t="str">
        <f t="shared" si="107"/>
        <v/>
      </c>
      <c r="D1012" s="79"/>
    </row>
    <row r="1013" spans="1:5" x14ac:dyDescent="0.25">
      <c r="A1013" s="73">
        <v>4</v>
      </c>
      <c r="B1013" s="33" t="s">
        <v>356</v>
      </c>
      <c r="C1013" s="79" t="str">
        <f t="shared" si="107"/>
        <v/>
      </c>
      <c r="D1013" s="79"/>
    </row>
    <row r="1014" spans="1:5" x14ac:dyDescent="0.25">
      <c r="A1014" s="73">
        <v>5</v>
      </c>
      <c r="B1014" s="36" t="s">
        <v>239</v>
      </c>
      <c r="C1014" s="79" t="str">
        <f t="shared" si="107"/>
        <v/>
      </c>
      <c r="D1014" s="79"/>
    </row>
    <row r="1015" spans="1:5" x14ac:dyDescent="0.25">
      <c r="A1015" s="73">
        <v>6</v>
      </c>
      <c r="B1015" s="36"/>
      <c r="C1015" s="79" t="str">
        <f t="shared" si="107"/>
        <v/>
      </c>
      <c r="D1015" s="79"/>
    </row>
    <row r="1016" spans="1:5" x14ac:dyDescent="0.25">
      <c r="A1016" s="74" t="s">
        <v>665</v>
      </c>
      <c r="B1016" s="42"/>
      <c r="C1016" s="79" t="str">
        <f t="shared" si="107"/>
        <v/>
      </c>
      <c r="D1016" s="79"/>
    </row>
    <row r="1017" spans="1:5" x14ac:dyDescent="0.25">
      <c r="A1017" s="73">
        <v>1</v>
      </c>
      <c r="B1017" s="32">
        <f>B1010+1</f>
        <v>45430</v>
      </c>
      <c r="C1017" s="79" t="str">
        <f t="shared" si="107"/>
        <v>lördag</v>
      </c>
      <c r="D1017" s="79" t="str">
        <f t="shared" ref="D1017" si="112">PROPER(TEXT($B1017,"MMMM"))</f>
        <v>Maj</v>
      </c>
      <c r="E1017">
        <f>YEAR(B1017)</f>
        <v>2024</v>
      </c>
    </row>
    <row r="1018" spans="1:5" x14ac:dyDescent="0.25">
      <c r="A1018" s="73">
        <v>2</v>
      </c>
      <c r="B1018" s="35"/>
      <c r="C1018" s="79" t="str">
        <f t="shared" si="107"/>
        <v/>
      </c>
      <c r="D1018" s="79"/>
    </row>
    <row r="1019" spans="1:5" x14ac:dyDescent="0.25">
      <c r="A1019" s="73">
        <v>3</v>
      </c>
      <c r="B1019" s="36"/>
      <c r="C1019" s="79" t="str">
        <f t="shared" si="107"/>
        <v/>
      </c>
      <c r="D1019" s="79"/>
    </row>
    <row r="1020" spans="1:5" x14ac:dyDescent="0.25">
      <c r="A1020" s="73">
        <v>4</v>
      </c>
      <c r="B1020" s="33" t="s">
        <v>53</v>
      </c>
      <c r="C1020" s="79" t="str">
        <f t="shared" si="107"/>
        <v/>
      </c>
    </row>
    <row r="1021" spans="1:5" x14ac:dyDescent="0.25">
      <c r="A1021" s="73">
        <v>5</v>
      </c>
      <c r="B1021" s="36"/>
      <c r="C1021" s="79" t="str">
        <f t="shared" si="107"/>
        <v/>
      </c>
    </row>
    <row r="1022" spans="1:5" x14ac:dyDescent="0.25">
      <c r="A1022" s="73">
        <v>6</v>
      </c>
      <c r="B1022" s="33" t="s">
        <v>418</v>
      </c>
      <c r="C1022" s="79" t="str">
        <f t="shared" si="107"/>
        <v/>
      </c>
    </row>
    <row r="1023" spans="1:5" x14ac:dyDescent="0.25">
      <c r="A1023" s="74" t="s">
        <v>665</v>
      </c>
      <c r="B1023" s="42"/>
      <c r="C1023" s="79" t="str">
        <f t="shared" si="107"/>
        <v/>
      </c>
    </row>
    <row r="1024" spans="1:5" x14ac:dyDescent="0.25">
      <c r="A1024" s="73">
        <v>1</v>
      </c>
      <c r="B1024" s="32">
        <f>B1017+1</f>
        <v>45431</v>
      </c>
      <c r="C1024" s="79" t="str">
        <f t="shared" si="107"/>
        <v>söndag</v>
      </c>
      <c r="D1024" s="79" t="str">
        <f t="shared" ref="D1024" si="113">PROPER(TEXT($B1024,"MMMM"))</f>
        <v>Maj</v>
      </c>
      <c r="E1024">
        <f>YEAR(B1024)</f>
        <v>2024</v>
      </c>
    </row>
    <row r="1025" spans="1:5" x14ac:dyDescent="0.25">
      <c r="A1025" s="73">
        <v>2</v>
      </c>
      <c r="B1025" s="35"/>
      <c r="C1025" s="79" t="str">
        <f t="shared" si="107"/>
        <v/>
      </c>
    </row>
    <row r="1026" spans="1:5" x14ac:dyDescent="0.25">
      <c r="A1026" s="73">
        <v>3</v>
      </c>
      <c r="B1026" s="36"/>
      <c r="C1026" s="79" t="str">
        <f t="shared" si="107"/>
        <v/>
      </c>
    </row>
    <row r="1027" spans="1:5" x14ac:dyDescent="0.25">
      <c r="A1027" s="73">
        <v>4</v>
      </c>
      <c r="B1027" s="33" t="s">
        <v>357</v>
      </c>
      <c r="C1027" s="79" t="str">
        <f t="shared" ref="C1027:C1090" si="114">IF(LEFT(B1027,2)="45",TEXT(B1027, "dddd"),"")</f>
        <v/>
      </c>
    </row>
    <row r="1028" spans="1:5" x14ac:dyDescent="0.25">
      <c r="A1028" s="73">
        <v>5</v>
      </c>
      <c r="B1028" s="36" t="s">
        <v>238</v>
      </c>
      <c r="C1028" s="79" t="str">
        <f t="shared" si="114"/>
        <v/>
      </c>
    </row>
    <row r="1029" spans="1:5" x14ac:dyDescent="0.25">
      <c r="A1029" s="73">
        <v>6</v>
      </c>
      <c r="B1029" s="36" t="s">
        <v>668</v>
      </c>
      <c r="C1029" s="79" t="str">
        <f t="shared" si="114"/>
        <v/>
      </c>
    </row>
    <row r="1030" spans="1:5" x14ac:dyDescent="0.25">
      <c r="A1030" s="74" t="s">
        <v>665</v>
      </c>
      <c r="B1030" s="42"/>
      <c r="C1030" s="79" t="str">
        <f t="shared" si="114"/>
        <v/>
      </c>
    </row>
    <row r="1031" spans="1:5" x14ac:dyDescent="0.25">
      <c r="A1031" s="73">
        <v>1</v>
      </c>
      <c r="B1031" s="32">
        <f>B1024+1</f>
        <v>45432</v>
      </c>
      <c r="C1031" s="79" t="str">
        <f t="shared" si="114"/>
        <v>måndag</v>
      </c>
      <c r="D1031" s="79" t="str">
        <f>PROPER(TEXT($B1031,"MMMM"))</f>
        <v>Maj</v>
      </c>
      <c r="E1031">
        <f>YEAR(B1031)</f>
        <v>2024</v>
      </c>
    </row>
    <row r="1032" spans="1:5" x14ac:dyDescent="0.25">
      <c r="A1032" s="73">
        <v>2</v>
      </c>
      <c r="B1032" s="35"/>
      <c r="C1032" s="79" t="str">
        <f t="shared" si="114"/>
        <v/>
      </c>
      <c r="D1032" s="79"/>
    </row>
    <row r="1033" spans="1:5" x14ac:dyDescent="0.25">
      <c r="A1033" s="73">
        <v>3</v>
      </c>
      <c r="B1033" s="36"/>
      <c r="C1033" s="79" t="str">
        <f t="shared" si="114"/>
        <v/>
      </c>
      <c r="D1033" s="79"/>
    </row>
    <row r="1034" spans="1:5" x14ac:dyDescent="0.25">
      <c r="A1034" s="73">
        <v>4</v>
      </c>
      <c r="B1034" s="33" t="s">
        <v>358</v>
      </c>
      <c r="C1034" s="79" t="str">
        <f t="shared" si="114"/>
        <v/>
      </c>
      <c r="D1034" s="79"/>
    </row>
    <row r="1035" spans="1:5" x14ac:dyDescent="0.25">
      <c r="A1035" s="73">
        <v>5</v>
      </c>
      <c r="B1035" s="36" t="s">
        <v>237</v>
      </c>
      <c r="C1035" s="79" t="str">
        <f t="shared" si="114"/>
        <v/>
      </c>
      <c r="D1035" s="79"/>
    </row>
    <row r="1036" spans="1:5" x14ac:dyDescent="0.25">
      <c r="A1036" s="73">
        <v>6</v>
      </c>
      <c r="B1036" s="36" t="s">
        <v>669</v>
      </c>
      <c r="C1036" s="79" t="str">
        <f t="shared" si="114"/>
        <v/>
      </c>
      <c r="D1036" s="79"/>
    </row>
    <row r="1037" spans="1:5" x14ac:dyDescent="0.25">
      <c r="A1037" s="74" t="s">
        <v>665</v>
      </c>
      <c r="B1037" s="42"/>
      <c r="C1037" s="79" t="str">
        <f t="shared" si="114"/>
        <v/>
      </c>
      <c r="D1037" s="79"/>
    </row>
    <row r="1038" spans="1:5" x14ac:dyDescent="0.25">
      <c r="A1038" s="73">
        <v>1</v>
      </c>
      <c r="B1038" s="32">
        <f>B1031+1</f>
        <v>45433</v>
      </c>
      <c r="C1038" s="79" t="str">
        <f t="shared" si="114"/>
        <v>tisdag</v>
      </c>
      <c r="D1038" s="79" t="str">
        <f t="shared" ref="D1038" si="115">PROPER(TEXT($B1038,"MMMM"))</f>
        <v>Maj</v>
      </c>
      <c r="E1038">
        <f>YEAR(B1038)</f>
        <v>2024</v>
      </c>
    </row>
    <row r="1039" spans="1:5" x14ac:dyDescent="0.25">
      <c r="A1039" s="73">
        <v>2</v>
      </c>
      <c r="B1039" s="35"/>
      <c r="C1039" s="79" t="str">
        <f t="shared" si="114"/>
        <v/>
      </c>
      <c r="D1039" s="79"/>
    </row>
    <row r="1040" spans="1:5" x14ac:dyDescent="0.25">
      <c r="A1040" s="73">
        <v>3</v>
      </c>
      <c r="B1040" s="36"/>
      <c r="C1040" s="79" t="str">
        <f t="shared" si="114"/>
        <v/>
      </c>
      <c r="D1040" s="79"/>
    </row>
    <row r="1041" spans="1:5" x14ac:dyDescent="0.25">
      <c r="A1041" s="73">
        <v>4</v>
      </c>
      <c r="B1041" s="33" t="s">
        <v>359</v>
      </c>
      <c r="C1041" s="79" t="str">
        <f t="shared" si="114"/>
        <v/>
      </c>
    </row>
    <row r="1042" spans="1:5" x14ac:dyDescent="0.25">
      <c r="A1042" s="73">
        <v>5</v>
      </c>
      <c r="B1042" s="36" t="s">
        <v>236</v>
      </c>
      <c r="C1042" s="79" t="str">
        <f t="shared" si="114"/>
        <v/>
      </c>
    </row>
    <row r="1043" spans="1:5" x14ac:dyDescent="0.25">
      <c r="A1043" s="73">
        <v>6</v>
      </c>
      <c r="B1043" s="36"/>
      <c r="C1043" s="79" t="str">
        <f t="shared" si="114"/>
        <v/>
      </c>
    </row>
    <row r="1044" spans="1:5" x14ac:dyDescent="0.25">
      <c r="A1044" s="74" t="s">
        <v>665</v>
      </c>
      <c r="B1044" s="41"/>
      <c r="C1044" s="79" t="str">
        <f t="shared" si="114"/>
        <v/>
      </c>
    </row>
    <row r="1045" spans="1:5" x14ac:dyDescent="0.25">
      <c r="A1045" s="73">
        <v>1</v>
      </c>
      <c r="B1045" s="32">
        <f>B1038+1</f>
        <v>45434</v>
      </c>
      <c r="C1045" s="79" t="str">
        <f t="shared" si="114"/>
        <v>onsdag</v>
      </c>
      <c r="D1045" s="79" t="str">
        <f t="shared" ref="D1045" si="116">PROPER(TEXT($B1045,"MMMM"))</f>
        <v>Maj</v>
      </c>
      <c r="E1045">
        <f>YEAR(B1045)</f>
        <v>2024</v>
      </c>
    </row>
    <row r="1046" spans="1:5" x14ac:dyDescent="0.25">
      <c r="A1046" s="73">
        <v>2</v>
      </c>
      <c r="B1046" s="35"/>
      <c r="C1046" s="79" t="str">
        <f t="shared" si="114"/>
        <v/>
      </c>
    </row>
    <row r="1047" spans="1:5" x14ac:dyDescent="0.25">
      <c r="A1047" s="73">
        <v>3</v>
      </c>
      <c r="B1047" s="36"/>
      <c r="C1047" s="79" t="str">
        <f t="shared" si="114"/>
        <v/>
      </c>
    </row>
    <row r="1048" spans="1:5" x14ac:dyDescent="0.25">
      <c r="A1048" s="73">
        <v>4</v>
      </c>
      <c r="B1048" s="33" t="s">
        <v>360</v>
      </c>
      <c r="C1048" s="79" t="str">
        <f t="shared" si="114"/>
        <v/>
      </c>
    </row>
    <row r="1049" spans="1:5" x14ac:dyDescent="0.25">
      <c r="A1049" s="73">
        <v>5</v>
      </c>
      <c r="B1049" s="36" t="s">
        <v>235</v>
      </c>
      <c r="C1049" s="79" t="str">
        <f t="shared" si="114"/>
        <v/>
      </c>
    </row>
    <row r="1050" spans="1:5" x14ac:dyDescent="0.25">
      <c r="A1050" s="73">
        <v>6</v>
      </c>
      <c r="B1050" s="36"/>
      <c r="C1050" s="79" t="str">
        <f t="shared" si="114"/>
        <v/>
      </c>
    </row>
    <row r="1051" spans="1:5" x14ac:dyDescent="0.25">
      <c r="A1051" s="74" t="s">
        <v>665</v>
      </c>
      <c r="B1051" s="42"/>
      <c r="C1051" s="79" t="str">
        <f t="shared" si="114"/>
        <v/>
      </c>
    </row>
    <row r="1052" spans="1:5" x14ac:dyDescent="0.25">
      <c r="A1052" s="73">
        <v>1</v>
      </c>
      <c r="B1052" s="32">
        <f>B1045+1</f>
        <v>45435</v>
      </c>
      <c r="C1052" s="79" t="str">
        <f t="shared" si="114"/>
        <v>torsdag</v>
      </c>
      <c r="D1052" s="79" t="str">
        <f>PROPER(TEXT($B1052,"MMMM"))</f>
        <v>Maj</v>
      </c>
      <c r="E1052">
        <f>YEAR(B1052)</f>
        <v>2024</v>
      </c>
    </row>
    <row r="1053" spans="1:5" x14ac:dyDescent="0.25">
      <c r="A1053" s="73">
        <v>2</v>
      </c>
      <c r="B1053" s="35"/>
      <c r="C1053" s="79" t="str">
        <f t="shared" si="114"/>
        <v/>
      </c>
      <c r="D1053" s="79"/>
    </row>
    <row r="1054" spans="1:5" x14ac:dyDescent="0.25">
      <c r="A1054" s="73">
        <v>3</v>
      </c>
      <c r="B1054" s="36"/>
      <c r="C1054" s="79" t="str">
        <f t="shared" si="114"/>
        <v/>
      </c>
      <c r="D1054" s="79"/>
    </row>
    <row r="1055" spans="1:5" x14ac:dyDescent="0.25">
      <c r="A1055" s="73">
        <v>4</v>
      </c>
      <c r="B1055" s="33" t="s">
        <v>361</v>
      </c>
      <c r="C1055" s="79" t="str">
        <f t="shared" si="114"/>
        <v/>
      </c>
      <c r="D1055" s="79"/>
    </row>
    <row r="1056" spans="1:5" x14ac:dyDescent="0.25">
      <c r="A1056" s="73">
        <v>5</v>
      </c>
      <c r="B1056" s="36" t="s">
        <v>234</v>
      </c>
      <c r="C1056" s="79" t="str">
        <f t="shared" si="114"/>
        <v/>
      </c>
      <c r="D1056" s="79"/>
    </row>
    <row r="1057" spans="1:5" x14ac:dyDescent="0.25">
      <c r="A1057" s="73">
        <v>6</v>
      </c>
      <c r="B1057" s="36"/>
      <c r="C1057" s="79" t="str">
        <f t="shared" si="114"/>
        <v/>
      </c>
      <c r="D1057" s="79"/>
    </row>
    <row r="1058" spans="1:5" x14ac:dyDescent="0.25">
      <c r="A1058" s="74" t="s">
        <v>665</v>
      </c>
      <c r="B1058" s="42"/>
      <c r="C1058" s="79" t="str">
        <f t="shared" si="114"/>
        <v/>
      </c>
      <c r="D1058" s="79"/>
    </row>
    <row r="1059" spans="1:5" x14ac:dyDescent="0.25">
      <c r="A1059" s="73">
        <v>1</v>
      </c>
      <c r="B1059" s="32">
        <f>B1052+1</f>
        <v>45436</v>
      </c>
      <c r="C1059" s="79" t="str">
        <f t="shared" si="114"/>
        <v>fredag</v>
      </c>
      <c r="D1059" s="79" t="str">
        <f t="shared" ref="D1059" si="117">PROPER(TEXT($B1059,"MMMM"))</f>
        <v>Maj</v>
      </c>
      <c r="E1059">
        <f>YEAR(B1059)</f>
        <v>2024</v>
      </c>
    </row>
    <row r="1060" spans="1:5" x14ac:dyDescent="0.25">
      <c r="A1060" s="73">
        <v>2</v>
      </c>
      <c r="B1060" s="35"/>
      <c r="C1060" s="79" t="str">
        <f t="shared" si="114"/>
        <v/>
      </c>
      <c r="D1060" s="79"/>
    </row>
    <row r="1061" spans="1:5" x14ac:dyDescent="0.25">
      <c r="A1061" s="73">
        <v>3</v>
      </c>
      <c r="B1061" s="36"/>
      <c r="C1061" s="79" t="str">
        <f t="shared" si="114"/>
        <v/>
      </c>
      <c r="D1061" s="79"/>
    </row>
    <row r="1062" spans="1:5" x14ac:dyDescent="0.25">
      <c r="A1062" s="73">
        <v>4</v>
      </c>
      <c r="B1062" s="33" t="s">
        <v>362</v>
      </c>
      <c r="C1062" s="79" t="str">
        <f t="shared" si="114"/>
        <v/>
      </c>
    </row>
    <row r="1063" spans="1:5" x14ac:dyDescent="0.25">
      <c r="A1063" s="73">
        <v>5</v>
      </c>
      <c r="B1063" s="36" t="s">
        <v>233</v>
      </c>
      <c r="C1063" s="79" t="str">
        <f t="shared" si="114"/>
        <v/>
      </c>
    </row>
    <row r="1064" spans="1:5" x14ac:dyDescent="0.25">
      <c r="A1064" s="73">
        <v>6</v>
      </c>
      <c r="B1064" s="36"/>
      <c r="C1064" s="79" t="str">
        <f t="shared" si="114"/>
        <v/>
      </c>
    </row>
    <row r="1065" spans="1:5" x14ac:dyDescent="0.25">
      <c r="A1065" s="74" t="s">
        <v>665</v>
      </c>
      <c r="B1065" s="42"/>
      <c r="C1065" s="79" t="str">
        <f t="shared" si="114"/>
        <v/>
      </c>
    </row>
    <row r="1066" spans="1:5" x14ac:dyDescent="0.25">
      <c r="A1066" s="73">
        <v>1</v>
      </c>
      <c r="B1066" s="32">
        <f>B1059+1</f>
        <v>45437</v>
      </c>
      <c r="C1066" s="79" t="str">
        <f t="shared" si="114"/>
        <v>lördag</v>
      </c>
      <c r="D1066" s="79" t="str">
        <f t="shared" ref="D1066" si="118">PROPER(TEXT($B1066,"MMMM"))</f>
        <v>Maj</v>
      </c>
      <c r="E1066">
        <f>YEAR(B1066)</f>
        <v>2024</v>
      </c>
    </row>
    <row r="1067" spans="1:5" x14ac:dyDescent="0.25">
      <c r="A1067" s="73">
        <v>2</v>
      </c>
      <c r="B1067" s="35"/>
      <c r="C1067" s="79" t="str">
        <f t="shared" si="114"/>
        <v/>
      </c>
    </row>
    <row r="1068" spans="1:5" x14ac:dyDescent="0.25">
      <c r="A1068" s="73">
        <v>3</v>
      </c>
      <c r="B1068" s="36"/>
      <c r="C1068" s="79" t="str">
        <f t="shared" si="114"/>
        <v/>
      </c>
    </row>
    <row r="1069" spans="1:5" x14ac:dyDescent="0.25">
      <c r="A1069" s="73">
        <v>4</v>
      </c>
      <c r="B1069" s="33" t="s">
        <v>54</v>
      </c>
      <c r="C1069" s="79" t="str">
        <f t="shared" si="114"/>
        <v/>
      </c>
    </row>
    <row r="1070" spans="1:5" x14ac:dyDescent="0.25">
      <c r="A1070" s="73">
        <v>5</v>
      </c>
      <c r="B1070" s="36"/>
      <c r="C1070" s="79" t="str">
        <f t="shared" si="114"/>
        <v/>
      </c>
    </row>
    <row r="1071" spans="1:5" x14ac:dyDescent="0.25">
      <c r="A1071" s="73">
        <v>6</v>
      </c>
      <c r="B1071" s="36"/>
      <c r="C1071" s="79" t="str">
        <f t="shared" si="114"/>
        <v/>
      </c>
    </row>
    <row r="1072" spans="1:5" x14ac:dyDescent="0.25">
      <c r="A1072" s="74" t="s">
        <v>665</v>
      </c>
      <c r="B1072" s="42"/>
      <c r="C1072" s="79" t="str">
        <f t="shared" si="114"/>
        <v/>
      </c>
    </row>
    <row r="1073" spans="1:5" x14ac:dyDescent="0.25">
      <c r="A1073" s="73">
        <v>1</v>
      </c>
      <c r="B1073" s="32">
        <f>B1066+1</f>
        <v>45438</v>
      </c>
      <c r="C1073" s="79" t="str">
        <f t="shared" si="114"/>
        <v>söndag</v>
      </c>
      <c r="D1073" s="79" t="str">
        <f>PROPER(TEXT($B1073,"MMMM"))</f>
        <v>Maj</v>
      </c>
      <c r="E1073">
        <f>YEAR(B1073)</f>
        <v>2024</v>
      </c>
    </row>
    <row r="1074" spans="1:5" x14ac:dyDescent="0.25">
      <c r="A1074" s="73">
        <v>2</v>
      </c>
      <c r="B1074" s="35"/>
      <c r="C1074" s="79" t="str">
        <f t="shared" si="114"/>
        <v/>
      </c>
      <c r="D1074" s="79"/>
    </row>
    <row r="1075" spans="1:5" x14ac:dyDescent="0.25">
      <c r="A1075" s="73">
        <v>3</v>
      </c>
      <c r="B1075" s="36"/>
      <c r="C1075" s="79" t="str">
        <f t="shared" si="114"/>
        <v/>
      </c>
      <c r="D1075" s="79"/>
    </row>
    <row r="1076" spans="1:5" x14ac:dyDescent="0.25">
      <c r="A1076" s="73">
        <v>4</v>
      </c>
      <c r="B1076" s="33" t="s">
        <v>363</v>
      </c>
      <c r="C1076" s="79" t="str">
        <f t="shared" si="114"/>
        <v/>
      </c>
      <c r="D1076" s="79"/>
    </row>
    <row r="1077" spans="1:5" x14ac:dyDescent="0.25">
      <c r="A1077" s="73">
        <v>5</v>
      </c>
      <c r="B1077" s="36" t="s">
        <v>232</v>
      </c>
      <c r="C1077" s="79" t="str">
        <f t="shared" si="114"/>
        <v/>
      </c>
      <c r="D1077" s="79"/>
    </row>
    <row r="1078" spans="1:5" x14ac:dyDescent="0.25">
      <c r="A1078" s="73">
        <v>6</v>
      </c>
      <c r="B1078" s="33" t="s">
        <v>670</v>
      </c>
      <c r="C1078" s="79" t="str">
        <f t="shared" si="114"/>
        <v/>
      </c>
      <c r="D1078" s="79"/>
    </row>
    <row r="1079" spans="1:5" x14ac:dyDescent="0.25">
      <c r="A1079" s="74" t="s">
        <v>665</v>
      </c>
      <c r="B1079" s="41"/>
      <c r="C1079" s="79" t="str">
        <f t="shared" si="114"/>
        <v/>
      </c>
      <c r="D1079" s="79"/>
    </row>
    <row r="1080" spans="1:5" x14ac:dyDescent="0.25">
      <c r="A1080" s="73">
        <v>1</v>
      </c>
      <c r="B1080" s="32">
        <f>B1073+1</f>
        <v>45439</v>
      </c>
      <c r="C1080" s="79" t="str">
        <f t="shared" si="114"/>
        <v>måndag</v>
      </c>
      <c r="D1080" s="79" t="str">
        <f t="shared" ref="D1080" si="119">PROPER(TEXT($B1080,"MMMM"))</f>
        <v>Maj</v>
      </c>
      <c r="E1080">
        <f>YEAR(B1080)</f>
        <v>2024</v>
      </c>
    </row>
    <row r="1081" spans="1:5" x14ac:dyDescent="0.25">
      <c r="A1081" s="73">
        <v>2</v>
      </c>
      <c r="B1081" s="35"/>
      <c r="C1081" s="79" t="str">
        <f t="shared" si="114"/>
        <v/>
      </c>
      <c r="D1081" s="79"/>
    </row>
    <row r="1082" spans="1:5" x14ac:dyDescent="0.25">
      <c r="A1082" s="73">
        <v>3</v>
      </c>
      <c r="B1082" s="36"/>
      <c r="C1082" s="79" t="str">
        <f t="shared" si="114"/>
        <v/>
      </c>
      <c r="D1082" s="79"/>
    </row>
    <row r="1083" spans="1:5" x14ac:dyDescent="0.25">
      <c r="A1083" s="73">
        <v>4</v>
      </c>
      <c r="B1083" s="33" t="s">
        <v>364</v>
      </c>
      <c r="C1083" s="79" t="str">
        <f t="shared" si="114"/>
        <v/>
      </c>
    </row>
    <row r="1084" spans="1:5" x14ac:dyDescent="0.25">
      <c r="A1084" s="73">
        <v>5</v>
      </c>
      <c r="B1084" s="36" t="s">
        <v>231</v>
      </c>
      <c r="C1084" s="79" t="str">
        <f t="shared" si="114"/>
        <v/>
      </c>
    </row>
    <row r="1085" spans="1:5" x14ac:dyDescent="0.25">
      <c r="A1085" s="73">
        <v>6</v>
      </c>
      <c r="B1085" s="36"/>
      <c r="C1085" s="79" t="str">
        <f t="shared" si="114"/>
        <v/>
      </c>
    </row>
    <row r="1086" spans="1:5" x14ac:dyDescent="0.25">
      <c r="A1086" s="74" t="s">
        <v>665</v>
      </c>
      <c r="B1086" s="42"/>
      <c r="C1086" s="79" t="str">
        <f t="shared" si="114"/>
        <v/>
      </c>
    </row>
    <row r="1087" spans="1:5" x14ac:dyDescent="0.25">
      <c r="A1087" s="73">
        <v>1</v>
      </c>
      <c r="B1087" s="32">
        <f>B1080+1</f>
        <v>45440</v>
      </c>
      <c r="C1087" s="79" t="str">
        <f t="shared" si="114"/>
        <v>tisdag</v>
      </c>
      <c r="D1087" s="79" t="str">
        <f t="shared" ref="D1087" si="120">PROPER(TEXT($B1087,"MMMM"))</f>
        <v>Maj</v>
      </c>
      <c r="E1087">
        <f>YEAR(B1087)</f>
        <v>2024</v>
      </c>
    </row>
    <row r="1088" spans="1:5" x14ac:dyDescent="0.25">
      <c r="A1088" s="73">
        <v>2</v>
      </c>
      <c r="B1088" s="35"/>
      <c r="C1088" s="79" t="str">
        <f t="shared" si="114"/>
        <v/>
      </c>
    </row>
    <row r="1089" spans="1:5" x14ac:dyDescent="0.25">
      <c r="A1089" s="73">
        <v>3</v>
      </c>
      <c r="B1089" s="36"/>
      <c r="C1089" s="79" t="str">
        <f t="shared" si="114"/>
        <v/>
      </c>
    </row>
    <row r="1090" spans="1:5" x14ac:dyDescent="0.25">
      <c r="A1090" s="73">
        <v>4</v>
      </c>
      <c r="B1090" s="33" t="s">
        <v>365</v>
      </c>
      <c r="C1090" s="79" t="str">
        <f t="shared" si="114"/>
        <v/>
      </c>
    </row>
    <row r="1091" spans="1:5" x14ac:dyDescent="0.25">
      <c r="A1091" s="73">
        <v>5</v>
      </c>
      <c r="B1091" s="36" t="s">
        <v>230</v>
      </c>
      <c r="C1091" s="79" t="str">
        <f t="shared" ref="C1091:C1154" si="121">IF(LEFT(B1091,2)="45",TEXT(B1091, "dddd"),"")</f>
        <v/>
      </c>
    </row>
    <row r="1092" spans="1:5" x14ac:dyDescent="0.25">
      <c r="A1092" s="73">
        <v>6</v>
      </c>
      <c r="B1092" s="36"/>
      <c r="C1092" s="79" t="str">
        <f t="shared" si="121"/>
        <v/>
      </c>
    </row>
    <row r="1093" spans="1:5" x14ac:dyDescent="0.25">
      <c r="A1093" s="74" t="s">
        <v>665</v>
      </c>
      <c r="B1093" s="41"/>
      <c r="C1093" s="79" t="str">
        <f t="shared" si="121"/>
        <v/>
      </c>
    </row>
    <row r="1094" spans="1:5" x14ac:dyDescent="0.25">
      <c r="A1094" s="73">
        <v>1</v>
      </c>
      <c r="B1094" s="32">
        <f>B1087+1</f>
        <v>45441</v>
      </c>
      <c r="C1094" s="79" t="str">
        <f t="shared" si="121"/>
        <v>onsdag</v>
      </c>
      <c r="D1094" s="79" t="str">
        <f>PROPER(TEXT($B1094,"MMMM"))</f>
        <v>Maj</v>
      </c>
      <c r="E1094">
        <f>YEAR(B1094)</f>
        <v>2024</v>
      </c>
    </row>
    <row r="1095" spans="1:5" x14ac:dyDescent="0.25">
      <c r="A1095" s="73">
        <v>2</v>
      </c>
      <c r="B1095" s="35"/>
      <c r="C1095" s="79" t="str">
        <f t="shared" si="121"/>
        <v/>
      </c>
      <c r="D1095" s="79"/>
    </row>
    <row r="1096" spans="1:5" x14ac:dyDescent="0.25">
      <c r="A1096" s="73">
        <v>3</v>
      </c>
      <c r="B1096" s="36"/>
      <c r="C1096" s="79" t="str">
        <f t="shared" si="121"/>
        <v/>
      </c>
      <c r="D1096" s="79"/>
    </row>
    <row r="1097" spans="1:5" x14ac:dyDescent="0.25">
      <c r="A1097" s="73">
        <v>4</v>
      </c>
      <c r="B1097" s="33" t="s">
        <v>366</v>
      </c>
      <c r="C1097" s="79" t="str">
        <f t="shared" si="121"/>
        <v/>
      </c>
      <c r="D1097" s="79"/>
    </row>
    <row r="1098" spans="1:5" x14ac:dyDescent="0.25">
      <c r="A1098" s="73">
        <v>5</v>
      </c>
      <c r="B1098" s="36" t="s">
        <v>229</v>
      </c>
      <c r="C1098" s="79" t="str">
        <f t="shared" si="121"/>
        <v/>
      </c>
      <c r="D1098" s="79"/>
    </row>
    <row r="1099" spans="1:5" x14ac:dyDescent="0.25">
      <c r="A1099" s="73">
        <v>6</v>
      </c>
      <c r="B1099" s="36"/>
      <c r="C1099" s="79" t="str">
        <f t="shared" si="121"/>
        <v/>
      </c>
      <c r="D1099" s="79"/>
    </row>
    <row r="1100" spans="1:5" x14ac:dyDescent="0.25">
      <c r="A1100" s="74" t="s">
        <v>665</v>
      </c>
      <c r="B1100" s="42"/>
      <c r="C1100" s="79" t="str">
        <f t="shared" si="121"/>
        <v/>
      </c>
      <c r="D1100" s="79"/>
    </row>
    <row r="1101" spans="1:5" x14ac:dyDescent="0.25">
      <c r="A1101" s="73">
        <v>1</v>
      </c>
      <c r="B1101" s="32">
        <f>B1094+1</f>
        <v>45442</v>
      </c>
      <c r="C1101" s="79" t="str">
        <f t="shared" si="121"/>
        <v>torsdag</v>
      </c>
      <c r="D1101" s="79" t="str">
        <f t="shared" ref="D1101" si="122">PROPER(TEXT($B1101,"MMMM"))</f>
        <v>Maj</v>
      </c>
      <c r="E1101">
        <f>YEAR(B1101)</f>
        <v>2024</v>
      </c>
    </row>
    <row r="1102" spans="1:5" x14ac:dyDescent="0.25">
      <c r="A1102" s="73">
        <v>2</v>
      </c>
      <c r="B1102" s="35"/>
      <c r="C1102" s="79" t="str">
        <f t="shared" si="121"/>
        <v/>
      </c>
      <c r="D1102" s="79"/>
    </row>
    <row r="1103" spans="1:5" x14ac:dyDescent="0.25">
      <c r="A1103" s="73">
        <v>3</v>
      </c>
      <c r="B1103" s="36"/>
      <c r="C1103" s="79" t="str">
        <f t="shared" si="121"/>
        <v/>
      </c>
      <c r="D1103" s="79"/>
    </row>
    <row r="1104" spans="1:5" x14ac:dyDescent="0.25">
      <c r="A1104" s="73">
        <v>4</v>
      </c>
      <c r="B1104" s="33" t="s">
        <v>367</v>
      </c>
      <c r="C1104" s="79" t="str">
        <f t="shared" si="121"/>
        <v/>
      </c>
    </row>
    <row r="1105" spans="1:5" x14ac:dyDescent="0.25">
      <c r="A1105" s="73">
        <v>5</v>
      </c>
      <c r="B1105" s="36" t="s">
        <v>228</v>
      </c>
      <c r="C1105" s="79" t="str">
        <f t="shared" si="121"/>
        <v/>
      </c>
    </row>
    <row r="1106" spans="1:5" x14ac:dyDescent="0.25">
      <c r="A1106" s="73">
        <v>6</v>
      </c>
      <c r="B1106" s="36"/>
      <c r="C1106" s="79" t="str">
        <f t="shared" si="121"/>
        <v/>
      </c>
    </row>
    <row r="1107" spans="1:5" x14ac:dyDescent="0.25">
      <c r="A1107" s="74" t="s">
        <v>665</v>
      </c>
      <c r="B1107" s="42"/>
      <c r="C1107" s="79" t="str">
        <f t="shared" si="121"/>
        <v/>
      </c>
    </row>
    <row r="1108" spans="1:5" x14ac:dyDescent="0.25">
      <c r="A1108" s="73">
        <v>1</v>
      </c>
      <c r="B1108" s="32">
        <f>B1101+1</f>
        <v>45443</v>
      </c>
      <c r="C1108" s="79" t="str">
        <f t="shared" si="121"/>
        <v>fredag</v>
      </c>
      <c r="D1108" s="79" t="str">
        <f t="shared" ref="D1108" si="123">PROPER(TEXT($B1108,"MMMM"))</f>
        <v>Maj</v>
      </c>
      <c r="E1108">
        <f>YEAR(B1108)</f>
        <v>2024</v>
      </c>
    </row>
    <row r="1109" spans="1:5" x14ac:dyDescent="0.25">
      <c r="A1109" s="73">
        <v>2</v>
      </c>
      <c r="B1109" s="35"/>
      <c r="C1109" s="79" t="str">
        <f t="shared" si="121"/>
        <v/>
      </c>
    </row>
    <row r="1110" spans="1:5" x14ac:dyDescent="0.25">
      <c r="A1110" s="73">
        <v>3</v>
      </c>
      <c r="B1110" s="36"/>
      <c r="C1110" s="79" t="str">
        <f t="shared" si="121"/>
        <v/>
      </c>
    </row>
    <row r="1111" spans="1:5" x14ac:dyDescent="0.25">
      <c r="A1111" s="73">
        <v>4</v>
      </c>
      <c r="B1111" s="33" t="s">
        <v>368</v>
      </c>
      <c r="C1111" s="79" t="str">
        <f t="shared" si="121"/>
        <v/>
      </c>
    </row>
    <row r="1112" spans="1:5" x14ac:dyDescent="0.25">
      <c r="A1112" s="73">
        <v>5</v>
      </c>
      <c r="B1112" s="36" t="s">
        <v>227</v>
      </c>
      <c r="C1112" s="79" t="str">
        <f t="shared" si="121"/>
        <v/>
      </c>
    </row>
    <row r="1113" spans="1:5" x14ac:dyDescent="0.25">
      <c r="A1113" s="73">
        <v>6</v>
      </c>
      <c r="B1113" s="36"/>
      <c r="C1113" s="79" t="str">
        <f t="shared" si="121"/>
        <v/>
      </c>
    </row>
    <row r="1114" spans="1:5" x14ac:dyDescent="0.25">
      <c r="A1114" s="74" t="s">
        <v>665</v>
      </c>
      <c r="B1114" s="42"/>
      <c r="C1114" s="79" t="str">
        <f t="shared" si="121"/>
        <v/>
      </c>
    </row>
    <row r="1115" spans="1:5" x14ac:dyDescent="0.25">
      <c r="A1115" s="73">
        <v>1</v>
      </c>
      <c r="B1115" s="32">
        <f>B1108+1</f>
        <v>45444</v>
      </c>
      <c r="C1115" s="79" t="str">
        <f t="shared" si="121"/>
        <v>lördag</v>
      </c>
      <c r="D1115" s="79" t="str">
        <f>PROPER(TEXT($B1115,"MMMM"))</f>
        <v>Juni</v>
      </c>
      <c r="E1115">
        <f>YEAR(B1115)</f>
        <v>2024</v>
      </c>
    </row>
    <row r="1116" spans="1:5" x14ac:dyDescent="0.25">
      <c r="A1116" s="73">
        <v>2</v>
      </c>
      <c r="B1116" s="35"/>
      <c r="C1116" s="79" t="str">
        <f t="shared" si="121"/>
        <v/>
      </c>
      <c r="D1116" s="79"/>
    </row>
    <row r="1117" spans="1:5" x14ac:dyDescent="0.25">
      <c r="A1117" s="73">
        <v>3</v>
      </c>
      <c r="B1117" s="36"/>
      <c r="C1117" s="79" t="str">
        <f t="shared" si="121"/>
        <v/>
      </c>
      <c r="D1117" s="79"/>
    </row>
    <row r="1118" spans="1:5" x14ac:dyDescent="0.25">
      <c r="A1118" s="73">
        <v>4</v>
      </c>
      <c r="B1118" s="33" t="s">
        <v>369</v>
      </c>
      <c r="C1118" s="79" t="str">
        <f t="shared" si="121"/>
        <v/>
      </c>
      <c r="D1118" s="79"/>
    </row>
    <row r="1119" spans="1:5" x14ac:dyDescent="0.25">
      <c r="A1119" s="73">
        <v>5</v>
      </c>
      <c r="B1119" s="36" t="s">
        <v>226</v>
      </c>
      <c r="C1119" s="79" t="str">
        <f t="shared" si="121"/>
        <v/>
      </c>
      <c r="D1119" s="79"/>
    </row>
    <row r="1120" spans="1:5" x14ac:dyDescent="0.25">
      <c r="A1120" s="73">
        <v>6</v>
      </c>
      <c r="B1120" s="36"/>
      <c r="C1120" s="79" t="str">
        <f t="shared" si="121"/>
        <v/>
      </c>
      <c r="D1120" s="79"/>
    </row>
    <row r="1121" spans="1:5" x14ac:dyDescent="0.25">
      <c r="A1121" s="74" t="s">
        <v>665</v>
      </c>
      <c r="B1121" s="42"/>
      <c r="C1121" s="79" t="str">
        <f t="shared" si="121"/>
        <v/>
      </c>
      <c r="D1121" s="79"/>
    </row>
    <row r="1122" spans="1:5" x14ac:dyDescent="0.25">
      <c r="A1122" s="73">
        <v>1</v>
      </c>
      <c r="B1122" s="32">
        <f>B1115+1</f>
        <v>45445</v>
      </c>
      <c r="C1122" s="79" t="str">
        <f t="shared" si="121"/>
        <v>söndag</v>
      </c>
      <c r="D1122" s="79" t="str">
        <f t="shared" ref="D1122" si="124">PROPER(TEXT($B1122,"MMMM"))</f>
        <v>Juni</v>
      </c>
      <c r="E1122">
        <f>YEAR(B1122)</f>
        <v>2024</v>
      </c>
    </row>
    <row r="1123" spans="1:5" x14ac:dyDescent="0.25">
      <c r="A1123" s="73">
        <v>2</v>
      </c>
      <c r="B1123" s="35"/>
      <c r="C1123" s="79" t="str">
        <f t="shared" si="121"/>
        <v/>
      </c>
      <c r="D1123" s="79"/>
    </row>
    <row r="1124" spans="1:5" x14ac:dyDescent="0.25">
      <c r="A1124" s="73">
        <v>3</v>
      </c>
      <c r="B1124" s="36"/>
      <c r="C1124" s="79" t="str">
        <f t="shared" si="121"/>
        <v/>
      </c>
      <c r="D1124" s="79"/>
    </row>
    <row r="1125" spans="1:5" x14ac:dyDescent="0.25">
      <c r="A1125" s="73">
        <v>4</v>
      </c>
      <c r="B1125" s="33" t="s">
        <v>370</v>
      </c>
      <c r="C1125" s="79" t="str">
        <f t="shared" si="121"/>
        <v/>
      </c>
    </row>
    <row r="1126" spans="1:5" x14ac:dyDescent="0.25">
      <c r="A1126" s="73">
        <v>5</v>
      </c>
      <c r="B1126" s="36" t="s">
        <v>225</v>
      </c>
      <c r="C1126" s="79" t="str">
        <f t="shared" si="121"/>
        <v/>
      </c>
    </row>
    <row r="1127" spans="1:5" x14ac:dyDescent="0.25">
      <c r="A1127" s="73">
        <v>6</v>
      </c>
      <c r="B1127" s="36"/>
      <c r="C1127" s="79" t="str">
        <f t="shared" si="121"/>
        <v/>
      </c>
    </row>
    <row r="1128" spans="1:5" x14ac:dyDescent="0.25">
      <c r="A1128" s="74" t="s">
        <v>665</v>
      </c>
      <c r="B1128" s="42"/>
      <c r="C1128" s="79" t="str">
        <f t="shared" si="121"/>
        <v/>
      </c>
    </row>
    <row r="1129" spans="1:5" x14ac:dyDescent="0.25">
      <c r="A1129" s="73">
        <v>1</v>
      </c>
      <c r="B1129" s="32">
        <f>B1122+1</f>
        <v>45446</v>
      </c>
      <c r="C1129" s="79" t="str">
        <f t="shared" si="121"/>
        <v>måndag</v>
      </c>
      <c r="D1129" s="79" t="str">
        <f t="shared" ref="D1129" si="125">PROPER(TEXT($B1129,"MMMM"))</f>
        <v>Juni</v>
      </c>
      <c r="E1129">
        <f>YEAR(B1129)</f>
        <v>2024</v>
      </c>
    </row>
    <row r="1130" spans="1:5" x14ac:dyDescent="0.25">
      <c r="A1130" s="73">
        <v>2</v>
      </c>
      <c r="B1130" s="35"/>
      <c r="C1130" s="79" t="str">
        <f t="shared" si="121"/>
        <v/>
      </c>
    </row>
    <row r="1131" spans="1:5" x14ac:dyDescent="0.25">
      <c r="A1131" s="73">
        <v>3</v>
      </c>
      <c r="B1131" s="36"/>
      <c r="C1131" s="79" t="str">
        <f t="shared" si="121"/>
        <v/>
      </c>
    </row>
    <row r="1132" spans="1:5" x14ac:dyDescent="0.25">
      <c r="A1132" s="73">
        <v>4</v>
      </c>
      <c r="B1132" s="33" t="s">
        <v>371</v>
      </c>
      <c r="C1132" s="79" t="str">
        <f t="shared" si="121"/>
        <v/>
      </c>
    </row>
    <row r="1133" spans="1:5" x14ac:dyDescent="0.25">
      <c r="A1133" s="73">
        <v>5</v>
      </c>
      <c r="B1133" s="36" t="s">
        <v>224</v>
      </c>
      <c r="C1133" s="79" t="str">
        <f t="shared" si="121"/>
        <v/>
      </c>
    </row>
    <row r="1134" spans="1:5" x14ac:dyDescent="0.25">
      <c r="A1134" s="73">
        <v>6</v>
      </c>
      <c r="B1134" s="36"/>
      <c r="C1134" s="79" t="str">
        <f t="shared" si="121"/>
        <v/>
      </c>
    </row>
    <row r="1135" spans="1:5" x14ac:dyDescent="0.25">
      <c r="A1135" s="74" t="s">
        <v>665</v>
      </c>
      <c r="B1135" s="42"/>
      <c r="C1135" s="79" t="str">
        <f t="shared" si="121"/>
        <v/>
      </c>
    </row>
    <row r="1136" spans="1:5" x14ac:dyDescent="0.25">
      <c r="A1136" s="73">
        <v>1</v>
      </c>
      <c r="B1136" s="32">
        <f>B1129+1</f>
        <v>45447</v>
      </c>
      <c r="C1136" s="79" t="str">
        <f t="shared" si="121"/>
        <v>tisdag</v>
      </c>
      <c r="D1136" s="79" t="str">
        <f>PROPER(TEXT($B1136,"MMMM"))</f>
        <v>Juni</v>
      </c>
      <c r="E1136">
        <f>YEAR(B1136)</f>
        <v>2024</v>
      </c>
    </row>
    <row r="1137" spans="1:5" x14ac:dyDescent="0.25">
      <c r="A1137" s="73">
        <v>2</v>
      </c>
      <c r="C1137" s="79" t="str">
        <f t="shared" si="121"/>
        <v/>
      </c>
      <c r="D1137" s="79"/>
    </row>
    <row r="1138" spans="1:5" x14ac:dyDescent="0.25">
      <c r="A1138" s="73">
        <v>3</v>
      </c>
      <c r="B1138" s="36"/>
      <c r="C1138" s="79" t="str">
        <f t="shared" si="121"/>
        <v/>
      </c>
      <c r="D1138" s="79"/>
    </row>
    <row r="1139" spans="1:5" x14ac:dyDescent="0.25">
      <c r="A1139" s="73">
        <v>4</v>
      </c>
      <c r="B1139" s="36" t="s">
        <v>372</v>
      </c>
      <c r="C1139" s="79" t="str">
        <f t="shared" si="121"/>
        <v/>
      </c>
      <c r="D1139" s="79"/>
    </row>
    <row r="1140" spans="1:5" x14ac:dyDescent="0.25">
      <c r="A1140" s="73">
        <v>5</v>
      </c>
      <c r="B1140" s="36" t="s">
        <v>247</v>
      </c>
      <c r="C1140" s="79" t="str">
        <f t="shared" si="121"/>
        <v/>
      </c>
      <c r="D1140" s="79"/>
    </row>
    <row r="1141" spans="1:5" x14ac:dyDescent="0.25">
      <c r="A1141" s="73">
        <v>6</v>
      </c>
      <c r="B1141" s="36"/>
      <c r="C1141" s="79" t="str">
        <f t="shared" si="121"/>
        <v/>
      </c>
      <c r="D1141" s="79"/>
    </row>
    <row r="1142" spans="1:5" x14ac:dyDescent="0.25">
      <c r="A1142" s="74" t="s">
        <v>665</v>
      </c>
      <c r="B1142" s="41"/>
      <c r="C1142" s="79" t="str">
        <f t="shared" si="121"/>
        <v/>
      </c>
      <c r="D1142" s="79"/>
    </row>
    <row r="1143" spans="1:5" x14ac:dyDescent="0.25">
      <c r="A1143" s="73">
        <v>1</v>
      </c>
      <c r="B1143" s="32">
        <f>B1136+1</f>
        <v>45448</v>
      </c>
      <c r="C1143" s="79" t="str">
        <f t="shared" si="121"/>
        <v>onsdag</v>
      </c>
      <c r="D1143" s="79" t="str">
        <f t="shared" ref="D1143" si="126">PROPER(TEXT($B1143,"MMMM"))</f>
        <v>Juni</v>
      </c>
      <c r="E1143">
        <f>YEAR(B1143)</f>
        <v>2024</v>
      </c>
    </row>
    <row r="1144" spans="1:5" x14ac:dyDescent="0.25">
      <c r="A1144" s="73">
        <v>2</v>
      </c>
      <c r="C1144" s="79" t="str">
        <f t="shared" si="121"/>
        <v/>
      </c>
      <c r="D1144" s="79"/>
    </row>
    <row r="1145" spans="1:5" x14ac:dyDescent="0.25">
      <c r="A1145" s="73">
        <v>3</v>
      </c>
      <c r="B1145" s="36"/>
      <c r="C1145" s="79" t="str">
        <f t="shared" si="121"/>
        <v/>
      </c>
      <c r="D1145" s="79"/>
    </row>
    <row r="1146" spans="1:5" x14ac:dyDescent="0.25">
      <c r="A1146" s="73">
        <v>4</v>
      </c>
      <c r="B1146" s="36" t="s">
        <v>55</v>
      </c>
      <c r="C1146" s="79" t="str">
        <f t="shared" si="121"/>
        <v/>
      </c>
    </row>
    <row r="1147" spans="1:5" x14ac:dyDescent="0.25">
      <c r="A1147" s="73">
        <v>5</v>
      </c>
      <c r="B1147" s="36"/>
      <c r="C1147" s="79" t="str">
        <f t="shared" si="121"/>
        <v/>
      </c>
    </row>
    <row r="1148" spans="1:5" x14ac:dyDescent="0.25">
      <c r="A1148" s="73">
        <v>6</v>
      </c>
      <c r="B1148" s="36"/>
      <c r="C1148" s="79" t="str">
        <f t="shared" si="121"/>
        <v/>
      </c>
    </row>
    <row r="1149" spans="1:5" x14ac:dyDescent="0.25">
      <c r="A1149" s="74" t="s">
        <v>665</v>
      </c>
      <c r="B1149" s="42"/>
      <c r="C1149" s="79" t="str">
        <f t="shared" si="121"/>
        <v/>
      </c>
    </row>
    <row r="1150" spans="1:5" x14ac:dyDescent="0.25">
      <c r="A1150" s="73">
        <v>1</v>
      </c>
      <c r="B1150" s="32">
        <f>B1143+1</f>
        <v>45449</v>
      </c>
      <c r="C1150" s="79" t="str">
        <f t="shared" si="121"/>
        <v>torsdag</v>
      </c>
      <c r="D1150" s="79" t="str">
        <f t="shared" ref="D1150" si="127">PROPER(TEXT($B1150,"MMMM"))</f>
        <v>Juni</v>
      </c>
      <c r="E1150">
        <f>YEAR(B1150)</f>
        <v>2024</v>
      </c>
    </row>
    <row r="1151" spans="1:5" x14ac:dyDescent="0.25">
      <c r="A1151" s="73">
        <v>2</v>
      </c>
      <c r="C1151" s="79" t="str">
        <f t="shared" si="121"/>
        <v/>
      </c>
    </row>
    <row r="1152" spans="1:5" x14ac:dyDescent="0.25">
      <c r="A1152" s="73">
        <v>3</v>
      </c>
      <c r="B1152" s="36"/>
      <c r="C1152" s="79" t="str">
        <f t="shared" si="121"/>
        <v/>
      </c>
    </row>
    <row r="1153" spans="1:5" x14ac:dyDescent="0.25">
      <c r="A1153" s="73">
        <v>4</v>
      </c>
      <c r="B1153" s="36" t="s">
        <v>373</v>
      </c>
      <c r="C1153" s="79" t="str">
        <f t="shared" si="121"/>
        <v/>
      </c>
    </row>
    <row r="1154" spans="1:5" x14ac:dyDescent="0.25">
      <c r="A1154" s="73">
        <v>5</v>
      </c>
      <c r="B1154" s="36" t="s">
        <v>248</v>
      </c>
      <c r="C1154" s="79" t="str">
        <f t="shared" si="121"/>
        <v/>
      </c>
    </row>
    <row r="1155" spans="1:5" x14ac:dyDescent="0.25">
      <c r="A1155" s="73">
        <v>6</v>
      </c>
      <c r="B1155" s="36" t="s">
        <v>419</v>
      </c>
      <c r="C1155" s="79" t="str">
        <f t="shared" ref="C1155:C1218" si="128">IF(LEFT(B1155,2)="45",TEXT(B1155, "dddd"),"")</f>
        <v/>
      </c>
    </row>
    <row r="1156" spans="1:5" x14ac:dyDescent="0.25">
      <c r="A1156" s="74" t="s">
        <v>665</v>
      </c>
      <c r="B1156" s="42"/>
      <c r="C1156" s="79" t="str">
        <f t="shared" si="128"/>
        <v/>
      </c>
    </row>
    <row r="1157" spans="1:5" x14ac:dyDescent="0.25">
      <c r="A1157" s="73">
        <v>1</v>
      </c>
      <c r="B1157" s="32">
        <f>B1150+1</f>
        <v>45450</v>
      </c>
      <c r="C1157" s="79" t="str">
        <f t="shared" si="128"/>
        <v>fredag</v>
      </c>
      <c r="D1157" s="79" t="str">
        <f>PROPER(TEXT($B1157,"MMMM"))</f>
        <v>Juni</v>
      </c>
      <c r="E1157">
        <f>YEAR(B1157)</f>
        <v>2024</v>
      </c>
    </row>
    <row r="1158" spans="1:5" x14ac:dyDescent="0.25">
      <c r="A1158" s="73">
        <v>2</v>
      </c>
      <c r="C1158" s="79" t="str">
        <f t="shared" si="128"/>
        <v/>
      </c>
      <c r="D1158" s="79"/>
    </row>
    <row r="1159" spans="1:5" x14ac:dyDescent="0.25">
      <c r="A1159" s="73">
        <v>3</v>
      </c>
      <c r="B1159" s="36"/>
      <c r="C1159" s="79" t="str">
        <f t="shared" si="128"/>
        <v/>
      </c>
      <c r="D1159" s="79"/>
    </row>
    <row r="1160" spans="1:5" x14ac:dyDescent="0.25">
      <c r="A1160" s="73">
        <v>4</v>
      </c>
      <c r="B1160" s="36" t="s">
        <v>374</v>
      </c>
      <c r="C1160" s="79" t="str">
        <f t="shared" si="128"/>
        <v/>
      </c>
      <c r="D1160" s="79"/>
    </row>
    <row r="1161" spans="1:5" x14ac:dyDescent="0.25">
      <c r="A1161" s="73">
        <v>5</v>
      </c>
      <c r="B1161" s="36" t="s">
        <v>249</v>
      </c>
      <c r="C1161" s="79" t="str">
        <f t="shared" si="128"/>
        <v/>
      </c>
      <c r="D1161" s="79"/>
    </row>
    <row r="1162" spans="1:5" x14ac:dyDescent="0.25">
      <c r="A1162" s="73">
        <v>6</v>
      </c>
      <c r="B1162" s="36"/>
      <c r="C1162" s="79" t="str">
        <f t="shared" si="128"/>
        <v/>
      </c>
      <c r="D1162" s="79"/>
    </row>
    <row r="1163" spans="1:5" x14ac:dyDescent="0.25">
      <c r="A1163" s="74" t="s">
        <v>665</v>
      </c>
      <c r="B1163" s="42"/>
      <c r="C1163" s="79" t="str">
        <f t="shared" si="128"/>
        <v/>
      </c>
      <c r="D1163" s="79"/>
    </row>
    <row r="1164" spans="1:5" x14ac:dyDescent="0.25">
      <c r="A1164" s="73">
        <v>1</v>
      </c>
      <c r="B1164" s="32">
        <f>B1157+1</f>
        <v>45451</v>
      </c>
      <c r="C1164" s="79" t="str">
        <f t="shared" si="128"/>
        <v>lördag</v>
      </c>
      <c r="D1164" s="79" t="str">
        <f t="shared" ref="D1164" si="129">PROPER(TEXT($B1164,"MMMM"))</f>
        <v>Juni</v>
      </c>
      <c r="E1164">
        <f>YEAR(B1164)</f>
        <v>2024</v>
      </c>
    </row>
    <row r="1165" spans="1:5" x14ac:dyDescent="0.25">
      <c r="A1165" s="73">
        <v>2</v>
      </c>
      <c r="C1165" s="79" t="str">
        <f t="shared" si="128"/>
        <v/>
      </c>
      <c r="D1165" s="79"/>
    </row>
    <row r="1166" spans="1:5" x14ac:dyDescent="0.25">
      <c r="A1166" s="73">
        <v>3</v>
      </c>
      <c r="B1166" s="36"/>
      <c r="C1166" s="79" t="str">
        <f t="shared" si="128"/>
        <v/>
      </c>
      <c r="D1166" s="79"/>
    </row>
    <row r="1167" spans="1:5" x14ac:dyDescent="0.25">
      <c r="A1167" s="73">
        <v>4</v>
      </c>
      <c r="B1167" s="36" t="s">
        <v>375</v>
      </c>
      <c r="C1167" s="79" t="str">
        <f t="shared" si="128"/>
        <v/>
      </c>
    </row>
    <row r="1168" spans="1:5" x14ac:dyDescent="0.25">
      <c r="A1168" s="73">
        <v>5</v>
      </c>
      <c r="B1168" s="36" t="s">
        <v>250</v>
      </c>
      <c r="C1168" s="79" t="str">
        <f t="shared" si="128"/>
        <v/>
      </c>
    </row>
    <row r="1169" spans="1:5" x14ac:dyDescent="0.25">
      <c r="A1169" s="73">
        <v>6</v>
      </c>
      <c r="B1169" s="36"/>
      <c r="C1169" s="79" t="str">
        <f t="shared" si="128"/>
        <v/>
      </c>
    </row>
    <row r="1170" spans="1:5" x14ac:dyDescent="0.25">
      <c r="A1170" s="74" t="s">
        <v>665</v>
      </c>
      <c r="B1170" s="42"/>
      <c r="C1170" s="79" t="str">
        <f t="shared" si="128"/>
        <v/>
      </c>
    </row>
    <row r="1171" spans="1:5" x14ac:dyDescent="0.25">
      <c r="A1171" s="73">
        <v>1</v>
      </c>
      <c r="B1171" s="32">
        <f>B1164+1</f>
        <v>45452</v>
      </c>
      <c r="C1171" s="79" t="str">
        <f t="shared" si="128"/>
        <v>söndag</v>
      </c>
      <c r="D1171" s="79" t="str">
        <f t="shared" ref="D1171" si="130">PROPER(TEXT($B1171,"MMMM"))</f>
        <v>Juni</v>
      </c>
      <c r="E1171">
        <f>YEAR(B1171)</f>
        <v>2024</v>
      </c>
    </row>
    <row r="1172" spans="1:5" x14ac:dyDescent="0.25">
      <c r="A1172" s="73">
        <v>2</v>
      </c>
      <c r="C1172" s="79" t="str">
        <f t="shared" si="128"/>
        <v/>
      </c>
    </row>
    <row r="1173" spans="1:5" x14ac:dyDescent="0.25">
      <c r="A1173" s="73">
        <v>3</v>
      </c>
      <c r="B1173" s="36"/>
      <c r="C1173" s="79" t="str">
        <f t="shared" si="128"/>
        <v/>
      </c>
    </row>
    <row r="1174" spans="1:5" x14ac:dyDescent="0.25">
      <c r="A1174" s="73">
        <v>4</v>
      </c>
      <c r="B1174" s="36" t="s">
        <v>376</v>
      </c>
      <c r="C1174" s="79" t="str">
        <f t="shared" si="128"/>
        <v/>
      </c>
    </row>
    <row r="1175" spans="1:5" x14ac:dyDescent="0.25">
      <c r="A1175" s="73">
        <v>5</v>
      </c>
      <c r="B1175" s="36" t="s">
        <v>251</v>
      </c>
      <c r="C1175" s="79" t="str">
        <f t="shared" si="128"/>
        <v/>
      </c>
    </row>
    <row r="1176" spans="1:5" x14ac:dyDescent="0.25">
      <c r="A1176" s="73">
        <v>6</v>
      </c>
      <c r="B1176" s="36"/>
      <c r="C1176" s="79" t="str">
        <f t="shared" si="128"/>
        <v/>
      </c>
    </row>
    <row r="1177" spans="1:5" x14ac:dyDescent="0.25">
      <c r="A1177" s="74" t="s">
        <v>665</v>
      </c>
      <c r="B1177" s="42"/>
      <c r="C1177" s="79" t="str">
        <f t="shared" si="128"/>
        <v/>
      </c>
    </row>
    <row r="1178" spans="1:5" x14ac:dyDescent="0.25">
      <c r="A1178" s="73">
        <v>1</v>
      </c>
      <c r="B1178" s="32">
        <f>B1171+1</f>
        <v>45453</v>
      </c>
      <c r="C1178" s="79" t="str">
        <f t="shared" si="128"/>
        <v>måndag</v>
      </c>
      <c r="D1178" s="79" t="str">
        <f>PROPER(TEXT($B1178,"MMMM"))</f>
        <v>Juni</v>
      </c>
      <c r="E1178">
        <f>YEAR(B1178)</f>
        <v>2024</v>
      </c>
    </row>
    <row r="1179" spans="1:5" x14ac:dyDescent="0.25">
      <c r="A1179" s="73">
        <v>2</v>
      </c>
      <c r="C1179" s="79" t="str">
        <f t="shared" si="128"/>
        <v/>
      </c>
      <c r="D1179" s="79"/>
    </row>
    <row r="1180" spans="1:5" x14ac:dyDescent="0.25">
      <c r="A1180" s="73">
        <v>3</v>
      </c>
      <c r="C1180" s="79" t="str">
        <f t="shared" si="128"/>
        <v/>
      </c>
      <c r="D1180" s="79"/>
    </row>
    <row r="1181" spans="1:5" x14ac:dyDescent="0.25">
      <c r="A1181" s="73">
        <v>4</v>
      </c>
      <c r="B1181" s="36" t="s">
        <v>377</v>
      </c>
      <c r="C1181" s="79" t="str">
        <f t="shared" si="128"/>
        <v/>
      </c>
      <c r="D1181" s="79"/>
    </row>
    <row r="1182" spans="1:5" x14ac:dyDescent="0.25">
      <c r="A1182" s="73">
        <v>5</v>
      </c>
      <c r="B1182" s="36" t="s">
        <v>252</v>
      </c>
      <c r="C1182" s="79" t="str">
        <f t="shared" si="128"/>
        <v/>
      </c>
      <c r="D1182" s="79"/>
    </row>
    <row r="1183" spans="1:5" x14ac:dyDescent="0.25">
      <c r="A1183" s="73">
        <v>6</v>
      </c>
      <c r="B1183" s="36"/>
      <c r="C1183" s="79" t="str">
        <f t="shared" si="128"/>
        <v/>
      </c>
      <c r="D1183" s="79"/>
    </row>
    <row r="1184" spans="1:5" x14ac:dyDescent="0.25">
      <c r="A1184" s="74" t="s">
        <v>665</v>
      </c>
      <c r="B1184" s="42"/>
      <c r="C1184" s="79" t="str">
        <f t="shared" si="128"/>
        <v/>
      </c>
      <c r="D1184" s="79"/>
    </row>
    <row r="1185" spans="1:5" x14ac:dyDescent="0.25">
      <c r="A1185" s="73">
        <v>1</v>
      </c>
      <c r="B1185" s="32">
        <f>B1178+1</f>
        <v>45454</v>
      </c>
      <c r="C1185" s="79" t="str">
        <f t="shared" si="128"/>
        <v>tisdag</v>
      </c>
      <c r="D1185" s="79" t="str">
        <f t="shared" ref="D1185" si="131">PROPER(TEXT($B1185,"MMMM"))</f>
        <v>Juni</v>
      </c>
      <c r="E1185">
        <f>YEAR(B1185)</f>
        <v>2024</v>
      </c>
    </row>
    <row r="1186" spans="1:5" x14ac:dyDescent="0.25">
      <c r="A1186" s="73">
        <v>2</v>
      </c>
      <c r="C1186" s="79" t="str">
        <f t="shared" si="128"/>
        <v/>
      </c>
      <c r="D1186" s="79"/>
    </row>
    <row r="1187" spans="1:5" x14ac:dyDescent="0.25">
      <c r="A1187" s="73">
        <v>3</v>
      </c>
      <c r="B1187" s="36"/>
      <c r="C1187" s="79" t="str">
        <f t="shared" si="128"/>
        <v/>
      </c>
      <c r="D1187" s="79"/>
    </row>
    <row r="1188" spans="1:5" x14ac:dyDescent="0.25">
      <c r="A1188" s="73">
        <v>4</v>
      </c>
      <c r="B1188" s="36" t="s">
        <v>378</v>
      </c>
      <c r="C1188" s="79" t="str">
        <f t="shared" si="128"/>
        <v/>
      </c>
    </row>
    <row r="1189" spans="1:5" x14ac:dyDescent="0.25">
      <c r="A1189" s="73">
        <v>5</v>
      </c>
      <c r="B1189" s="36" t="s">
        <v>253</v>
      </c>
      <c r="C1189" s="79" t="str">
        <f t="shared" si="128"/>
        <v/>
      </c>
    </row>
    <row r="1190" spans="1:5" x14ac:dyDescent="0.25">
      <c r="A1190" s="73">
        <v>6</v>
      </c>
      <c r="B1190" s="36"/>
      <c r="C1190" s="79" t="str">
        <f t="shared" si="128"/>
        <v/>
      </c>
    </row>
    <row r="1191" spans="1:5" x14ac:dyDescent="0.25">
      <c r="A1191" s="74" t="s">
        <v>665</v>
      </c>
      <c r="B1191" s="41"/>
      <c r="C1191" s="79" t="str">
        <f t="shared" si="128"/>
        <v/>
      </c>
    </row>
    <row r="1192" spans="1:5" x14ac:dyDescent="0.25">
      <c r="A1192" s="73">
        <v>1</v>
      </c>
      <c r="B1192" s="32">
        <f>B1185+1</f>
        <v>45455</v>
      </c>
      <c r="C1192" s="79" t="str">
        <f t="shared" si="128"/>
        <v>onsdag</v>
      </c>
      <c r="D1192" s="79" t="str">
        <f t="shared" ref="D1192" si="132">PROPER(TEXT($B1192,"MMMM"))</f>
        <v>Juni</v>
      </c>
      <c r="E1192">
        <f>YEAR(B1192)</f>
        <v>2024</v>
      </c>
    </row>
    <row r="1193" spans="1:5" x14ac:dyDescent="0.25">
      <c r="A1193" s="73">
        <v>2</v>
      </c>
      <c r="C1193" s="79" t="str">
        <f t="shared" si="128"/>
        <v/>
      </c>
    </row>
    <row r="1194" spans="1:5" x14ac:dyDescent="0.25">
      <c r="A1194" s="73">
        <v>3</v>
      </c>
      <c r="C1194" s="79" t="str">
        <f t="shared" si="128"/>
        <v/>
      </c>
    </row>
    <row r="1195" spans="1:5" x14ac:dyDescent="0.25">
      <c r="A1195" s="73">
        <v>4</v>
      </c>
      <c r="B1195" s="36" t="s">
        <v>56</v>
      </c>
      <c r="C1195" s="79" t="str">
        <f t="shared" si="128"/>
        <v/>
      </c>
    </row>
    <row r="1196" spans="1:5" x14ac:dyDescent="0.25">
      <c r="A1196" s="73">
        <v>5</v>
      </c>
      <c r="B1196" s="36"/>
      <c r="C1196" s="79" t="str">
        <f t="shared" si="128"/>
        <v/>
      </c>
    </row>
    <row r="1197" spans="1:5" x14ac:dyDescent="0.25">
      <c r="A1197" s="73">
        <v>6</v>
      </c>
      <c r="B1197" s="36"/>
      <c r="C1197" s="79" t="str">
        <f t="shared" si="128"/>
        <v/>
      </c>
    </row>
    <row r="1198" spans="1:5" x14ac:dyDescent="0.25">
      <c r="A1198" s="74" t="s">
        <v>665</v>
      </c>
      <c r="B1198" s="42"/>
      <c r="C1198" s="79" t="str">
        <f t="shared" si="128"/>
        <v/>
      </c>
    </row>
    <row r="1199" spans="1:5" x14ac:dyDescent="0.25">
      <c r="A1199" s="73">
        <v>1</v>
      </c>
      <c r="B1199" s="32">
        <f>B1192+1</f>
        <v>45456</v>
      </c>
      <c r="C1199" s="79" t="str">
        <f t="shared" si="128"/>
        <v>torsdag</v>
      </c>
      <c r="D1199" s="79" t="str">
        <f>PROPER(TEXT($B1199,"MMMM"))</f>
        <v>Juni</v>
      </c>
      <c r="E1199">
        <f>YEAR(B1199)</f>
        <v>2024</v>
      </c>
    </row>
    <row r="1200" spans="1:5" x14ac:dyDescent="0.25">
      <c r="A1200" s="73">
        <v>2</v>
      </c>
      <c r="C1200" s="79" t="str">
        <f t="shared" si="128"/>
        <v/>
      </c>
      <c r="D1200" s="79"/>
    </row>
    <row r="1201" spans="1:5" x14ac:dyDescent="0.25">
      <c r="A1201" s="73">
        <v>3</v>
      </c>
      <c r="B1201" s="36"/>
      <c r="C1201" s="79" t="str">
        <f t="shared" si="128"/>
        <v/>
      </c>
      <c r="D1201" s="79"/>
    </row>
    <row r="1202" spans="1:5" x14ac:dyDescent="0.25">
      <c r="A1202" s="73">
        <v>4</v>
      </c>
      <c r="B1202" s="36" t="s">
        <v>379</v>
      </c>
      <c r="C1202" s="79" t="str">
        <f t="shared" si="128"/>
        <v/>
      </c>
      <c r="D1202" s="79"/>
    </row>
    <row r="1203" spans="1:5" x14ac:dyDescent="0.25">
      <c r="A1203" s="73">
        <v>5</v>
      </c>
      <c r="B1203" s="36" t="s">
        <v>254</v>
      </c>
      <c r="C1203" s="79" t="str">
        <f t="shared" si="128"/>
        <v/>
      </c>
      <c r="D1203" s="79"/>
    </row>
    <row r="1204" spans="1:5" x14ac:dyDescent="0.25">
      <c r="A1204" s="73">
        <v>6</v>
      </c>
      <c r="B1204" s="36"/>
      <c r="C1204" s="79" t="str">
        <f t="shared" si="128"/>
        <v/>
      </c>
      <c r="D1204" s="79"/>
    </row>
    <row r="1205" spans="1:5" x14ac:dyDescent="0.25">
      <c r="A1205" s="74" t="s">
        <v>665</v>
      </c>
      <c r="B1205" s="42"/>
      <c r="C1205" s="79" t="str">
        <f t="shared" si="128"/>
        <v/>
      </c>
      <c r="D1205" s="79"/>
    </row>
    <row r="1206" spans="1:5" x14ac:dyDescent="0.25">
      <c r="A1206" s="73">
        <v>1</v>
      </c>
      <c r="B1206" s="32">
        <f>B1199+1</f>
        <v>45457</v>
      </c>
      <c r="C1206" s="79" t="str">
        <f t="shared" si="128"/>
        <v>fredag</v>
      </c>
      <c r="D1206" s="79" t="str">
        <f t="shared" ref="D1206" si="133">PROPER(TEXT($B1206,"MMMM"))</f>
        <v>Juni</v>
      </c>
      <c r="E1206">
        <f>YEAR(B1206)</f>
        <v>2024</v>
      </c>
    </row>
    <row r="1207" spans="1:5" x14ac:dyDescent="0.25">
      <c r="A1207" s="73">
        <v>2</v>
      </c>
      <c r="C1207" s="79" t="str">
        <f t="shared" si="128"/>
        <v/>
      </c>
      <c r="D1207" s="79"/>
    </row>
    <row r="1208" spans="1:5" x14ac:dyDescent="0.25">
      <c r="A1208" s="73">
        <v>3</v>
      </c>
      <c r="B1208" s="36"/>
      <c r="C1208" s="79" t="str">
        <f t="shared" si="128"/>
        <v/>
      </c>
      <c r="D1208" s="79"/>
    </row>
    <row r="1209" spans="1:5" x14ac:dyDescent="0.25">
      <c r="A1209" s="73">
        <v>4</v>
      </c>
      <c r="B1209" s="36" t="s">
        <v>380</v>
      </c>
      <c r="C1209" s="79" t="str">
        <f t="shared" si="128"/>
        <v/>
      </c>
    </row>
    <row r="1210" spans="1:5" x14ac:dyDescent="0.25">
      <c r="A1210" s="73">
        <v>5</v>
      </c>
      <c r="B1210" s="36" t="s">
        <v>255</v>
      </c>
      <c r="C1210" s="79" t="str">
        <f t="shared" si="128"/>
        <v/>
      </c>
    </row>
    <row r="1211" spans="1:5" x14ac:dyDescent="0.25">
      <c r="A1211" s="73">
        <v>6</v>
      </c>
      <c r="B1211" s="36"/>
      <c r="C1211" s="79" t="str">
        <f t="shared" si="128"/>
        <v/>
      </c>
    </row>
    <row r="1212" spans="1:5" x14ac:dyDescent="0.25">
      <c r="A1212" s="74" t="s">
        <v>665</v>
      </c>
      <c r="B1212" s="42"/>
      <c r="C1212" s="79" t="str">
        <f t="shared" si="128"/>
        <v/>
      </c>
    </row>
    <row r="1213" spans="1:5" x14ac:dyDescent="0.25">
      <c r="A1213" s="73">
        <v>1</v>
      </c>
      <c r="B1213" s="32">
        <f>B1206+1</f>
        <v>45458</v>
      </c>
      <c r="C1213" s="79" t="str">
        <f t="shared" si="128"/>
        <v>lördag</v>
      </c>
      <c r="D1213" s="79" t="str">
        <f t="shared" ref="D1213" si="134">PROPER(TEXT($B1213,"MMMM"))</f>
        <v>Juni</v>
      </c>
      <c r="E1213">
        <f>YEAR(B1213)</f>
        <v>2024</v>
      </c>
    </row>
    <row r="1214" spans="1:5" x14ac:dyDescent="0.25">
      <c r="A1214" s="73">
        <v>2</v>
      </c>
      <c r="C1214" s="79" t="str">
        <f t="shared" si="128"/>
        <v/>
      </c>
    </row>
    <row r="1215" spans="1:5" x14ac:dyDescent="0.25">
      <c r="A1215" s="73">
        <v>3</v>
      </c>
      <c r="B1215" s="36"/>
      <c r="C1215" s="79" t="str">
        <f t="shared" si="128"/>
        <v/>
      </c>
    </row>
    <row r="1216" spans="1:5" x14ac:dyDescent="0.25">
      <c r="A1216" s="73">
        <v>4</v>
      </c>
      <c r="B1216" s="36" t="s">
        <v>381</v>
      </c>
      <c r="C1216" s="79" t="str">
        <f t="shared" si="128"/>
        <v/>
      </c>
    </row>
    <row r="1217" spans="1:5" x14ac:dyDescent="0.25">
      <c r="A1217" s="73">
        <v>5</v>
      </c>
      <c r="B1217" s="36" t="s">
        <v>256</v>
      </c>
      <c r="C1217" s="79" t="str">
        <f t="shared" si="128"/>
        <v/>
      </c>
    </row>
    <row r="1218" spans="1:5" x14ac:dyDescent="0.25">
      <c r="A1218" s="73">
        <v>6</v>
      </c>
      <c r="B1218" s="36"/>
      <c r="C1218" s="79" t="str">
        <f t="shared" si="128"/>
        <v/>
      </c>
    </row>
    <row r="1219" spans="1:5" x14ac:dyDescent="0.25">
      <c r="A1219" s="74" t="s">
        <v>665</v>
      </c>
      <c r="B1219" s="42"/>
      <c r="C1219" s="79" t="str">
        <f t="shared" ref="C1219:C1282" si="135">IF(LEFT(B1219,2)="45",TEXT(B1219, "dddd"),"")</f>
        <v/>
      </c>
    </row>
    <row r="1220" spans="1:5" x14ac:dyDescent="0.25">
      <c r="A1220" s="73">
        <v>1</v>
      </c>
      <c r="B1220" s="32">
        <f>B1213+1</f>
        <v>45459</v>
      </c>
      <c r="C1220" s="79" t="str">
        <f t="shared" si="135"/>
        <v>söndag</v>
      </c>
      <c r="D1220" s="79" t="str">
        <f>PROPER(TEXT($B1220,"MMMM"))</f>
        <v>Juni</v>
      </c>
      <c r="E1220">
        <f>YEAR(B1220)</f>
        <v>2024</v>
      </c>
    </row>
    <row r="1221" spans="1:5" x14ac:dyDescent="0.25">
      <c r="A1221" s="73">
        <v>2</v>
      </c>
      <c r="C1221" s="79" t="str">
        <f t="shared" si="135"/>
        <v/>
      </c>
      <c r="D1221" s="79"/>
    </row>
    <row r="1222" spans="1:5" x14ac:dyDescent="0.25">
      <c r="A1222" s="73">
        <v>3</v>
      </c>
      <c r="B1222" s="36"/>
      <c r="C1222" s="79" t="str">
        <f t="shared" si="135"/>
        <v/>
      </c>
      <c r="D1222" s="79"/>
    </row>
    <row r="1223" spans="1:5" x14ac:dyDescent="0.25">
      <c r="A1223" s="73">
        <v>4</v>
      </c>
      <c r="B1223" s="36" t="s">
        <v>382</v>
      </c>
      <c r="C1223" s="79" t="str">
        <f t="shared" si="135"/>
        <v/>
      </c>
      <c r="D1223" s="79"/>
    </row>
    <row r="1224" spans="1:5" x14ac:dyDescent="0.25">
      <c r="A1224" s="73">
        <v>5</v>
      </c>
      <c r="B1224" s="36" t="s">
        <v>257</v>
      </c>
      <c r="C1224" s="79" t="str">
        <f t="shared" si="135"/>
        <v/>
      </c>
      <c r="D1224" s="79"/>
    </row>
    <row r="1225" spans="1:5" x14ac:dyDescent="0.25">
      <c r="A1225" s="73">
        <v>6</v>
      </c>
      <c r="B1225" s="36"/>
      <c r="C1225" s="79" t="str">
        <f t="shared" si="135"/>
        <v/>
      </c>
      <c r="D1225" s="79"/>
    </row>
    <row r="1226" spans="1:5" x14ac:dyDescent="0.25">
      <c r="A1226" s="74" t="s">
        <v>665</v>
      </c>
      <c r="B1226" s="42"/>
      <c r="C1226" s="79" t="str">
        <f t="shared" si="135"/>
        <v/>
      </c>
      <c r="D1226" s="79"/>
    </row>
    <row r="1227" spans="1:5" x14ac:dyDescent="0.25">
      <c r="A1227" s="73">
        <v>1</v>
      </c>
      <c r="B1227" s="32">
        <f>B1220+1</f>
        <v>45460</v>
      </c>
      <c r="C1227" s="79" t="str">
        <f t="shared" si="135"/>
        <v>måndag</v>
      </c>
      <c r="D1227" s="79" t="str">
        <f t="shared" ref="D1227" si="136">PROPER(TEXT($B1227,"MMMM"))</f>
        <v>Juni</v>
      </c>
      <c r="E1227">
        <f>YEAR(B1227)</f>
        <v>2024</v>
      </c>
    </row>
    <row r="1228" spans="1:5" x14ac:dyDescent="0.25">
      <c r="A1228" s="73">
        <v>2</v>
      </c>
      <c r="C1228" s="79" t="str">
        <f t="shared" si="135"/>
        <v/>
      </c>
      <c r="D1228" s="79"/>
    </row>
    <row r="1229" spans="1:5" x14ac:dyDescent="0.25">
      <c r="A1229" s="73">
        <v>3</v>
      </c>
      <c r="B1229" s="36"/>
      <c r="C1229" s="79" t="str">
        <f t="shared" si="135"/>
        <v/>
      </c>
      <c r="D1229" s="79"/>
    </row>
    <row r="1230" spans="1:5" x14ac:dyDescent="0.25">
      <c r="A1230" s="73">
        <v>4</v>
      </c>
      <c r="B1230" s="36" t="s">
        <v>383</v>
      </c>
      <c r="C1230" s="79" t="str">
        <f t="shared" si="135"/>
        <v/>
      </c>
    </row>
    <row r="1231" spans="1:5" x14ac:dyDescent="0.25">
      <c r="A1231" s="73">
        <v>5</v>
      </c>
      <c r="B1231" s="36" t="s">
        <v>258</v>
      </c>
      <c r="C1231" s="79" t="str">
        <f t="shared" si="135"/>
        <v/>
      </c>
    </row>
    <row r="1232" spans="1:5" x14ac:dyDescent="0.25">
      <c r="A1232" s="73">
        <v>6</v>
      </c>
      <c r="B1232" s="36"/>
      <c r="C1232" s="79" t="str">
        <f t="shared" si="135"/>
        <v/>
      </c>
    </row>
    <row r="1233" spans="1:5" x14ac:dyDescent="0.25">
      <c r="A1233" s="74" t="s">
        <v>665</v>
      </c>
      <c r="B1233" s="42"/>
      <c r="C1233" s="79" t="str">
        <f t="shared" si="135"/>
        <v/>
      </c>
    </row>
    <row r="1234" spans="1:5" x14ac:dyDescent="0.25">
      <c r="A1234" s="73">
        <v>1</v>
      </c>
      <c r="B1234" s="32">
        <f>B1227+1</f>
        <v>45461</v>
      </c>
      <c r="C1234" s="79" t="str">
        <f t="shared" si="135"/>
        <v>tisdag</v>
      </c>
      <c r="D1234" s="79" t="str">
        <f t="shared" ref="D1234" si="137">PROPER(TEXT($B1234,"MMMM"))</f>
        <v>Juni</v>
      </c>
      <c r="E1234">
        <f>YEAR(B1234)</f>
        <v>2024</v>
      </c>
    </row>
    <row r="1235" spans="1:5" x14ac:dyDescent="0.25">
      <c r="A1235" s="73">
        <v>2</v>
      </c>
      <c r="C1235" s="79" t="str">
        <f t="shared" si="135"/>
        <v/>
      </c>
    </row>
    <row r="1236" spans="1:5" x14ac:dyDescent="0.25">
      <c r="A1236" s="73">
        <v>3</v>
      </c>
      <c r="B1236" s="36"/>
      <c r="C1236" s="79" t="str">
        <f t="shared" si="135"/>
        <v/>
      </c>
    </row>
    <row r="1237" spans="1:5" x14ac:dyDescent="0.25">
      <c r="A1237" s="73">
        <v>4</v>
      </c>
      <c r="B1237" s="36" t="s">
        <v>384</v>
      </c>
      <c r="C1237" s="79" t="str">
        <f t="shared" si="135"/>
        <v/>
      </c>
    </row>
    <row r="1238" spans="1:5" x14ac:dyDescent="0.25">
      <c r="A1238" s="73">
        <v>5</v>
      </c>
      <c r="B1238" s="36" t="s">
        <v>259</v>
      </c>
      <c r="C1238" s="79" t="str">
        <f t="shared" si="135"/>
        <v/>
      </c>
    </row>
    <row r="1239" spans="1:5" x14ac:dyDescent="0.25">
      <c r="A1239" s="73">
        <v>6</v>
      </c>
      <c r="B1239" s="36"/>
      <c r="C1239" s="79" t="str">
        <f t="shared" si="135"/>
        <v/>
      </c>
    </row>
    <row r="1240" spans="1:5" x14ac:dyDescent="0.25">
      <c r="A1240" s="74" t="s">
        <v>665</v>
      </c>
      <c r="B1240" s="41"/>
      <c r="C1240" s="79" t="str">
        <f t="shared" si="135"/>
        <v/>
      </c>
    </row>
    <row r="1241" spans="1:5" x14ac:dyDescent="0.25">
      <c r="A1241" s="73">
        <v>1</v>
      </c>
      <c r="B1241" s="32">
        <f>B1234+1</f>
        <v>45462</v>
      </c>
      <c r="C1241" s="79" t="str">
        <f t="shared" si="135"/>
        <v>onsdag</v>
      </c>
      <c r="D1241" s="79" t="str">
        <f>PROPER(TEXT($B1241,"MMMM"))</f>
        <v>Juni</v>
      </c>
      <c r="E1241">
        <f>YEAR(B1241)</f>
        <v>2024</v>
      </c>
    </row>
    <row r="1242" spans="1:5" x14ac:dyDescent="0.25">
      <c r="A1242" s="73">
        <v>2</v>
      </c>
      <c r="C1242" s="79" t="str">
        <f t="shared" si="135"/>
        <v/>
      </c>
      <c r="D1242" s="79"/>
    </row>
    <row r="1243" spans="1:5" x14ac:dyDescent="0.25">
      <c r="A1243" s="73">
        <v>3</v>
      </c>
      <c r="B1243" s="36"/>
      <c r="C1243" s="79" t="str">
        <f t="shared" si="135"/>
        <v/>
      </c>
      <c r="D1243" s="79"/>
    </row>
    <row r="1244" spans="1:5" x14ac:dyDescent="0.25">
      <c r="A1244" s="73">
        <v>4</v>
      </c>
      <c r="B1244" s="36" t="s">
        <v>385</v>
      </c>
      <c r="C1244" s="79" t="str">
        <f t="shared" si="135"/>
        <v/>
      </c>
      <c r="D1244" s="79"/>
    </row>
    <row r="1245" spans="1:5" x14ac:dyDescent="0.25">
      <c r="A1245" s="73">
        <v>5</v>
      </c>
      <c r="B1245" s="36" t="s">
        <v>260</v>
      </c>
      <c r="C1245" s="79" t="str">
        <f t="shared" si="135"/>
        <v/>
      </c>
      <c r="D1245" s="79"/>
    </row>
    <row r="1246" spans="1:5" x14ac:dyDescent="0.25">
      <c r="A1246" s="73">
        <v>6</v>
      </c>
      <c r="B1246" s="36"/>
      <c r="C1246" s="79" t="str">
        <f t="shared" si="135"/>
        <v/>
      </c>
      <c r="D1246" s="79"/>
    </row>
    <row r="1247" spans="1:5" x14ac:dyDescent="0.25">
      <c r="A1247" s="74" t="s">
        <v>665</v>
      </c>
      <c r="B1247" s="42"/>
      <c r="C1247" s="79" t="str">
        <f t="shared" si="135"/>
        <v/>
      </c>
      <c r="D1247" s="79"/>
    </row>
    <row r="1248" spans="1:5" x14ac:dyDescent="0.25">
      <c r="A1248" s="73">
        <v>1</v>
      </c>
      <c r="B1248" s="32">
        <f>B1241+1</f>
        <v>45463</v>
      </c>
      <c r="C1248" s="79" t="str">
        <f t="shared" si="135"/>
        <v>torsdag</v>
      </c>
      <c r="D1248" s="79" t="str">
        <f t="shared" ref="D1248" si="138">PROPER(TEXT($B1248,"MMMM"))</f>
        <v>Juni</v>
      </c>
      <c r="E1248">
        <f>YEAR(B1248)</f>
        <v>2024</v>
      </c>
    </row>
    <row r="1249" spans="1:5" x14ac:dyDescent="0.25">
      <c r="A1249" s="73">
        <v>2</v>
      </c>
      <c r="C1249" s="79" t="str">
        <f t="shared" si="135"/>
        <v/>
      </c>
      <c r="D1249" s="79"/>
    </row>
    <row r="1250" spans="1:5" x14ac:dyDescent="0.25">
      <c r="A1250" s="73">
        <v>3</v>
      </c>
      <c r="B1250" s="36"/>
      <c r="C1250" s="79" t="str">
        <f t="shared" si="135"/>
        <v/>
      </c>
      <c r="D1250" s="79"/>
    </row>
    <row r="1251" spans="1:5" x14ac:dyDescent="0.25">
      <c r="A1251" s="73">
        <v>4</v>
      </c>
      <c r="B1251" s="36" t="s">
        <v>57</v>
      </c>
      <c r="C1251" s="79" t="str">
        <f t="shared" si="135"/>
        <v/>
      </c>
    </row>
    <row r="1252" spans="1:5" x14ac:dyDescent="0.25">
      <c r="A1252" s="73">
        <v>5</v>
      </c>
      <c r="B1252" s="36"/>
      <c r="C1252" s="79" t="str">
        <f t="shared" si="135"/>
        <v/>
      </c>
    </row>
    <row r="1253" spans="1:5" x14ac:dyDescent="0.25">
      <c r="A1253" s="73">
        <v>6</v>
      </c>
      <c r="B1253" s="36" t="s">
        <v>1046</v>
      </c>
      <c r="C1253" s="79" t="str">
        <f t="shared" si="135"/>
        <v/>
      </c>
    </row>
    <row r="1254" spans="1:5" x14ac:dyDescent="0.25">
      <c r="A1254" s="74" t="s">
        <v>665</v>
      </c>
      <c r="B1254" s="42"/>
      <c r="C1254" s="79" t="str">
        <f t="shared" si="135"/>
        <v/>
      </c>
    </row>
    <row r="1255" spans="1:5" x14ac:dyDescent="0.25">
      <c r="A1255" s="73">
        <v>1</v>
      </c>
      <c r="B1255" s="32">
        <f>B1248+1</f>
        <v>45464</v>
      </c>
      <c r="C1255" s="79" t="str">
        <f t="shared" si="135"/>
        <v>fredag</v>
      </c>
      <c r="D1255" s="79" t="str">
        <f t="shared" ref="D1255" si="139">PROPER(TEXT($B1255,"MMMM"))</f>
        <v>Juni</v>
      </c>
      <c r="E1255">
        <f>YEAR(B1255)</f>
        <v>2024</v>
      </c>
    </row>
    <row r="1256" spans="1:5" x14ac:dyDescent="0.25">
      <c r="A1256" s="73">
        <v>2</v>
      </c>
      <c r="C1256" s="79" t="str">
        <f t="shared" si="135"/>
        <v/>
      </c>
    </row>
    <row r="1257" spans="1:5" x14ac:dyDescent="0.25">
      <c r="A1257" s="73">
        <v>3</v>
      </c>
      <c r="B1257" s="36"/>
      <c r="C1257" s="79" t="str">
        <f t="shared" si="135"/>
        <v/>
      </c>
    </row>
    <row r="1258" spans="1:5" x14ac:dyDescent="0.25">
      <c r="A1258" s="73">
        <v>4</v>
      </c>
      <c r="B1258" s="36" t="s">
        <v>386</v>
      </c>
      <c r="C1258" s="79" t="str">
        <f t="shared" si="135"/>
        <v/>
      </c>
    </row>
    <row r="1259" spans="1:5" x14ac:dyDescent="0.25">
      <c r="A1259" s="73">
        <v>5</v>
      </c>
      <c r="B1259" s="36" t="s">
        <v>261</v>
      </c>
      <c r="C1259" s="79" t="str">
        <f t="shared" si="135"/>
        <v/>
      </c>
    </row>
    <row r="1260" spans="1:5" x14ac:dyDescent="0.25">
      <c r="A1260" s="73">
        <v>6</v>
      </c>
      <c r="B1260" s="36" t="s">
        <v>421</v>
      </c>
      <c r="C1260" s="79" t="str">
        <f t="shared" si="135"/>
        <v/>
      </c>
    </row>
    <row r="1261" spans="1:5" x14ac:dyDescent="0.25">
      <c r="A1261" s="74" t="s">
        <v>665</v>
      </c>
      <c r="B1261" s="42"/>
      <c r="C1261" s="79" t="str">
        <f t="shared" si="135"/>
        <v/>
      </c>
    </row>
    <row r="1262" spans="1:5" x14ac:dyDescent="0.25">
      <c r="A1262" s="73">
        <v>1</v>
      </c>
      <c r="B1262" s="32">
        <f>B1255+1</f>
        <v>45465</v>
      </c>
      <c r="C1262" s="79" t="str">
        <f t="shared" si="135"/>
        <v>lördag</v>
      </c>
      <c r="D1262" s="79" t="str">
        <f>PROPER(TEXT($B1262,"MMMM"))</f>
        <v>Juni</v>
      </c>
      <c r="E1262">
        <f>YEAR(B1262)</f>
        <v>2024</v>
      </c>
    </row>
    <row r="1263" spans="1:5" x14ac:dyDescent="0.25">
      <c r="A1263" s="73">
        <v>2</v>
      </c>
      <c r="C1263" s="79" t="str">
        <f t="shared" si="135"/>
        <v/>
      </c>
      <c r="D1263" s="79"/>
    </row>
    <row r="1264" spans="1:5" x14ac:dyDescent="0.25">
      <c r="A1264" s="73">
        <v>3</v>
      </c>
      <c r="B1264" s="36"/>
      <c r="C1264" s="79" t="str">
        <f t="shared" si="135"/>
        <v/>
      </c>
      <c r="D1264" s="79"/>
    </row>
    <row r="1265" spans="1:5" x14ac:dyDescent="0.25">
      <c r="A1265" s="73">
        <v>4</v>
      </c>
      <c r="B1265" s="36" t="s">
        <v>387</v>
      </c>
      <c r="C1265" s="79" t="str">
        <f t="shared" si="135"/>
        <v/>
      </c>
      <c r="D1265" s="79"/>
    </row>
    <row r="1266" spans="1:5" x14ac:dyDescent="0.25">
      <c r="A1266" s="73">
        <v>5</v>
      </c>
      <c r="B1266" s="36" t="s">
        <v>262</v>
      </c>
      <c r="C1266" s="79" t="str">
        <f t="shared" si="135"/>
        <v/>
      </c>
      <c r="D1266" s="79"/>
    </row>
    <row r="1267" spans="1:5" x14ac:dyDescent="0.25">
      <c r="A1267" s="73">
        <v>6</v>
      </c>
      <c r="B1267" s="36" t="s">
        <v>422</v>
      </c>
      <c r="C1267" s="79" t="str">
        <f t="shared" si="135"/>
        <v/>
      </c>
      <c r="D1267" s="79"/>
    </row>
    <row r="1268" spans="1:5" x14ac:dyDescent="0.25">
      <c r="A1268" s="74" t="s">
        <v>665</v>
      </c>
      <c r="B1268" s="42"/>
      <c r="C1268" s="79" t="str">
        <f t="shared" si="135"/>
        <v/>
      </c>
      <c r="D1268" s="79"/>
    </row>
    <row r="1269" spans="1:5" x14ac:dyDescent="0.25">
      <c r="A1269" s="73">
        <v>1</v>
      </c>
      <c r="B1269" s="32">
        <f>B1262+1</f>
        <v>45466</v>
      </c>
      <c r="C1269" s="79" t="str">
        <f t="shared" si="135"/>
        <v>söndag</v>
      </c>
      <c r="D1269" s="79" t="str">
        <f t="shared" ref="D1269" si="140">PROPER(TEXT($B1269,"MMMM"))</f>
        <v>Juni</v>
      </c>
      <c r="E1269">
        <f>YEAR(B1269)</f>
        <v>2024</v>
      </c>
    </row>
    <row r="1270" spans="1:5" x14ac:dyDescent="0.25">
      <c r="A1270" s="73">
        <v>2</v>
      </c>
      <c r="C1270" s="79" t="str">
        <f t="shared" si="135"/>
        <v/>
      </c>
      <c r="D1270" s="79"/>
    </row>
    <row r="1271" spans="1:5" x14ac:dyDescent="0.25">
      <c r="A1271" s="73">
        <v>3</v>
      </c>
      <c r="B1271" s="36"/>
      <c r="C1271" s="79" t="str">
        <f t="shared" si="135"/>
        <v/>
      </c>
      <c r="D1271" s="79"/>
    </row>
    <row r="1272" spans="1:5" x14ac:dyDescent="0.25">
      <c r="A1272" s="73">
        <v>4</v>
      </c>
      <c r="B1272" s="36" t="s">
        <v>388</v>
      </c>
      <c r="C1272" s="79" t="str">
        <f t="shared" si="135"/>
        <v/>
      </c>
    </row>
    <row r="1273" spans="1:5" x14ac:dyDescent="0.25">
      <c r="A1273" s="73">
        <v>5</v>
      </c>
      <c r="B1273" s="36" t="s">
        <v>263</v>
      </c>
      <c r="C1273" s="79" t="str">
        <f t="shared" si="135"/>
        <v/>
      </c>
    </row>
    <row r="1274" spans="1:5" x14ac:dyDescent="0.25">
      <c r="A1274" s="73">
        <v>6</v>
      </c>
      <c r="B1274" s="36"/>
      <c r="C1274" s="79" t="str">
        <f t="shared" si="135"/>
        <v/>
      </c>
    </row>
    <row r="1275" spans="1:5" x14ac:dyDescent="0.25">
      <c r="A1275" s="74" t="s">
        <v>665</v>
      </c>
      <c r="B1275" s="42"/>
      <c r="C1275" s="79" t="str">
        <f t="shared" si="135"/>
        <v/>
      </c>
    </row>
    <row r="1276" spans="1:5" x14ac:dyDescent="0.25">
      <c r="A1276" s="73">
        <v>1</v>
      </c>
      <c r="B1276" s="32">
        <f>B1269+1</f>
        <v>45467</v>
      </c>
      <c r="C1276" s="79" t="str">
        <f t="shared" si="135"/>
        <v>måndag</v>
      </c>
      <c r="D1276" s="79" t="str">
        <f t="shared" ref="D1276" si="141">PROPER(TEXT($B1276,"MMMM"))</f>
        <v>Juni</v>
      </c>
      <c r="E1276">
        <f>YEAR(B1276)</f>
        <v>2024</v>
      </c>
    </row>
    <row r="1277" spans="1:5" x14ac:dyDescent="0.25">
      <c r="A1277" s="73">
        <v>2</v>
      </c>
      <c r="B1277" s="36"/>
      <c r="C1277" s="79" t="str">
        <f t="shared" si="135"/>
        <v/>
      </c>
    </row>
    <row r="1278" spans="1:5" x14ac:dyDescent="0.25">
      <c r="A1278" s="73">
        <v>3</v>
      </c>
      <c r="B1278" s="36"/>
      <c r="C1278" s="79" t="str">
        <f t="shared" si="135"/>
        <v/>
      </c>
    </row>
    <row r="1279" spans="1:5" x14ac:dyDescent="0.25">
      <c r="A1279" s="73">
        <v>4</v>
      </c>
      <c r="B1279" s="36" t="s">
        <v>420</v>
      </c>
      <c r="C1279" s="79" t="str">
        <f t="shared" si="135"/>
        <v/>
      </c>
    </row>
    <row r="1280" spans="1:5" x14ac:dyDescent="0.25">
      <c r="A1280" s="73">
        <v>5</v>
      </c>
      <c r="B1280" s="36"/>
      <c r="C1280" s="79" t="str">
        <f t="shared" si="135"/>
        <v/>
      </c>
    </row>
    <row r="1281" spans="1:5" x14ac:dyDescent="0.25">
      <c r="A1281" s="73">
        <v>6</v>
      </c>
      <c r="B1281" s="36"/>
      <c r="C1281" s="79" t="str">
        <f t="shared" si="135"/>
        <v/>
      </c>
    </row>
    <row r="1282" spans="1:5" x14ac:dyDescent="0.25">
      <c r="A1282" s="74" t="s">
        <v>665</v>
      </c>
      <c r="B1282" s="42"/>
      <c r="C1282" s="79" t="str">
        <f t="shared" si="135"/>
        <v/>
      </c>
    </row>
    <row r="1283" spans="1:5" x14ac:dyDescent="0.25">
      <c r="A1283" s="73">
        <v>1</v>
      </c>
      <c r="B1283" s="32">
        <f>B1276+1</f>
        <v>45468</v>
      </c>
      <c r="C1283" s="79" t="str">
        <f t="shared" ref="C1283:C1346" si="142">IF(LEFT(B1283,2)="45",TEXT(B1283, "dddd"),"")</f>
        <v>tisdag</v>
      </c>
      <c r="D1283" s="79" t="str">
        <f>PROPER(TEXT($B1283,"MMMM"))</f>
        <v>Juni</v>
      </c>
      <c r="E1283">
        <f>YEAR(B1283)</f>
        <v>2024</v>
      </c>
    </row>
    <row r="1284" spans="1:5" x14ac:dyDescent="0.25">
      <c r="A1284" s="73">
        <v>2</v>
      </c>
      <c r="C1284" s="79" t="str">
        <f t="shared" si="142"/>
        <v/>
      </c>
      <c r="D1284" s="79"/>
    </row>
    <row r="1285" spans="1:5" x14ac:dyDescent="0.25">
      <c r="A1285" s="73">
        <v>3</v>
      </c>
      <c r="B1285" s="36"/>
      <c r="C1285" s="79" t="str">
        <f t="shared" si="142"/>
        <v/>
      </c>
      <c r="D1285" s="79"/>
    </row>
    <row r="1286" spans="1:5" x14ac:dyDescent="0.25">
      <c r="A1286" s="73">
        <v>4</v>
      </c>
      <c r="B1286" s="36" t="s">
        <v>389</v>
      </c>
      <c r="C1286" s="79" t="str">
        <f t="shared" si="142"/>
        <v/>
      </c>
      <c r="D1286" s="79"/>
    </row>
    <row r="1287" spans="1:5" x14ac:dyDescent="0.25">
      <c r="A1287" s="73">
        <v>5</v>
      </c>
      <c r="B1287" s="36" t="s">
        <v>264</v>
      </c>
      <c r="C1287" s="79" t="str">
        <f t="shared" si="142"/>
        <v/>
      </c>
      <c r="D1287" s="79"/>
    </row>
    <row r="1288" spans="1:5" x14ac:dyDescent="0.25">
      <c r="A1288" s="73">
        <v>6</v>
      </c>
      <c r="B1288" s="36"/>
      <c r="C1288" s="79" t="str">
        <f t="shared" si="142"/>
        <v/>
      </c>
      <c r="D1288" s="79"/>
    </row>
    <row r="1289" spans="1:5" x14ac:dyDescent="0.25">
      <c r="A1289" s="74" t="s">
        <v>665</v>
      </c>
      <c r="B1289" s="41"/>
      <c r="C1289" s="79" t="str">
        <f t="shared" si="142"/>
        <v/>
      </c>
      <c r="D1289" s="79"/>
    </row>
    <row r="1290" spans="1:5" x14ac:dyDescent="0.25">
      <c r="A1290" s="73">
        <v>1</v>
      </c>
      <c r="B1290" s="32">
        <f>B1283+1</f>
        <v>45469</v>
      </c>
      <c r="C1290" s="79" t="str">
        <f t="shared" si="142"/>
        <v>onsdag</v>
      </c>
      <c r="D1290" s="79" t="str">
        <f t="shared" ref="D1290" si="143">PROPER(TEXT($B1290,"MMMM"))</f>
        <v>Juni</v>
      </c>
      <c r="E1290">
        <f>YEAR(B1290)</f>
        <v>2024</v>
      </c>
    </row>
    <row r="1291" spans="1:5" x14ac:dyDescent="0.25">
      <c r="A1291" s="73">
        <v>2</v>
      </c>
      <c r="C1291" s="79" t="str">
        <f t="shared" si="142"/>
        <v/>
      </c>
      <c r="D1291" s="79"/>
    </row>
    <row r="1292" spans="1:5" x14ac:dyDescent="0.25">
      <c r="A1292" s="73">
        <v>3</v>
      </c>
      <c r="B1292" s="36"/>
      <c r="C1292" s="79" t="str">
        <f t="shared" si="142"/>
        <v/>
      </c>
      <c r="D1292" s="79"/>
    </row>
    <row r="1293" spans="1:5" x14ac:dyDescent="0.25">
      <c r="A1293" s="73">
        <v>4</v>
      </c>
      <c r="B1293" s="36" t="s">
        <v>390</v>
      </c>
      <c r="C1293" s="79" t="str">
        <f t="shared" si="142"/>
        <v/>
      </c>
    </row>
    <row r="1294" spans="1:5" x14ac:dyDescent="0.25">
      <c r="A1294" s="73">
        <v>5</v>
      </c>
      <c r="B1294" s="36" t="s">
        <v>265</v>
      </c>
      <c r="C1294" s="79" t="str">
        <f t="shared" si="142"/>
        <v/>
      </c>
    </row>
    <row r="1295" spans="1:5" x14ac:dyDescent="0.25">
      <c r="A1295" s="73">
        <v>6</v>
      </c>
      <c r="B1295" s="36"/>
      <c r="C1295" s="79" t="str">
        <f t="shared" si="142"/>
        <v/>
      </c>
    </row>
    <row r="1296" spans="1:5" x14ac:dyDescent="0.25">
      <c r="A1296" s="74" t="s">
        <v>665</v>
      </c>
      <c r="B1296" s="42"/>
      <c r="C1296" s="79" t="str">
        <f t="shared" si="142"/>
        <v/>
      </c>
    </row>
    <row r="1297" spans="1:5" x14ac:dyDescent="0.25">
      <c r="A1297" s="73">
        <v>1</v>
      </c>
      <c r="B1297" s="32">
        <f>B1290+1</f>
        <v>45470</v>
      </c>
      <c r="C1297" s="79" t="str">
        <f t="shared" si="142"/>
        <v>torsdag</v>
      </c>
      <c r="D1297" s="79" t="str">
        <f t="shared" ref="D1297" si="144">PROPER(TEXT($B1297,"MMMM"))</f>
        <v>Juni</v>
      </c>
      <c r="E1297">
        <f>YEAR(B1297)</f>
        <v>2024</v>
      </c>
    </row>
    <row r="1298" spans="1:5" x14ac:dyDescent="0.25">
      <c r="A1298" s="73">
        <v>2</v>
      </c>
      <c r="C1298" s="79" t="str">
        <f t="shared" si="142"/>
        <v/>
      </c>
    </row>
    <row r="1299" spans="1:5" x14ac:dyDescent="0.25">
      <c r="A1299" s="73">
        <v>3</v>
      </c>
      <c r="B1299" s="36"/>
      <c r="C1299" s="79" t="str">
        <f t="shared" si="142"/>
        <v/>
      </c>
    </row>
    <row r="1300" spans="1:5" x14ac:dyDescent="0.25">
      <c r="A1300" s="73">
        <v>4</v>
      </c>
      <c r="B1300" s="36" t="s">
        <v>391</v>
      </c>
      <c r="C1300" s="79" t="str">
        <f t="shared" si="142"/>
        <v/>
      </c>
    </row>
    <row r="1301" spans="1:5" x14ac:dyDescent="0.25">
      <c r="A1301" s="73">
        <v>5</v>
      </c>
      <c r="B1301" s="36" t="s">
        <v>266</v>
      </c>
      <c r="C1301" s="79" t="str">
        <f t="shared" si="142"/>
        <v/>
      </c>
    </row>
    <row r="1302" spans="1:5" x14ac:dyDescent="0.25">
      <c r="A1302" s="73">
        <v>6</v>
      </c>
      <c r="B1302" s="36"/>
      <c r="C1302" s="79" t="str">
        <f t="shared" si="142"/>
        <v/>
      </c>
    </row>
    <row r="1303" spans="1:5" x14ac:dyDescent="0.25">
      <c r="A1303" s="74" t="s">
        <v>665</v>
      </c>
      <c r="B1303" s="42"/>
      <c r="C1303" s="79" t="str">
        <f t="shared" si="142"/>
        <v/>
      </c>
    </row>
    <row r="1304" spans="1:5" x14ac:dyDescent="0.25">
      <c r="A1304" s="73">
        <v>1</v>
      </c>
      <c r="B1304" s="32">
        <f>B1297+1</f>
        <v>45471</v>
      </c>
      <c r="C1304" s="79" t="str">
        <f t="shared" si="142"/>
        <v>fredag</v>
      </c>
      <c r="D1304" s="79" t="str">
        <f>PROPER(TEXT($B1304,"MMMM"))</f>
        <v>Juni</v>
      </c>
      <c r="E1304">
        <f>YEAR(B1304)</f>
        <v>2024</v>
      </c>
    </row>
    <row r="1305" spans="1:5" x14ac:dyDescent="0.25">
      <c r="A1305" s="73">
        <v>2</v>
      </c>
      <c r="C1305" s="79" t="str">
        <f t="shared" si="142"/>
        <v/>
      </c>
      <c r="D1305" s="79"/>
    </row>
    <row r="1306" spans="1:5" x14ac:dyDescent="0.25">
      <c r="A1306" s="73">
        <v>3</v>
      </c>
      <c r="B1306" s="36"/>
      <c r="C1306" s="79" t="str">
        <f t="shared" si="142"/>
        <v/>
      </c>
      <c r="D1306" s="79"/>
    </row>
    <row r="1307" spans="1:5" x14ac:dyDescent="0.25">
      <c r="A1307" s="73">
        <v>4</v>
      </c>
      <c r="B1307" s="36" t="s">
        <v>58</v>
      </c>
      <c r="C1307" s="79" t="str">
        <f t="shared" si="142"/>
        <v/>
      </c>
      <c r="D1307" s="79"/>
    </row>
    <row r="1308" spans="1:5" x14ac:dyDescent="0.25">
      <c r="A1308" s="73">
        <v>5</v>
      </c>
      <c r="B1308" s="36"/>
      <c r="C1308" s="79" t="str">
        <f t="shared" si="142"/>
        <v/>
      </c>
      <c r="D1308" s="79"/>
    </row>
    <row r="1309" spans="1:5" x14ac:dyDescent="0.25">
      <c r="A1309" s="73">
        <v>6</v>
      </c>
      <c r="B1309" s="36"/>
      <c r="C1309" s="79" t="str">
        <f t="shared" si="142"/>
        <v/>
      </c>
      <c r="D1309" s="79"/>
    </row>
    <row r="1310" spans="1:5" x14ac:dyDescent="0.25">
      <c r="A1310" s="74" t="s">
        <v>665</v>
      </c>
      <c r="B1310" s="42"/>
      <c r="C1310" s="79" t="str">
        <f t="shared" si="142"/>
        <v/>
      </c>
      <c r="D1310" s="79"/>
    </row>
    <row r="1311" spans="1:5" x14ac:dyDescent="0.25">
      <c r="A1311" s="73">
        <v>1</v>
      </c>
      <c r="B1311" s="32">
        <f>B1304+1</f>
        <v>45472</v>
      </c>
      <c r="C1311" s="79" t="str">
        <f t="shared" si="142"/>
        <v>lördag</v>
      </c>
      <c r="D1311" s="79" t="str">
        <f t="shared" ref="D1311" si="145">PROPER(TEXT($B1311,"MMMM"))</f>
        <v>Juni</v>
      </c>
      <c r="E1311">
        <f>YEAR(B1311)</f>
        <v>2024</v>
      </c>
    </row>
    <row r="1312" spans="1:5" x14ac:dyDescent="0.25">
      <c r="A1312" s="73">
        <v>2</v>
      </c>
      <c r="C1312" s="79" t="str">
        <f t="shared" si="142"/>
        <v/>
      </c>
      <c r="D1312" s="79"/>
    </row>
    <row r="1313" spans="1:5" x14ac:dyDescent="0.25">
      <c r="A1313" s="73">
        <v>3</v>
      </c>
      <c r="B1313" s="36"/>
      <c r="C1313" s="79" t="str">
        <f t="shared" si="142"/>
        <v/>
      </c>
      <c r="D1313" s="79"/>
    </row>
    <row r="1314" spans="1:5" x14ac:dyDescent="0.25">
      <c r="A1314" s="73">
        <v>4</v>
      </c>
      <c r="B1314" s="36" t="s">
        <v>392</v>
      </c>
      <c r="C1314" s="79" t="str">
        <f t="shared" si="142"/>
        <v/>
      </c>
    </row>
    <row r="1315" spans="1:5" x14ac:dyDescent="0.25">
      <c r="A1315" s="73">
        <v>5</v>
      </c>
      <c r="B1315" s="36" t="s">
        <v>267</v>
      </c>
      <c r="C1315" s="79" t="str">
        <f t="shared" si="142"/>
        <v/>
      </c>
    </row>
    <row r="1316" spans="1:5" x14ac:dyDescent="0.25">
      <c r="A1316" s="73">
        <v>6</v>
      </c>
      <c r="B1316" s="36"/>
      <c r="C1316" s="79" t="str">
        <f t="shared" si="142"/>
        <v/>
      </c>
    </row>
    <row r="1317" spans="1:5" x14ac:dyDescent="0.25">
      <c r="A1317" s="74" t="s">
        <v>665</v>
      </c>
      <c r="B1317" s="42"/>
      <c r="C1317" s="79" t="str">
        <f t="shared" si="142"/>
        <v/>
      </c>
    </row>
    <row r="1318" spans="1:5" x14ac:dyDescent="0.25">
      <c r="A1318" s="73">
        <v>1</v>
      </c>
      <c r="B1318" s="32">
        <f>B1311+1</f>
        <v>45473</v>
      </c>
      <c r="C1318" s="79" t="str">
        <f t="shared" si="142"/>
        <v>söndag</v>
      </c>
      <c r="D1318" s="79" t="str">
        <f t="shared" ref="D1318" si="146">PROPER(TEXT($B1318,"MMMM"))</f>
        <v>Juni</v>
      </c>
      <c r="E1318">
        <f>YEAR(B1318)</f>
        <v>2024</v>
      </c>
    </row>
    <row r="1319" spans="1:5" x14ac:dyDescent="0.25">
      <c r="A1319" s="73">
        <v>2</v>
      </c>
      <c r="C1319" s="79" t="str">
        <f t="shared" si="142"/>
        <v/>
      </c>
    </row>
    <row r="1320" spans="1:5" x14ac:dyDescent="0.25">
      <c r="A1320" s="73">
        <v>3</v>
      </c>
      <c r="B1320" s="36"/>
      <c r="C1320" s="79" t="str">
        <f t="shared" si="142"/>
        <v/>
      </c>
    </row>
    <row r="1321" spans="1:5" x14ac:dyDescent="0.25">
      <c r="A1321" s="73">
        <v>4</v>
      </c>
      <c r="B1321" s="36" t="s">
        <v>393</v>
      </c>
      <c r="C1321" s="79" t="str">
        <f t="shared" si="142"/>
        <v/>
      </c>
    </row>
    <row r="1322" spans="1:5" x14ac:dyDescent="0.25">
      <c r="A1322" s="73">
        <v>5</v>
      </c>
      <c r="B1322" s="36" t="s">
        <v>268</v>
      </c>
      <c r="C1322" s="79" t="str">
        <f t="shared" si="142"/>
        <v/>
      </c>
    </row>
    <row r="1323" spans="1:5" x14ac:dyDescent="0.25">
      <c r="A1323" s="73">
        <v>6</v>
      </c>
      <c r="B1323" s="36"/>
      <c r="C1323" s="79" t="str">
        <f t="shared" si="142"/>
        <v/>
      </c>
    </row>
    <row r="1324" spans="1:5" x14ac:dyDescent="0.25">
      <c r="A1324" s="74" t="s">
        <v>665</v>
      </c>
      <c r="B1324" s="42"/>
      <c r="C1324" s="79" t="str">
        <f t="shared" si="142"/>
        <v/>
      </c>
    </row>
    <row r="1325" spans="1:5" x14ac:dyDescent="0.25">
      <c r="A1325" s="73">
        <v>1</v>
      </c>
      <c r="B1325" s="32">
        <f>B1318+1</f>
        <v>45474</v>
      </c>
      <c r="C1325" s="79" t="str">
        <f t="shared" si="142"/>
        <v>måndag</v>
      </c>
      <c r="D1325" s="79" t="str">
        <f>PROPER(TEXT($B1325,"MMMM"))</f>
        <v>Juli</v>
      </c>
      <c r="E1325">
        <f>YEAR(B1325)</f>
        <v>2024</v>
      </c>
    </row>
    <row r="1326" spans="1:5" x14ac:dyDescent="0.25">
      <c r="A1326" s="73">
        <v>2</v>
      </c>
      <c r="C1326" s="79" t="str">
        <f t="shared" si="142"/>
        <v/>
      </c>
      <c r="D1326" s="79"/>
    </row>
    <row r="1327" spans="1:5" x14ac:dyDescent="0.25">
      <c r="A1327" s="73">
        <v>3</v>
      </c>
      <c r="B1327" s="36"/>
      <c r="C1327" s="79" t="str">
        <f t="shared" si="142"/>
        <v/>
      </c>
      <c r="D1327" s="79"/>
    </row>
    <row r="1328" spans="1:5" x14ac:dyDescent="0.25">
      <c r="A1328" s="73">
        <v>4</v>
      </c>
      <c r="B1328" s="36" t="s">
        <v>394</v>
      </c>
      <c r="C1328" s="79" t="str">
        <f t="shared" si="142"/>
        <v/>
      </c>
      <c r="D1328" s="79"/>
    </row>
    <row r="1329" spans="1:5" x14ac:dyDescent="0.25">
      <c r="A1329" s="73">
        <v>5</v>
      </c>
      <c r="B1329" s="36" t="s">
        <v>269</v>
      </c>
      <c r="C1329" s="79" t="str">
        <f t="shared" si="142"/>
        <v/>
      </c>
      <c r="D1329" s="79"/>
    </row>
    <row r="1330" spans="1:5" x14ac:dyDescent="0.25">
      <c r="A1330" s="73">
        <v>6</v>
      </c>
      <c r="B1330" s="36"/>
      <c r="C1330" s="79" t="str">
        <f t="shared" si="142"/>
        <v/>
      </c>
      <c r="D1330" s="79"/>
    </row>
    <row r="1331" spans="1:5" x14ac:dyDescent="0.25">
      <c r="A1331" s="74" t="s">
        <v>665</v>
      </c>
      <c r="B1331" s="42"/>
      <c r="C1331" s="79" t="str">
        <f t="shared" si="142"/>
        <v/>
      </c>
      <c r="D1331" s="79"/>
    </row>
    <row r="1332" spans="1:5" x14ac:dyDescent="0.25">
      <c r="A1332" s="73">
        <v>1</v>
      </c>
      <c r="B1332" s="32">
        <f>B1325+1</f>
        <v>45475</v>
      </c>
      <c r="C1332" s="79" t="str">
        <f t="shared" si="142"/>
        <v>tisdag</v>
      </c>
      <c r="D1332" s="79" t="str">
        <f t="shared" ref="D1332" si="147">PROPER(TEXT($B1332,"MMMM"))</f>
        <v>Juli</v>
      </c>
      <c r="E1332">
        <f>YEAR(B1332)</f>
        <v>2024</v>
      </c>
    </row>
    <row r="1333" spans="1:5" x14ac:dyDescent="0.25">
      <c r="A1333" s="73">
        <v>2</v>
      </c>
      <c r="C1333" s="79" t="str">
        <f t="shared" si="142"/>
        <v/>
      </c>
      <c r="D1333" s="79"/>
    </row>
    <row r="1334" spans="1:5" x14ac:dyDescent="0.25">
      <c r="A1334" s="73">
        <v>3</v>
      </c>
      <c r="B1334" s="36"/>
      <c r="C1334" s="79" t="str">
        <f t="shared" si="142"/>
        <v/>
      </c>
      <c r="D1334" s="79"/>
    </row>
    <row r="1335" spans="1:5" x14ac:dyDescent="0.25">
      <c r="A1335" s="73">
        <v>4</v>
      </c>
      <c r="B1335" s="36" t="s">
        <v>395</v>
      </c>
      <c r="C1335" s="79" t="str">
        <f t="shared" si="142"/>
        <v/>
      </c>
    </row>
    <row r="1336" spans="1:5" x14ac:dyDescent="0.25">
      <c r="A1336" s="73">
        <v>5</v>
      </c>
      <c r="B1336" s="36" t="s">
        <v>270</v>
      </c>
      <c r="C1336" s="79" t="str">
        <f t="shared" si="142"/>
        <v/>
      </c>
    </row>
    <row r="1337" spans="1:5" x14ac:dyDescent="0.25">
      <c r="A1337" s="73">
        <v>6</v>
      </c>
      <c r="B1337" s="36"/>
      <c r="C1337" s="79" t="str">
        <f t="shared" si="142"/>
        <v/>
      </c>
    </row>
    <row r="1338" spans="1:5" x14ac:dyDescent="0.25">
      <c r="A1338" s="74" t="s">
        <v>665</v>
      </c>
      <c r="B1338" s="41"/>
      <c r="C1338" s="79" t="str">
        <f t="shared" si="142"/>
        <v/>
      </c>
    </row>
    <row r="1339" spans="1:5" x14ac:dyDescent="0.25">
      <c r="A1339" s="73">
        <v>1</v>
      </c>
      <c r="B1339" s="32">
        <f>B1332+1</f>
        <v>45476</v>
      </c>
      <c r="C1339" s="79" t="str">
        <f t="shared" si="142"/>
        <v>onsdag</v>
      </c>
      <c r="D1339" s="79" t="str">
        <f t="shared" ref="D1339" si="148">PROPER(TEXT($B1339,"MMMM"))</f>
        <v>Juli</v>
      </c>
      <c r="E1339">
        <f>YEAR(B1339)</f>
        <v>2024</v>
      </c>
    </row>
    <row r="1340" spans="1:5" x14ac:dyDescent="0.25">
      <c r="A1340" s="73">
        <v>2</v>
      </c>
      <c r="C1340" s="79" t="str">
        <f t="shared" si="142"/>
        <v/>
      </c>
    </row>
    <row r="1341" spans="1:5" x14ac:dyDescent="0.25">
      <c r="A1341" s="73">
        <v>3</v>
      </c>
      <c r="B1341" s="36"/>
      <c r="C1341" s="79" t="str">
        <f t="shared" si="142"/>
        <v/>
      </c>
    </row>
    <row r="1342" spans="1:5" x14ac:dyDescent="0.25">
      <c r="A1342" s="73">
        <v>4</v>
      </c>
      <c r="B1342" s="36" t="s">
        <v>59</v>
      </c>
      <c r="C1342" s="79" t="str">
        <f t="shared" si="142"/>
        <v/>
      </c>
    </row>
    <row r="1343" spans="1:5" x14ac:dyDescent="0.25">
      <c r="A1343" s="73">
        <v>5</v>
      </c>
      <c r="B1343" s="36"/>
      <c r="C1343" s="79" t="str">
        <f t="shared" si="142"/>
        <v/>
      </c>
    </row>
    <row r="1344" spans="1:5" x14ac:dyDescent="0.25">
      <c r="A1344" s="73">
        <v>6</v>
      </c>
      <c r="B1344" s="36"/>
      <c r="C1344" s="79" t="str">
        <f t="shared" si="142"/>
        <v/>
      </c>
    </row>
    <row r="1345" spans="1:5" x14ac:dyDescent="0.25">
      <c r="A1345" s="74" t="s">
        <v>665</v>
      </c>
      <c r="B1345" s="42"/>
      <c r="C1345" s="79" t="str">
        <f t="shared" si="142"/>
        <v/>
      </c>
    </row>
    <row r="1346" spans="1:5" x14ac:dyDescent="0.25">
      <c r="A1346" s="73">
        <v>1</v>
      </c>
      <c r="B1346" s="32">
        <f>B1339+1</f>
        <v>45477</v>
      </c>
      <c r="C1346" s="79" t="str">
        <f t="shared" si="142"/>
        <v>torsdag</v>
      </c>
      <c r="D1346" s="79" t="str">
        <f>PROPER(TEXT($B1346,"MMMM"))</f>
        <v>Juli</v>
      </c>
      <c r="E1346">
        <f>YEAR(B1346)</f>
        <v>2024</v>
      </c>
    </row>
    <row r="1347" spans="1:5" x14ac:dyDescent="0.25">
      <c r="A1347" s="73">
        <v>2</v>
      </c>
      <c r="C1347" s="79" t="str">
        <f t="shared" ref="C1347:C1410" si="149">IF(LEFT(B1347,2)="45",TEXT(B1347, "dddd"),"")</f>
        <v/>
      </c>
      <c r="D1347" s="79"/>
    </row>
    <row r="1348" spans="1:5" x14ac:dyDescent="0.25">
      <c r="A1348" s="73">
        <v>3</v>
      </c>
      <c r="B1348" s="36"/>
      <c r="C1348" s="79" t="str">
        <f t="shared" si="149"/>
        <v/>
      </c>
      <c r="D1348" s="79"/>
    </row>
    <row r="1349" spans="1:5" x14ac:dyDescent="0.25">
      <c r="A1349" s="73">
        <v>4</v>
      </c>
      <c r="B1349" s="36" t="s">
        <v>396</v>
      </c>
      <c r="C1349" s="79" t="str">
        <f t="shared" si="149"/>
        <v/>
      </c>
      <c r="D1349" s="79"/>
    </row>
    <row r="1350" spans="1:5" x14ac:dyDescent="0.25">
      <c r="A1350" s="73">
        <v>5</v>
      </c>
      <c r="B1350" s="36" t="s">
        <v>271</v>
      </c>
      <c r="C1350" s="79" t="str">
        <f t="shared" si="149"/>
        <v/>
      </c>
      <c r="D1350" s="79"/>
    </row>
    <row r="1351" spans="1:5" x14ac:dyDescent="0.25">
      <c r="A1351" s="73">
        <v>6</v>
      </c>
      <c r="B1351" s="36"/>
      <c r="C1351" s="79" t="str">
        <f t="shared" si="149"/>
        <v/>
      </c>
      <c r="D1351" s="79"/>
    </row>
    <row r="1352" spans="1:5" x14ac:dyDescent="0.25">
      <c r="A1352" s="74" t="s">
        <v>665</v>
      </c>
      <c r="B1352" s="42"/>
      <c r="C1352" s="79" t="str">
        <f t="shared" si="149"/>
        <v/>
      </c>
      <c r="D1352" s="79"/>
    </row>
    <row r="1353" spans="1:5" x14ac:dyDescent="0.25">
      <c r="A1353" s="73">
        <v>1</v>
      </c>
      <c r="B1353" s="32">
        <f>B1346+1</f>
        <v>45478</v>
      </c>
      <c r="C1353" s="79" t="str">
        <f t="shared" si="149"/>
        <v>fredag</v>
      </c>
      <c r="D1353" s="79" t="str">
        <f t="shared" ref="D1353" si="150">PROPER(TEXT($B1353,"MMMM"))</f>
        <v>Juli</v>
      </c>
      <c r="E1353">
        <f>YEAR(B1353)</f>
        <v>2024</v>
      </c>
    </row>
    <row r="1354" spans="1:5" x14ac:dyDescent="0.25">
      <c r="A1354" s="73">
        <v>2</v>
      </c>
      <c r="C1354" s="79" t="str">
        <f t="shared" si="149"/>
        <v/>
      </c>
      <c r="D1354" s="79"/>
    </row>
    <row r="1355" spans="1:5" x14ac:dyDescent="0.25">
      <c r="A1355" s="73">
        <v>3</v>
      </c>
      <c r="B1355" s="36"/>
      <c r="C1355" s="79" t="str">
        <f t="shared" si="149"/>
        <v/>
      </c>
      <c r="D1355" s="79"/>
    </row>
    <row r="1356" spans="1:5" x14ac:dyDescent="0.25">
      <c r="A1356" s="73">
        <v>4</v>
      </c>
      <c r="B1356" s="36" t="s">
        <v>397</v>
      </c>
      <c r="C1356" s="79" t="str">
        <f t="shared" si="149"/>
        <v/>
      </c>
    </row>
    <row r="1357" spans="1:5" x14ac:dyDescent="0.25">
      <c r="A1357" s="73">
        <v>5</v>
      </c>
      <c r="B1357" s="36" t="s">
        <v>272</v>
      </c>
      <c r="C1357" s="79" t="str">
        <f t="shared" si="149"/>
        <v/>
      </c>
    </row>
    <row r="1358" spans="1:5" x14ac:dyDescent="0.25">
      <c r="A1358" s="73">
        <v>6</v>
      </c>
      <c r="B1358" s="36"/>
      <c r="C1358" s="79" t="str">
        <f t="shared" si="149"/>
        <v/>
      </c>
    </row>
    <row r="1359" spans="1:5" x14ac:dyDescent="0.25">
      <c r="A1359" s="74" t="s">
        <v>665</v>
      </c>
      <c r="B1359" s="42"/>
      <c r="C1359" s="79" t="str">
        <f t="shared" si="149"/>
        <v/>
      </c>
    </row>
    <row r="1360" spans="1:5" x14ac:dyDescent="0.25">
      <c r="A1360" s="73">
        <v>1</v>
      </c>
      <c r="B1360" s="32">
        <f>B1353+1</f>
        <v>45479</v>
      </c>
      <c r="C1360" s="79" t="str">
        <f t="shared" si="149"/>
        <v>lördag</v>
      </c>
      <c r="D1360" s="79" t="str">
        <f t="shared" ref="D1360" si="151">PROPER(TEXT($B1360,"MMMM"))</f>
        <v>Juli</v>
      </c>
      <c r="E1360">
        <f>YEAR(B1360)</f>
        <v>2024</v>
      </c>
    </row>
    <row r="1361" spans="1:5" x14ac:dyDescent="0.25">
      <c r="A1361" s="73">
        <v>2</v>
      </c>
      <c r="C1361" s="79" t="str">
        <f t="shared" si="149"/>
        <v/>
      </c>
    </row>
    <row r="1362" spans="1:5" x14ac:dyDescent="0.25">
      <c r="A1362" s="73">
        <v>3</v>
      </c>
      <c r="B1362" s="36"/>
      <c r="C1362" s="79" t="str">
        <f t="shared" si="149"/>
        <v/>
      </c>
    </row>
    <row r="1363" spans="1:5" x14ac:dyDescent="0.25">
      <c r="A1363" s="73">
        <v>4</v>
      </c>
      <c r="B1363" s="36" t="s">
        <v>398</v>
      </c>
      <c r="C1363" s="79" t="str">
        <f t="shared" si="149"/>
        <v/>
      </c>
    </row>
    <row r="1364" spans="1:5" x14ac:dyDescent="0.25">
      <c r="A1364" s="73">
        <v>5</v>
      </c>
      <c r="B1364" s="36" t="s">
        <v>273</v>
      </c>
      <c r="C1364" s="79" t="str">
        <f t="shared" si="149"/>
        <v/>
      </c>
    </row>
    <row r="1365" spans="1:5" x14ac:dyDescent="0.25">
      <c r="A1365" s="73">
        <v>6</v>
      </c>
      <c r="B1365" s="36"/>
      <c r="C1365" s="79" t="str">
        <f t="shared" si="149"/>
        <v/>
      </c>
    </row>
    <row r="1366" spans="1:5" x14ac:dyDescent="0.25">
      <c r="A1366" s="74" t="s">
        <v>665</v>
      </c>
      <c r="B1366" s="42"/>
      <c r="C1366" s="79" t="str">
        <f t="shared" si="149"/>
        <v/>
      </c>
    </row>
    <row r="1367" spans="1:5" x14ac:dyDescent="0.25">
      <c r="A1367" s="73">
        <v>1</v>
      </c>
      <c r="B1367" s="32">
        <f>B1360+1</f>
        <v>45480</v>
      </c>
      <c r="C1367" s="79" t="str">
        <f t="shared" si="149"/>
        <v>söndag</v>
      </c>
      <c r="D1367" s="79" t="str">
        <f>PROPER(TEXT($B1367,"MMMM"))</f>
        <v>Juli</v>
      </c>
      <c r="E1367">
        <f>YEAR(B1367)</f>
        <v>2024</v>
      </c>
    </row>
    <row r="1368" spans="1:5" x14ac:dyDescent="0.25">
      <c r="A1368" s="73">
        <v>2</v>
      </c>
      <c r="C1368" s="79" t="str">
        <f t="shared" si="149"/>
        <v/>
      </c>
      <c r="D1368" s="79"/>
    </row>
    <row r="1369" spans="1:5" x14ac:dyDescent="0.25">
      <c r="A1369" s="73">
        <v>3</v>
      </c>
      <c r="B1369" s="36"/>
      <c r="C1369" s="79" t="str">
        <f t="shared" si="149"/>
        <v/>
      </c>
      <c r="D1369" s="79"/>
    </row>
    <row r="1370" spans="1:5" x14ac:dyDescent="0.25">
      <c r="A1370" s="73">
        <v>4</v>
      </c>
      <c r="B1370" s="36" t="s">
        <v>60</v>
      </c>
      <c r="C1370" s="79" t="str">
        <f t="shared" si="149"/>
        <v/>
      </c>
      <c r="D1370" s="79"/>
    </row>
    <row r="1371" spans="1:5" x14ac:dyDescent="0.25">
      <c r="A1371" s="73">
        <v>5</v>
      </c>
      <c r="B1371" s="36"/>
      <c r="C1371" s="79" t="str">
        <f t="shared" si="149"/>
        <v/>
      </c>
      <c r="D1371" s="79"/>
    </row>
    <row r="1372" spans="1:5" x14ac:dyDescent="0.25">
      <c r="A1372" s="73">
        <v>6</v>
      </c>
      <c r="B1372" s="36"/>
      <c r="C1372" s="79" t="str">
        <f t="shared" si="149"/>
        <v/>
      </c>
      <c r="D1372" s="79"/>
    </row>
    <row r="1373" spans="1:5" x14ac:dyDescent="0.25">
      <c r="A1373" s="74" t="s">
        <v>665</v>
      </c>
      <c r="B1373" s="42"/>
      <c r="C1373" s="79" t="str">
        <f t="shared" si="149"/>
        <v/>
      </c>
      <c r="D1373" s="79"/>
    </row>
    <row r="1374" spans="1:5" x14ac:dyDescent="0.25">
      <c r="A1374" s="73">
        <v>1</v>
      </c>
      <c r="B1374" s="32">
        <f>B1367+1</f>
        <v>45481</v>
      </c>
      <c r="C1374" s="79" t="str">
        <f t="shared" si="149"/>
        <v>måndag</v>
      </c>
      <c r="D1374" s="79" t="str">
        <f t="shared" ref="D1374" si="152">PROPER(TEXT($B1374,"MMMM"))</f>
        <v>Juli</v>
      </c>
      <c r="E1374">
        <f>YEAR(B1374)</f>
        <v>2024</v>
      </c>
    </row>
    <row r="1375" spans="1:5" x14ac:dyDescent="0.25">
      <c r="A1375" s="73">
        <v>2</v>
      </c>
      <c r="C1375" s="79" t="str">
        <f t="shared" si="149"/>
        <v/>
      </c>
      <c r="D1375" s="79"/>
    </row>
    <row r="1376" spans="1:5" x14ac:dyDescent="0.25">
      <c r="A1376" s="73">
        <v>3</v>
      </c>
      <c r="B1376" s="36"/>
      <c r="C1376" s="79" t="str">
        <f t="shared" si="149"/>
        <v/>
      </c>
      <c r="D1376" s="79"/>
    </row>
    <row r="1377" spans="1:5" x14ac:dyDescent="0.25">
      <c r="A1377" s="73">
        <v>4</v>
      </c>
      <c r="B1377" s="36" t="s">
        <v>61</v>
      </c>
      <c r="C1377" s="79" t="str">
        <f t="shared" si="149"/>
        <v/>
      </c>
    </row>
    <row r="1378" spans="1:5" x14ac:dyDescent="0.25">
      <c r="A1378" s="73">
        <v>5</v>
      </c>
      <c r="B1378" s="36"/>
      <c r="C1378" s="79" t="str">
        <f t="shared" si="149"/>
        <v/>
      </c>
    </row>
    <row r="1379" spans="1:5" x14ac:dyDescent="0.25">
      <c r="A1379" s="73">
        <v>6</v>
      </c>
      <c r="B1379" s="36"/>
      <c r="C1379" s="79" t="str">
        <f t="shared" si="149"/>
        <v/>
      </c>
    </row>
    <row r="1380" spans="1:5" x14ac:dyDescent="0.25">
      <c r="A1380" s="74" t="s">
        <v>665</v>
      </c>
      <c r="B1380" s="42"/>
      <c r="C1380" s="79" t="str">
        <f t="shared" si="149"/>
        <v/>
      </c>
    </row>
    <row r="1381" spans="1:5" x14ac:dyDescent="0.25">
      <c r="A1381" s="73">
        <v>1</v>
      </c>
      <c r="B1381" s="32">
        <f>B1374+1</f>
        <v>45482</v>
      </c>
      <c r="C1381" s="79" t="str">
        <f t="shared" si="149"/>
        <v>tisdag</v>
      </c>
      <c r="D1381" s="79" t="str">
        <f t="shared" ref="D1381" si="153">PROPER(TEXT($B1381,"MMMM"))</f>
        <v>Juli</v>
      </c>
      <c r="E1381">
        <f>YEAR(B1381)</f>
        <v>2024</v>
      </c>
    </row>
    <row r="1382" spans="1:5" x14ac:dyDescent="0.25">
      <c r="A1382" s="73">
        <v>2</v>
      </c>
      <c r="C1382" s="79" t="str">
        <f t="shared" si="149"/>
        <v/>
      </c>
    </row>
    <row r="1383" spans="1:5" x14ac:dyDescent="0.25">
      <c r="A1383" s="73">
        <v>3</v>
      </c>
      <c r="B1383" s="36"/>
      <c r="C1383" s="79" t="str">
        <f t="shared" si="149"/>
        <v/>
      </c>
    </row>
    <row r="1384" spans="1:5" x14ac:dyDescent="0.25">
      <c r="A1384" s="73">
        <v>4</v>
      </c>
      <c r="B1384" s="36" t="s">
        <v>399</v>
      </c>
      <c r="C1384" s="79" t="str">
        <f t="shared" si="149"/>
        <v/>
      </c>
    </row>
    <row r="1385" spans="1:5" x14ac:dyDescent="0.25">
      <c r="A1385" s="73">
        <v>5</v>
      </c>
      <c r="B1385" s="36" t="s">
        <v>274</v>
      </c>
      <c r="C1385" s="79" t="str">
        <f t="shared" si="149"/>
        <v/>
      </c>
    </row>
    <row r="1386" spans="1:5" x14ac:dyDescent="0.25">
      <c r="A1386" s="73">
        <v>6</v>
      </c>
      <c r="B1386" s="36"/>
      <c r="C1386" s="79" t="str">
        <f t="shared" si="149"/>
        <v/>
      </c>
    </row>
    <row r="1387" spans="1:5" x14ac:dyDescent="0.25">
      <c r="A1387" s="74" t="s">
        <v>665</v>
      </c>
      <c r="B1387" s="41"/>
      <c r="C1387" s="79" t="str">
        <f t="shared" si="149"/>
        <v/>
      </c>
    </row>
    <row r="1388" spans="1:5" x14ac:dyDescent="0.25">
      <c r="A1388" s="73">
        <v>1</v>
      </c>
      <c r="B1388" s="32">
        <f>B1381+1</f>
        <v>45483</v>
      </c>
      <c r="C1388" s="79" t="str">
        <f t="shared" si="149"/>
        <v>onsdag</v>
      </c>
      <c r="D1388" s="79" t="str">
        <f>PROPER(TEXT($B1388,"MMMM"))</f>
        <v>Juli</v>
      </c>
      <c r="E1388">
        <f>YEAR(B1388)</f>
        <v>2024</v>
      </c>
    </row>
    <row r="1389" spans="1:5" x14ac:dyDescent="0.25">
      <c r="A1389" s="73">
        <v>2</v>
      </c>
      <c r="C1389" s="79" t="str">
        <f t="shared" si="149"/>
        <v/>
      </c>
      <c r="D1389" s="79"/>
    </row>
    <row r="1390" spans="1:5" x14ac:dyDescent="0.25">
      <c r="A1390" s="73">
        <v>3</v>
      </c>
      <c r="B1390" s="36"/>
      <c r="C1390" s="79" t="str">
        <f t="shared" si="149"/>
        <v/>
      </c>
      <c r="D1390" s="79"/>
    </row>
    <row r="1391" spans="1:5" x14ac:dyDescent="0.25">
      <c r="A1391" s="73">
        <v>4</v>
      </c>
      <c r="B1391" s="36" t="s">
        <v>400</v>
      </c>
      <c r="C1391" s="79" t="str">
        <f t="shared" si="149"/>
        <v/>
      </c>
      <c r="D1391" s="79"/>
    </row>
    <row r="1392" spans="1:5" x14ac:dyDescent="0.25">
      <c r="A1392" s="73">
        <v>5</v>
      </c>
      <c r="B1392" s="36" t="s">
        <v>275</v>
      </c>
      <c r="C1392" s="79" t="str">
        <f t="shared" si="149"/>
        <v/>
      </c>
      <c r="D1392" s="79"/>
    </row>
    <row r="1393" spans="1:5" x14ac:dyDescent="0.25">
      <c r="A1393" s="73">
        <v>6</v>
      </c>
      <c r="B1393" s="36"/>
      <c r="C1393" s="79" t="str">
        <f t="shared" si="149"/>
        <v/>
      </c>
      <c r="D1393" s="79"/>
    </row>
    <row r="1394" spans="1:5" x14ac:dyDescent="0.25">
      <c r="A1394" s="74" t="s">
        <v>665</v>
      </c>
      <c r="B1394" s="42"/>
      <c r="C1394" s="79" t="str">
        <f t="shared" si="149"/>
        <v/>
      </c>
      <c r="D1394" s="79"/>
    </row>
    <row r="1395" spans="1:5" x14ac:dyDescent="0.25">
      <c r="A1395" s="73">
        <v>1</v>
      </c>
      <c r="B1395" s="32">
        <f>B1388+1</f>
        <v>45484</v>
      </c>
      <c r="C1395" s="79" t="str">
        <f t="shared" si="149"/>
        <v>torsdag</v>
      </c>
      <c r="D1395" s="79" t="str">
        <f t="shared" ref="D1395" si="154">PROPER(TEXT($B1395,"MMMM"))</f>
        <v>Juli</v>
      </c>
      <c r="E1395">
        <f>YEAR(B1395)</f>
        <v>2024</v>
      </c>
    </row>
    <row r="1396" spans="1:5" x14ac:dyDescent="0.25">
      <c r="A1396" s="73">
        <v>2</v>
      </c>
      <c r="B1396" s="35"/>
      <c r="C1396" s="79" t="str">
        <f t="shared" si="149"/>
        <v/>
      </c>
      <c r="D1396" s="79"/>
    </row>
    <row r="1397" spans="1:5" x14ac:dyDescent="0.25">
      <c r="A1397" s="73">
        <v>3</v>
      </c>
      <c r="B1397" s="36"/>
      <c r="C1397" s="79" t="str">
        <f t="shared" si="149"/>
        <v/>
      </c>
      <c r="D1397" s="79"/>
    </row>
    <row r="1398" spans="1:5" x14ac:dyDescent="0.25">
      <c r="A1398" s="73">
        <v>4</v>
      </c>
      <c r="B1398" s="36" t="s">
        <v>546</v>
      </c>
      <c r="C1398" s="79" t="str">
        <f t="shared" si="149"/>
        <v/>
      </c>
    </row>
    <row r="1399" spans="1:5" x14ac:dyDescent="0.25">
      <c r="A1399" s="73">
        <v>5</v>
      </c>
      <c r="B1399" s="36" t="s">
        <v>401</v>
      </c>
      <c r="C1399" s="79" t="str">
        <f t="shared" si="149"/>
        <v/>
      </c>
    </row>
    <row r="1400" spans="1:5" x14ac:dyDescent="0.25">
      <c r="A1400" s="73">
        <v>6</v>
      </c>
      <c r="B1400" s="36"/>
      <c r="C1400" s="79" t="str">
        <f t="shared" si="149"/>
        <v/>
      </c>
    </row>
    <row r="1401" spans="1:5" x14ac:dyDescent="0.25">
      <c r="A1401" s="74" t="s">
        <v>665</v>
      </c>
      <c r="B1401" s="42"/>
      <c r="C1401" s="79" t="str">
        <f t="shared" si="149"/>
        <v/>
      </c>
    </row>
    <row r="1402" spans="1:5" x14ac:dyDescent="0.25">
      <c r="A1402" s="73">
        <v>1</v>
      </c>
      <c r="B1402" s="32">
        <f>B1395+1</f>
        <v>45485</v>
      </c>
      <c r="C1402" s="79" t="str">
        <f t="shared" si="149"/>
        <v>fredag</v>
      </c>
      <c r="D1402" s="79" t="str">
        <f t="shared" ref="D1402" si="155">PROPER(TEXT($B1402,"MMMM"))</f>
        <v>Juli</v>
      </c>
      <c r="E1402">
        <f>YEAR(B1402)</f>
        <v>2024</v>
      </c>
    </row>
    <row r="1403" spans="1:5" x14ac:dyDescent="0.25">
      <c r="A1403" s="73">
        <v>2</v>
      </c>
      <c r="B1403" s="35"/>
      <c r="C1403" s="79" t="str">
        <f t="shared" si="149"/>
        <v/>
      </c>
    </row>
    <row r="1404" spans="1:5" x14ac:dyDescent="0.25">
      <c r="A1404" s="73">
        <v>3</v>
      </c>
      <c r="B1404" s="36"/>
      <c r="C1404" s="79" t="str">
        <f t="shared" si="149"/>
        <v/>
      </c>
    </row>
    <row r="1405" spans="1:5" x14ac:dyDescent="0.25">
      <c r="A1405" s="73">
        <v>4</v>
      </c>
      <c r="B1405" s="36" t="s">
        <v>547</v>
      </c>
      <c r="C1405" s="79" t="str">
        <f t="shared" si="149"/>
        <v/>
      </c>
    </row>
    <row r="1406" spans="1:5" x14ac:dyDescent="0.25">
      <c r="A1406" s="73">
        <v>5</v>
      </c>
      <c r="B1406" s="36" t="s">
        <v>402</v>
      </c>
      <c r="C1406" s="79" t="str">
        <f t="shared" si="149"/>
        <v/>
      </c>
    </row>
    <row r="1407" spans="1:5" x14ac:dyDescent="0.25">
      <c r="A1407" s="73">
        <v>6</v>
      </c>
      <c r="B1407" s="36"/>
      <c r="C1407" s="79" t="str">
        <f t="shared" si="149"/>
        <v/>
      </c>
    </row>
    <row r="1408" spans="1:5" x14ac:dyDescent="0.25">
      <c r="A1408" s="74" t="s">
        <v>665</v>
      </c>
      <c r="B1408" s="42"/>
      <c r="C1408" s="79" t="str">
        <f t="shared" si="149"/>
        <v/>
      </c>
    </row>
    <row r="1409" spans="1:5" x14ac:dyDescent="0.25">
      <c r="A1409" s="73">
        <v>1</v>
      </c>
      <c r="B1409" s="32">
        <f>B1402+1</f>
        <v>45486</v>
      </c>
      <c r="C1409" s="79" t="str">
        <f t="shared" si="149"/>
        <v>lördag</v>
      </c>
      <c r="D1409" s="79" t="str">
        <f>PROPER(TEXT($B1409,"MMMM"))</f>
        <v>Juli</v>
      </c>
      <c r="E1409">
        <f>YEAR(B1409)</f>
        <v>2024</v>
      </c>
    </row>
    <row r="1410" spans="1:5" x14ac:dyDescent="0.25">
      <c r="A1410" s="73">
        <v>2</v>
      </c>
      <c r="B1410" s="35"/>
      <c r="C1410" s="79" t="str">
        <f t="shared" si="149"/>
        <v/>
      </c>
      <c r="D1410" s="79"/>
    </row>
    <row r="1411" spans="1:5" x14ac:dyDescent="0.25">
      <c r="A1411" s="73">
        <v>3</v>
      </c>
      <c r="B1411" s="36"/>
      <c r="C1411" s="79" t="str">
        <f t="shared" ref="C1411:C1474" si="156">IF(LEFT(B1411,2)="45",TEXT(B1411, "dddd"),"")</f>
        <v/>
      </c>
      <c r="D1411" s="79"/>
    </row>
    <row r="1412" spans="1:5" x14ac:dyDescent="0.25">
      <c r="A1412" s="73">
        <v>4</v>
      </c>
      <c r="B1412" s="36" t="s">
        <v>548</v>
      </c>
      <c r="C1412" s="79" t="str">
        <f t="shared" si="156"/>
        <v/>
      </c>
      <c r="D1412" s="79"/>
    </row>
    <row r="1413" spans="1:5" x14ac:dyDescent="0.25">
      <c r="A1413" s="73">
        <v>5</v>
      </c>
      <c r="B1413" s="36" t="s">
        <v>403</v>
      </c>
      <c r="C1413" s="79" t="str">
        <f t="shared" si="156"/>
        <v/>
      </c>
      <c r="D1413" s="79"/>
    </row>
    <row r="1414" spans="1:5" x14ac:dyDescent="0.25">
      <c r="A1414" s="73">
        <v>6</v>
      </c>
      <c r="B1414" s="36"/>
      <c r="C1414" s="79" t="str">
        <f t="shared" si="156"/>
        <v/>
      </c>
      <c r="D1414" s="79"/>
    </row>
    <row r="1415" spans="1:5" x14ac:dyDescent="0.25">
      <c r="A1415" s="74" t="s">
        <v>665</v>
      </c>
      <c r="B1415" s="42"/>
      <c r="C1415" s="79" t="str">
        <f t="shared" si="156"/>
        <v/>
      </c>
      <c r="D1415" s="79"/>
    </row>
    <row r="1416" spans="1:5" x14ac:dyDescent="0.25">
      <c r="A1416" s="73">
        <v>1</v>
      </c>
      <c r="B1416" s="32">
        <f>B1409+1</f>
        <v>45487</v>
      </c>
      <c r="C1416" s="79" t="str">
        <f t="shared" si="156"/>
        <v>söndag</v>
      </c>
      <c r="D1416" s="79" t="str">
        <f t="shared" ref="D1416" si="157">PROPER(TEXT($B1416,"MMMM"))</f>
        <v>Juli</v>
      </c>
      <c r="E1416">
        <f>YEAR(B1416)</f>
        <v>2024</v>
      </c>
    </row>
    <row r="1417" spans="1:5" x14ac:dyDescent="0.25">
      <c r="A1417" s="73">
        <v>2</v>
      </c>
      <c r="B1417" s="35"/>
      <c r="C1417" s="79" t="str">
        <f t="shared" si="156"/>
        <v/>
      </c>
      <c r="D1417" s="79"/>
    </row>
    <row r="1418" spans="1:5" x14ac:dyDescent="0.25">
      <c r="A1418" s="73">
        <v>3</v>
      </c>
      <c r="B1418" s="36"/>
      <c r="C1418" s="79" t="str">
        <f t="shared" si="156"/>
        <v/>
      </c>
      <c r="D1418" s="79"/>
    </row>
    <row r="1419" spans="1:5" x14ac:dyDescent="0.25">
      <c r="A1419" s="73">
        <v>4</v>
      </c>
      <c r="B1419" s="36" t="s">
        <v>62</v>
      </c>
      <c r="C1419" s="79" t="str">
        <f t="shared" si="156"/>
        <v/>
      </c>
    </row>
    <row r="1420" spans="1:5" x14ac:dyDescent="0.25">
      <c r="A1420" s="73">
        <v>5</v>
      </c>
      <c r="B1420" s="36"/>
      <c r="C1420" s="79" t="str">
        <f t="shared" si="156"/>
        <v/>
      </c>
    </row>
    <row r="1421" spans="1:5" x14ac:dyDescent="0.25">
      <c r="A1421" s="73">
        <v>6</v>
      </c>
      <c r="B1421" s="36"/>
      <c r="C1421" s="79" t="str">
        <f t="shared" si="156"/>
        <v/>
      </c>
    </row>
    <row r="1422" spans="1:5" x14ac:dyDescent="0.25">
      <c r="A1422" s="74" t="s">
        <v>665</v>
      </c>
      <c r="B1422" s="42"/>
      <c r="C1422" s="79" t="str">
        <f t="shared" si="156"/>
        <v/>
      </c>
    </row>
    <row r="1423" spans="1:5" x14ac:dyDescent="0.25">
      <c r="A1423" s="73">
        <v>1</v>
      </c>
      <c r="B1423" s="32">
        <f>B1416+1</f>
        <v>45488</v>
      </c>
      <c r="C1423" s="79" t="str">
        <f t="shared" si="156"/>
        <v>måndag</v>
      </c>
      <c r="D1423" s="79" t="str">
        <f t="shared" ref="D1423" si="158">PROPER(TEXT($B1423,"MMMM"))</f>
        <v>Juli</v>
      </c>
      <c r="E1423">
        <f>YEAR(B1423)</f>
        <v>2024</v>
      </c>
    </row>
    <row r="1424" spans="1:5" x14ac:dyDescent="0.25">
      <c r="A1424" s="73">
        <v>2</v>
      </c>
      <c r="B1424" s="35"/>
      <c r="C1424" s="79" t="str">
        <f t="shared" si="156"/>
        <v/>
      </c>
    </row>
    <row r="1425" spans="1:5" x14ac:dyDescent="0.25">
      <c r="A1425" s="73">
        <v>3</v>
      </c>
      <c r="B1425" s="36"/>
      <c r="C1425" s="79" t="str">
        <f t="shared" si="156"/>
        <v/>
      </c>
    </row>
    <row r="1426" spans="1:5" x14ac:dyDescent="0.25">
      <c r="A1426" s="73">
        <v>4</v>
      </c>
      <c r="B1426" s="36" t="s">
        <v>549</v>
      </c>
      <c r="C1426" s="79" t="str">
        <f t="shared" si="156"/>
        <v/>
      </c>
    </row>
    <row r="1427" spans="1:5" x14ac:dyDescent="0.25">
      <c r="A1427" s="73">
        <v>5</v>
      </c>
      <c r="B1427" s="36" t="s">
        <v>407</v>
      </c>
      <c r="C1427" s="79" t="str">
        <f t="shared" si="156"/>
        <v/>
      </c>
    </row>
    <row r="1428" spans="1:5" x14ac:dyDescent="0.25">
      <c r="A1428" s="73">
        <v>6</v>
      </c>
      <c r="B1428" s="36"/>
      <c r="C1428" s="79" t="str">
        <f t="shared" si="156"/>
        <v/>
      </c>
    </row>
    <row r="1429" spans="1:5" x14ac:dyDescent="0.25">
      <c r="A1429" s="74" t="s">
        <v>665</v>
      </c>
      <c r="B1429" s="42"/>
      <c r="C1429" s="79" t="str">
        <f t="shared" si="156"/>
        <v/>
      </c>
    </row>
    <row r="1430" spans="1:5" x14ac:dyDescent="0.25">
      <c r="A1430" s="73">
        <v>1</v>
      </c>
      <c r="B1430" s="32">
        <f>B1423+1</f>
        <v>45489</v>
      </c>
      <c r="C1430" s="79" t="str">
        <f t="shared" si="156"/>
        <v>tisdag</v>
      </c>
      <c r="D1430" s="79" t="str">
        <f>PROPER(TEXT($B1430,"MMMM"))</f>
        <v>Juli</v>
      </c>
      <c r="E1430">
        <f>YEAR(B1430)</f>
        <v>2024</v>
      </c>
    </row>
    <row r="1431" spans="1:5" x14ac:dyDescent="0.25">
      <c r="A1431" s="73">
        <v>2</v>
      </c>
      <c r="B1431" s="35"/>
      <c r="C1431" s="79" t="str">
        <f t="shared" si="156"/>
        <v/>
      </c>
      <c r="D1431" s="79"/>
    </row>
    <row r="1432" spans="1:5" x14ac:dyDescent="0.25">
      <c r="A1432" s="73">
        <v>3</v>
      </c>
      <c r="B1432" s="36"/>
      <c r="C1432" s="79" t="str">
        <f t="shared" si="156"/>
        <v/>
      </c>
      <c r="D1432" s="79"/>
    </row>
    <row r="1433" spans="1:5" x14ac:dyDescent="0.25">
      <c r="A1433" s="73">
        <v>4</v>
      </c>
      <c r="B1433" s="36" t="s">
        <v>550</v>
      </c>
      <c r="C1433" s="79" t="str">
        <f t="shared" si="156"/>
        <v/>
      </c>
      <c r="D1433" s="79"/>
    </row>
    <row r="1434" spans="1:5" x14ac:dyDescent="0.25">
      <c r="A1434" s="73">
        <v>5</v>
      </c>
      <c r="B1434" s="36" t="s">
        <v>404</v>
      </c>
      <c r="C1434" s="79" t="str">
        <f t="shared" si="156"/>
        <v/>
      </c>
      <c r="D1434" s="79"/>
    </row>
    <row r="1435" spans="1:5" x14ac:dyDescent="0.25">
      <c r="A1435" s="73">
        <v>6</v>
      </c>
      <c r="B1435" s="36"/>
      <c r="C1435" s="79" t="str">
        <f t="shared" si="156"/>
        <v/>
      </c>
      <c r="D1435" s="79"/>
    </row>
    <row r="1436" spans="1:5" x14ac:dyDescent="0.25">
      <c r="A1436" s="74" t="s">
        <v>665</v>
      </c>
      <c r="B1436" s="41"/>
      <c r="C1436" s="79" t="str">
        <f t="shared" si="156"/>
        <v/>
      </c>
      <c r="D1436" s="79"/>
    </row>
    <row r="1437" spans="1:5" x14ac:dyDescent="0.25">
      <c r="A1437" s="73">
        <v>1</v>
      </c>
      <c r="B1437" s="32">
        <f>B1430+1</f>
        <v>45490</v>
      </c>
      <c r="C1437" s="79" t="str">
        <f t="shared" si="156"/>
        <v>onsdag</v>
      </c>
      <c r="D1437" s="79" t="str">
        <f t="shared" ref="D1437" si="159">PROPER(TEXT($B1437,"MMMM"))</f>
        <v>Juli</v>
      </c>
      <c r="E1437">
        <f>YEAR(B1437)</f>
        <v>2024</v>
      </c>
    </row>
    <row r="1438" spans="1:5" x14ac:dyDescent="0.25">
      <c r="A1438" s="73">
        <v>2</v>
      </c>
      <c r="B1438" s="35"/>
      <c r="C1438" s="79" t="str">
        <f t="shared" si="156"/>
        <v/>
      </c>
      <c r="D1438" s="79"/>
    </row>
    <row r="1439" spans="1:5" x14ac:dyDescent="0.25">
      <c r="A1439" s="73">
        <v>3</v>
      </c>
      <c r="B1439" s="36"/>
      <c r="C1439" s="79" t="str">
        <f t="shared" si="156"/>
        <v/>
      </c>
      <c r="D1439" s="79"/>
    </row>
    <row r="1440" spans="1:5" x14ac:dyDescent="0.25">
      <c r="A1440" s="73">
        <v>4</v>
      </c>
      <c r="B1440" s="36" t="s">
        <v>63</v>
      </c>
      <c r="C1440" s="79" t="str">
        <f t="shared" si="156"/>
        <v/>
      </c>
    </row>
    <row r="1441" spans="1:5" x14ac:dyDescent="0.25">
      <c r="A1441" s="73">
        <v>5</v>
      </c>
      <c r="B1441" s="36"/>
      <c r="C1441" s="79" t="str">
        <f t="shared" si="156"/>
        <v/>
      </c>
    </row>
    <row r="1442" spans="1:5" x14ac:dyDescent="0.25">
      <c r="A1442" s="73">
        <v>6</v>
      </c>
      <c r="B1442" s="36"/>
      <c r="C1442" s="79" t="str">
        <f t="shared" si="156"/>
        <v/>
      </c>
    </row>
    <row r="1443" spans="1:5" x14ac:dyDescent="0.25">
      <c r="A1443" s="74" t="s">
        <v>665</v>
      </c>
      <c r="B1443" s="42"/>
      <c r="C1443" s="79" t="str">
        <f t="shared" si="156"/>
        <v/>
      </c>
    </row>
    <row r="1444" spans="1:5" x14ac:dyDescent="0.25">
      <c r="A1444" s="73">
        <v>1</v>
      </c>
      <c r="B1444" s="32">
        <f>B1437+1</f>
        <v>45491</v>
      </c>
      <c r="C1444" s="79" t="str">
        <f t="shared" si="156"/>
        <v>torsdag</v>
      </c>
      <c r="D1444" s="79" t="str">
        <f t="shared" ref="D1444" si="160">PROPER(TEXT($B1444,"MMMM"))</f>
        <v>Juli</v>
      </c>
      <c r="E1444">
        <f>YEAR(B1444)</f>
        <v>2024</v>
      </c>
    </row>
    <row r="1445" spans="1:5" x14ac:dyDescent="0.25">
      <c r="A1445" s="73">
        <v>2</v>
      </c>
      <c r="B1445" s="35"/>
      <c r="C1445" s="79" t="str">
        <f t="shared" si="156"/>
        <v/>
      </c>
    </row>
    <row r="1446" spans="1:5" x14ac:dyDescent="0.25">
      <c r="A1446" s="73">
        <v>3</v>
      </c>
      <c r="B1446" s="36"/>
      <c r="C1446" s="79" t="str">
        <f t="shared" si="156"/>
        <v/>
      </c>
    </row>
    <row r="1447" spans="1:5" x14ac:dyDescent="0.25">
      <c r="A1447" s="73">
        <v>4</v>
      </c>
      <c r="B1447" s="36" t="s">
        <v>551</v>
      </c>
      <c r="C1447" s="79" t="str">
        <f t="shared" si="156"/>
        <v/>
      </c>
    </row>
    <row r="1448" spans="1:5" x14ac:dyDescent="0.25">
      <c r="A1448" s="73">
        <v>5</v>
      </c>
      <c r="B1448" s="36" t="s">
        <v>405</v>
      </c>
      <c r="C1448" s="79" t="str">
        <f t="shared" si="156"/>
        <v/>
      </c>
    </row>
    <row r="1449" spans="1:5" x14ac:dyDescent="0.25">
      <c r="A1449" s="73">
        <v>6</v>
      </c>
      <c r="B1449" s="36"/>
      <c r="C1449" s="79" t="str">
        <f t="shared" si="156"/>
        <v/>
      </c>
    </row>
    <row r="1450" spans="1:5" x14ac:dyDescent="0.25">
      <c r="A1450" s="74" t="s">
        <v>665</v>
      </c>
      <c r="B1450" s="42"/>
      <c r="C1450" s="79" t="str">
        <f t="shared" si="156"/>
        <v/>
      </c>
    </row>
    <row r="1451" spans="1:5" x14ac:dyDescent="0.25">
      <c r="A1451" s="73">
        <v>1</v>
      </c>
      <c r="B1451" s="32">
        <f>B1444+1</f>
        <v>45492</v>
      </c>
      <c r="C1451" s="79" t="str">
        <f t="shared" si="156"/>
        <v>fredag</v>
      </c>
      <c r="D1451" s="79" t="str">
        <f>PROPER(TEXT($B1451,"MMMM"))</f>
        <v>Juli</v>
      </c>
      <c r="E1451">
        <f>YEAR(B1451)</f>
        <v>2024</v>
      </c>
    </row>
    <row r="1452" spans="1:5" x14ac:dyDescent="0.25">
      <c r="A1452" s="73">
        <v>2</v>
      </c>
      <c r="B1452" s="35"/>
      <c r="C1452" s="79" t="str">
        <f t="shared" si="156"/>
        <v/>
      </c>
      <c r="D1452" s="79"/>
    </row>
    <row r="1453" spans="1:5" x14ac:dyDescent="0.25">
      <c r="A1453" s="73">
        <v>3</v>
      </c>
      <c r="B1453" s="36"/>
      <c r="C1453" s="79" t="str">
        <f t="shared" si="156"/>
        <v/>
      </c>
      <c r="D1453" s="79"/>
    </row>
    <row r="1454" spans="1:5" x14ac:dyDescent="0.25">
      <c r="A1454" s="73">
        <v>4</v>
      </c>
      <c r="B1454" s="36" t="s">
        <v>64</v>
      </c>
      <c r="C1454" s="79" t="str">
        <f t="shared" si="156"/>
        <v/>
      </c>
      <c r="D1454" s="79"/>
    </row>
    <row r="1455" spans="1:5" x14ac:dyDescent="0.25">
      <c r="A1455" s="73">
        <v>5</v>
      </c>
      <c r="B1455" s="36"/>
      <c r="C1455" s="79" t="str">
        <f t="shared" si="156"/>
        <v/>
      </c>
      <c r="D1455" s="79"/>
    </row>
    <row r="1456" spans="1:5" x14ac:dyDescent="0.25">
      <c r="A1456" s="73">
        <v>6</v>
      </c>
      <c r="B1456" s="36"/>
      <c r="C1456" s="79" t="str">
        <f t="shared" si="156"/>
        <v/>
      </c>
      <c r="D1456" s="79"/>
    </row>
    <row r="1457" spans="1:5" x14ac:dyDescent="0.25">
      <c r="A1457" s="74" t="s">
        <v>665</v>
      </c>
      <c r="B1457" s="42"/>
      <c r="C1457" s="79" t="str">
        <f t="shared" si="156"/>
        <v/>
      </c>
      <c r="D1457" s="79"/>
    </row>
    <row r="1458" spans="1:5" x14ac:dyDescent="0.25">
      <c r="A1458" s="73">
        <v>1</v>
      </c>
      <c r="B1458" s="32">
        <f>B1451+1</f>
        <v>45493</v>
      </c>
      <c r="C1458" s="79" t="str">
        <f t="shared" si="156"/>
        <v>lördag</v>
      </c>
      <c r="D1458" s="79" t="str">
        <f t="shared" ref="D1458" si="161">PROPER(TEXT($B1458,"MMMM"))</f>
        <v>Juli</v>
      </c>
      <c r="E1458">
        <f>YEAR(B1458)</f>
        <v>2024</v>
      </c>
    </row>
    <row r="1459" spans="1:5" x14ac:dyDescent="0.25">
      <c r="A1459" s="73">
        <v>2</v>
      </c>
      <c r="B1459" s="35"/>
      <c r="C1459" s="79" t="str">
        <f t="shared" si="156"/>
        <v/>
      </c>
      <c r="D1459" s="79"/>
    </row>
    <row r="1460" spans="1:5" x14ac:dyDescent="0.25">
      <c r="A1460" s="73">
        <v>3</v>
      </c>
      <c r="B1460" s="36"/>
      <c r="C1460" s="79" t="str">
        <f t="shared" si="156"/>
        <v/>
      </c>
      <c r="D1460" s="79"/>
    </row>
    <row r="1461" spans="1:5" x14ac:dyDescent="0.25">
      <c r="A1461" s="73">
        <v>4</v>
      </c>
      <c r="B1461" s="36" t="s">
        <v>552</v>
      </c>
      <c r="C1461" s="79" t="str">
        <f t="shared" si="156"/>
        <v/>
      </c>
    </row>
    <row r="1462" spans="1:5" x14ac:dyDescent="0.25">
      <c r="A1462" s="73">
        <v>5</v>
      </c>
      <c r="B1462" s="36" t="s">
        <v>406</v>
      </c>
      <c r="C1462" s="79" t="str">
        <f t="shared" si="156"/>
        <v/>
      </c>
    </row>
    <row r="1463" spans="1:5" x14ac:dyDescent="0.25">
      <c r="A1463" s="73">
        <v>6</v>
      </c>
      <c r="B1463" s="36"/>
      <c r="C1463" s="79" t="str">
        <f t="shared" si="156"/>
        <v/>
      </c>
    </row>
    <row r="1464" spans="1:5" x14ac:dyDescent="0.25">
      <c r="A1464" s="74" t="s">
        <v>665</v>
      </c>
      <c r="B1464" s="42"/>
      <c r="C1464" s="79" t="str">
        <f t="shared" si="156"/>
        <v/>
      </c>
    </row>
    <row r="1465" spans="1:5" x14ac:dyDescent="0.25">
      <c r="A1465" s="73">
        <v>1</v>
      </c>
      <c r="B1465" s="32">
        <f>B1458+1</f>
        <v>45494</v>
      </c>
      <c r="C1465" s="79" t="str">
        <f t="shared" si="156"/>
        <v>söndag</v>
      </c>
      <c r="D1465" s="79" t="str">
        <f t="shared" ref="D1465" si="162">PROPER(TEXT($B1465,"MMMM"))</f>
        <v>Juli</v>
      </c>
      <c r="E1465">
        <f>YEAR(B1465)</f>
        <v>2024</v>
      </c>
    </row>
    <row r="1466" spans="1:5" x14ac:dyDescent="0.25">
      <c r="A1466" s="73">
        <v>2</v>
      </c>
      <c r="B1466" s="35"/>
      <c r="C1466" s="79" t="str">
        <f t="shared" si="156"/>
        <v/>
      </c>
    </row>
    <row r="1467" spans="1:5" x14ac:dyDescent="0.25">
      <c r="A1467" s="73">
        <v>3</v>
      </c>
      <c r="B1467" s="36"/>
      <c r="C1467" s="79" t="str">
        <f t="shared" si="156"/>
        <v/>
      </c>
    </row>
    <row r="1468" spans="1:5" x14ac:dyDescent="0.25">
      <c r="A1468" s="73">
        <v>4</v>
      </c>
      <c r="B1468" s="36" t="s">
        <v>65</v>
      </c>
      <c r="C1468" s="79" t="str">
        <f t="shared" si="156"/>
        <v/>
      </c>
    </row>
    <row r="1469" spans="1:5" x14ac:dyDescent="0.25">
      <c r="A1469" s="73">
        <v>5</v>
      </c>
      <c r="B1469" s="36"/>
      <c r="C1469" s="79" t="str">
        <f t="shared" si="156"/>
        <v/>
      </c>
    </row>
    <row r="1470" spans="1:5" x14ac:dyDescent="0.25">
      <c r="A1470" s="73">
        <v>6</v>
      </c>
      <c r="B1470" s="36"/>
      <c r="C1470" s="79" t="str">
        <f t="shared" si="156"/>
        <v/>
      </c>
    </row>
    <row r="1471" spans="1:5" x14ac:dyDescent="0.25">
      <c r="A1471" s="74" t="s">
        <v>665</v>
      </c>
      <c r="B1471" s="42"/>
      <c r="C1471" s="79" t="str">
        <f t="shared" si="156"/>
        <v/>
      </c>
    </row>
    <row r="1472" spans="1:5" x14ac:dyDescent="0.25">
      <c r="A1472" s="73">
        <v>1</v>
      </c>
      <c r="B1472" s="32">
        <f>B1465+1</f>
        <v>45495</v>
      </c>
      <c r="C1472" s="79" t="str">
        <f t="shared" si="156"/>
        <v>måndag</v>
      </c>
      <c r="D1472" s="79" t="str">
        <f>PROPER(TEXT($B1472,"MMMM"))</f>
        <v>Juli</v>
      </c>
      <c r="E1472">
        <f>YEAR(B1472)</f>
        <v>2024</v>
      </c>
    </row>
    <row r="1473" spans="1:5" x14ac:dyDescent="0.25">
      <c r="A1473" s="73">
        <v>2</v>
      </c>
      <c r="C1473" s="79" t="str">
        <f t="shared" si="156"/>
        <v/>
      </c>
      <c r="D1473" s="79"/>
    </row>
    <row r="1474" spans="1:5" x14ac:dyDescent="0.25">
      <c r="A1474" s="73">
        <v>3</v>
      </c>
      <c r="B1474" s="36"/>
      <c r="C1474" s="79" t="str">
        <f t="shared" si="156"/>
        <v/>
      </c>
      <c r="D1474" s="79"/>
    </row>
    <row r="1475" spans="1:5" x14ac:dyDescent="0.25">
      <c r="A1475" s="73">
        <v>4</v>
      </c>
      <c r="B1475" s="36" t="s">
        <v>553</v>
      </c>
      <c r="C1475" s="79" t="str">
        <f t="shared" ref="C1475:C1538" si="163">IF(LEFT(B1475,2)="45",TEXT(B1475, "dddd"),"")</f>
        <v/>
      </c>
      <c r="D1475" s="79"/>
    </row>
    <row r="1476" spans="1:5" x14ac:dyDescent="0.25">
      <c r="A1476" s="73">
        <v>5</v>
      </c>
      <c r="B1476" s="36" t="s">
        <v>423</v>
      </c>
      <c r="C1476" s="79" t="str">
        <f t="shared" si="163"/>
        <v/>
      </c>
      <c r="D1476" s="79"/>
    </row>
    <row r="1477" spans="1:5" x14ac:dyDescent="0.25">
      <c r="A1477" s="73">
        <v>6</v>
      </c>
      <c r="B1477" s="36"/>
      <c r="C1477" s="79" t="str">
        <f t="shared" si="163"/>
        <v/>
      </c>
      <c r="D1477" s="79"/>
    </row>
    <row r="1478" spans="1:5" x14ac:dyDescent="0.25">
      <c r="A1478" s="74" t="s">
        <v>665</v>
      </c>
      <c r="B1478" s="42"/>
      <c r="C1478" s="79" t="str">
        <f t="shared" si="163"/>
        <v/>
      </c>
      <c r="D1478" s="79"/>
    </row>
    <row r="1479" spans="1:5" x14ac:dyDescent="0.25">
      <c r="A1479" s="73">
        <v>1</v>
      </c>
      <c r="B1479" s="32">
        <f>B1472+1</f>
        <v>45496</v>
      </c>
      <c r="C1479" s="79" t="str">
        <f t="shared" si="163"/>
        <v>tisdag</v>
      </c>
      <c r="D1479" s="79" t="str">
        <f t="shared" ref="D1479" si="164">PROPER(TEXT($B1479,"MMMM"))</f>
        <v>Juli</v>
      </c>
      <c r="E1479">
        <f>YEAR(B1479)</f>
        <v>2024</v>
      </c>
    </row>
    <row r="1480" spans="1:5" x14ac:dyDescent="0.25">
      <c r="A1480" s="73">
        <v>2</v>
      </c>
      <c r="C1480" s="79" t="str">
        <f t="shared" si="163"/>
        <v/>
      </c>
      <c r="D1480" s="79"/>
    </row>
    <row r="1481" spans="1:5" x14ac:dyDescent="0.25">
      <c r="A1481" s="73">
        <v>3</v>
      </c>
      <c r="B1481" s="36"/>
      <c r="C1481" s="79" t="str">
        <f t="shared" si="163"/>
        <v/>
      </c>
      <c r="D1481" s="79"/>
    </row>
    <row r="1482" spans="1:5" x14ac:dyDescent="0.25">
      <c r="A1482" s="73">
        <v>4</v>
      </c>
      <c r="B1482" s="36" t="s">
        <v>554</v>
      </c>
      <c r="C1482" s="79" t="str">
        <f t="shared" si="163"/>
        <v/>
      </c>
    </row>
    <row r="1483" spans="1:5" x14ac:dyDescent="0.25">
      <c r="A1483" s="73">
        <v>5</v>
      </c>
      <c r="B1483" s="36" t="s">
        <v>424</v>
      </c>
      <c r="C1483" s="79" t="str">
        <f t="shared" si="163"/>
        <v/>
      </c>
    </row>
    <row r="1484" spans="1:5" x14ac:dyDescent="0.25">
      <c r="A1484" s="73">
        <v>6</v>
      </c>
      <c r="B1484" s="36"/>
      <c r="C1484" s="79" t="str">
        <f t="shared" si="163"/>
        <v/>
      </c>
    </row>
    <row r="1485" spans="1:5" x14ac:dyDescent="0.25">
      <c r="A1485" s="74" t="s">
        <v>665</v>
      </c>
      <c r="B1485" s="41"/>
      <c r="C1485" s="79" t="str">
        <f t="shared" si="163"/>
        <v/>
      </c>
    </row>
    <row r="1486" spans="1:5" x14ac:dyDescent="0.25">
      <c r="A1486" s="73">
        <v>1</v>
      </c>
      <c r="B1486" s="32">
        <f>B1479+1</f>
        <v>45497</v>
      </c>
      <c r="C1486" s="79" t="str">
        <f t="shared" si="163"/>
        <v>onsdag</v>
      </c>
      <c r="D1486" s="79" t="str">
        <f t="shared" ref="D1486" si="165">PROPER(TEXT($B1486,"MMMM"))</f>
        <v>Juli</v>
      </c>
      <c r="E1486">
        <f>YEAR(B1486)</f>
        <v>2024</v>
      </c>
    </row>
    <row r="1487" spans="1:5" x14ac:dyDescent="0.25">
      <c r="A1487" s="73">
        <v>2</v>
      </c>
      <c r="C1487" s="79" t="str">
        <f t="shared" si="163"/>
        <v/>
      </c>
    </row>
    <row r="1488" spans="1:5" x14ac:dyDescent="0.25">
      <c r="A1488" s="73">
        <v>3</v>
      </c>
      <c r="B1488" s="36"/>
      <c r="C1488" s="79" t="str">
        <f t="shared" si="163"/>
        <v/>
      </c>
    </row>
    <row r="1489" spans="1:5" x14ac:dyDescent="0.25">
      <c r="A1489" s="73">
        <v>4</v>
      </c>
      <c r="B1489" s="36" t="s">
        <v>555</v>
      </c>
      <c r="C1489" s="79" t="str">
        <f t="shared" si="163"/>
        <v/>
      </c>
    </row>
    <row r="1490" spans="1:5" x14ac:dyDescent="0.25">
      <c r="A1490" s="73">
        <v>5</v>
      </c>
      <c r="B1490" s="36" t="s">
        <v>425</v>
      </c>
      <c r="C1490" s="79" t="str">
        <f t="shared" si="163"/>
        <v/>
      </c>
    </row>
    <row r="1491" spans="1:5" x14ac:dyDescent="0.25">
      <c r="A1491" s="73">
        <v>6</v>
      </c>
      <c r="B1491" s="36"/>
      <c r="C1491" s="79" t="str">
        <f t="shared" si="163"/>
        <v/>
      </c>
    </row>
    <row r="1492" spans="1:5" x14ac:dyDescent="0.25">
      <c r="A1492" s="74" t="s">
        <v>665</v>
      </c>
      <c r="B1492" s="42"/>
      <c r="C1492" s="79" t="str">
        <f t="shared" si="163"/>
        <v/>
      </c>
    </row>
    <row r="1493" spans="1:5" x14ac:dyDescent="0.25">
      <c r="A1493" s="73">
        <v>1</v>
      </c>
      <c r="B1493" s="32">
        <f>B1486+1</f>
        <v>45498</v>
      </c>
      <c r="C1493" s="79" t="str">
        <f t="shared" si="163"/>
        <v>torsdag</v>
      </c>
      <c r="D1493" s="79" t="str">
        <f>PROPER(TEXT($B1493,"MMMM"))</f>
        <v>Juli</v>
      </c>
      <c r="E1493">
        <f>YEAR(B1493)</f>
        <v>2024</v>
      </c>
    </row>
    <row r="1494" spans="1:5" x14ac:dyDescent="0.25">
      <c r="A1494" s="73">
        <v>2</v>
      </c>
      <c r="C1494" s="79" t="str">
        <f t="shared" si="163"/>
        <v/>
      </c>
      <c r="D1494" s="79"/>
    </row>
    <row r="1495" spans="1:5" x14ac:dyDescent="0.25">
      <c r="A1495" s="73">
        <v>3</v>
      </c>
      <c r="B1495" s="36"/>
      <c r="C1495" s="79" t="str">
        <f t="shared" si="163"/>
        <v/>
      </c>
      <c r="D1495" s="79"/>
    </row>
    <row r="1496" spans="1:5" x14ac:dyDescent="0.25">
      <c r="A1496" s="73">
        <v>4</v>
      </c>
      <c r="B1496" s="36" t="s">
        <v>66</v>
      </c>
      <c r="C1496" s="79" t="str">
        <f t="shared" si="163"/>
        <v/>
      </c>
      <c r="D1496" s="79"/>
    </row>
    <row r="1497" spans="1:5" x14ac:dyDescent="0.25">
      <c r="A1497" s="73">
        <v>5</v>
      </c>
      <c r="B1497" s="36"/>
      <c r="C1497" s="79" t="str">
        <f t="shared" si="163"/>
        <v/>
      </c>
      <c r="D1497" s="79"/>
    </row>
    <row r="1498" spans="1:5" x14ac:dyDescent="0.25">
      <c r="A1498" s="73">
        <v>6</v>
      </c>
      <c r="B1498" s="36"/>
      <c r="C1498" s="79" t="str">
        <f t="shared" si="163"/>
        <v/>
      </c>
      <c r="D1498" s="79"/>
    </row>
    <row r="1499" spans="1:5" x14ac:dyDescent="0.25">
      <c r="A1499" s="74" t="s">
        <v>665</v>
      </c>
      <c r="B1499" s="42"/>
      <c r="C1499" s="79" t="str">
        <f t="shared" si="163"/>
        <v/>
      </c>
      <c r="D1499" s="79"/>
    </row>
    <row r="1500" spans="1:5" x14ac:dyDescent="0.25">
      <c r="A1500" s="73">
        <v>1</v>
      </c>
      <c r="B1500" s="32">
        <f>B1493+1</f>
        <v>45499</v>
      </c>
      <c r="C1500" s="79" t="str">
        <f t="shared" si="163"/>
        <v>fredag</v>
      </c>
      <c r="D1500" s="79" t="str">
        <f t="shared" ref="D1500" si="166">PROPER(TEXT($B1500,"MMMM"))</f>
        <v>Juli</v>
      </c>
      <c r="E1500">
        <f>YEAR(B1500)</f>
        <v>2024</v>
      </c>
    </row>
    <row r="1501" spans="1:5" x14ac:dyDescent="0.25">
      <c r="A1501" s="73">
        <v>2</v>
      </c>
      <c r="C1501" s="79" t="str">
        <f t="shared" si="163"/>
        <v/>
      </c>
      <c r="D1501" s="79"/>
    </row>
    <row r="1502" spans="1:5" x14ac:dyDescent="0.25">
      <c r="A1502" s="73">
        <v>3</v>
      </c>
      <c r="B1502" s="36"/>
      <c r="C1502" s="79" t="str">
        <f t="shared" si="163"/>
        <v/>
      </c>
      <c r="D1502" s="79"/>
    </row>
    <row r="1503" spans="1:5" x14ac:dyDescent="0.25">
      <c r="A1503" s="73">
        <v>4</v>
      </c>
      <c r="B1503" s="36" t="s">
        <v>556</v>
      </c>
      <c r="C1503" s="79" t="str">
        <f t="shared" si="163"/>
        <v/>
      </c>
    </row>
    <row r="1504" spans="1:5" x14ac:dyDescent="0.25">
      <c r="A1504" s="73">
        <v>5</v>
      </c>
      <c r="B1504" s="36" t="s">
        <v>426</v>
      </c>
      <c r="C1504" s="79" t="str">
        <f t="shared" si="163"/>
        <v/>
      </c>
    </row>
    <row r="1505" spans="1:5" x14ac:dyDescent="0.25">
      <c r="A1505" s="73">
        <v>6</v>
      </c>
      <c r="B1505" s="36"/>
      <c r="C1505" s="79" t="str">
        <f t="shared" si="163"/>
        <v/>
      </c>
    </row>
    <row r="1506" spans="1:5" x14ac:dyDescent="0.25">
      <c r="A1506" s="74" t="s">
        <v>665</v>
      </c>
      <c r="B1506" s="42"/>
      <c r="C1506" s="79" t="str">
        <f t="shared" si="163"/>
        <v/>
      </c>
    </row>
    <row r="1507" spans="1:5" x14ac:dyDescent="0.25">
      <c r="A1507" s="73">
        <v>1</v>
      </c>
      <c r="B1507" s="32">
        <f>B1500+1</f>
        <v>45500</v>
      </c>
      <c r="C1507" s="79" t="str">
        <f t="shared" si="163"/>
        <v>lördag</v>
      </c>
      <c r="D1507" s="79" t="str">
        <f t="shared" ref="D1507" si="167">PROPER(TEXT($B1507,"MMMM"))</f>
        <v>Juli</v>
      </c>
      <c r="E1507">
        <f>YEAR(B1507)</f>
        <v>2024</v>
      </c>
    </row>
    <row r="1508" spans="1:5" x14ac:dyDescent="0.25">
      <c r="A1508" s="73">
        <v>2</v>
      </c>
      <c r="C1508" s="79" t="str">
        <f t="shared" si="163"/>
        <v/>
      </c>
    </row>
    <row r="1509" spans="1:5" x14ac:dyDescent="0.25">
      <c r="A1509" s="73">
        <v>3</v>
      </c>
      <c r="B1509" s="36"/>
      <c r="C1509" s="79" t="str">
        <f t="shared" si="163"/>
        <v/>
      </c>
    </row>
    <row r="1510" spans="1:5" x14ac:dyDescent="0.25">
      <c r="A1510" s="73">
        <v>4</v>
      </c>
      <c r="B1510" s="36" t="s">
        <v>67</v>
      </c>
      <c r="C1510" s="79" t="str">
        <f t="shared" si="163"/>
        <v/>
      </c>
    </row>
    <row r="1511" spans="1:5" x14ac:dyDescent="0.25">
      <c r="A1511" s="73">
        <v>5</v>
      </c>
      <c r="B1511" s="36"/>
      <c r="C1511" s="79" t="str">
        <f t="shared" si="163"/>
        <v/>
      </c>
    </row>
    <row r="1512" spans="1:5" x14ac:dyDescent="0.25">
      <c r="A1512" s="73">
        <v>6</v>
      </c>
      <c r="B1512" s="36"/>
      <c r="C1512" s="79" t="str">
        <f t="shared" si="163"/>
        <v/>
      </c>
    </row>
    <row r="1513" spans="1:5" x14ac:dyDescent="0.25">
      <c r="A1513" s="74" t="s">
        <v>665</v>
      </c>
      <c r="B1513" s="42"/>
      <c r="C1513" s="79" t="str">
        <f t="shared" si="163"/>
        <v/>
      </c>
    </row>
    <row r="1514" spans="1:5" x14ac:dyDescent="0.25">
      <c r="A1514" s="73">
        <v>1</v>
      </c>
      <c r="B1514" s="32">
        <f>B1507+1</f>
        <v>45501</v>
      </c>
      <c r="C1514" s="79" t="str">
        <f t="shared" si="163"/>
        <v>söndag</v>
      </c>
      <c r="D1514" s="79" t="str">
        <f>PROPER(TEXT($B1514,"MMMM"))</f>
        <v>Juli</v>
      </c>
      <c r="E1514">
        <f>YEAR(B1514)</f>
        <v>2024</v>
      </c>
    </row>
    <row r="1515" spans="1:5" x14ac:dyDescent="0.25">
      <c r="A1515" s="73">
        <v>2</v>
      </c>
      <c r="C1515" s="79" t="str">
        <f t="shared" si="163"/>
        <v/>
      </c>
      <c r="D1515" s="79"/>
    </row>
    <row r="1516" spans="1:5" x14ac:dyDescent="0.25">
      <c r="A1516" s="73">
        <v>3</v>
      </c>
      <c r="B1516" s="36"/>
      <c r="C1516" s="79" t="str">
        <f t="shared" si="163"/>
        <v/>
      </c>
      <c r="D1516" s="79"/>
    </row>
    <row r="1517" spans="1:5" x14ac:dyDescent="0.25">
      <c r="A1517" s="73">
        <v>4</v>
      </c>
      <c r="B1517" s="36" t="s">
        <v>557</v>
      </c>
      <c r="C1517" s="79" t="str">
        <f t="shared" si="163"/>
        <v/>
      </c>
      <c r="D1517" s="79"/>
    </row>
    <row r="1518" spans="1:5" x14ac:dyDescent="0.25">
      <c r="A1518" s="73">
        <v>5</v>
      </c>
      <c r="B1518" s="36" t="s">
        <v>427</v>
      </c>
      <c r="C1518" s="79" t="str">
        <f t="shared" si="163"/>
        <v/>
      </c>
      <c r="D1518" s="79"/>
    </row>
    <row r="1519" spans="1:5" x14ac:dyDescent="0.25">
      <c r="A1519" s="73">
        <v>6</v>
      </c>
      <c r="B1519" s="36"/>
      <c r="C1519" s="79" t="str">
        <f t="shared" si="163"/>
        <v/>
      </c>
      <c r="D1519" s="79"/>
    </row>
    <row r="1520" spans="1:5" x14ac:dyDescent="0.25">
      <c r="A1520" s="74" t="s">
        <v>665</v>
      </c>
      <c r="B1520" s="42"/>
      <c r="C1520" s="79" t="str">
        <f t="shared" si="163"/>
        <v/>
      </c>
      <c r="D1520" s="79"/>
    </row>
    <row r="1521" spans="1:5" x14ac:dyDescent="0.25">
      <c r="A1521" s="73">
        <v>1</v>
      </c>
      <c r="B1521" s="32">
        <f>B1514+1</f>
        <v>45502</v>
      </c>
      <c r="C1521" s="79" t="str">
        <f t="shared" si="163"/>
        <v>måndag</v>
      </c>
      <c r="D1521" s="79" t="str">
        <f t="shared" ref="D1521" si="168">PROPER(TEXT($B1521,"MMMM"))</f>
        <v>Juli</v>
      </c>
      <c r="E1521">
        <f>YEAR(B1521)</f>
        <v>2024</v>
      </c>
    </row>
    <row r="1522" spans="1:5" x14ac:dyDescent="0.25">
      <c r="A1522" s="73">
        <v>2</v>
      </c>
      <c r="C1522" s="79" t="str">
        <f t="shared" si="163"/>
        <v/>
      </c>
      <c r="D1522" s="79"/>
    </row>
    <row r="1523" spans="1:5" x14ac:dyDescent="0.25">
      <c r="A1523" s="73">
        <v>3</v>
      </c>
      <c r="B1523" s="36"/>
      <c r="C1523" s="79" t="str">
        <f t="shared" si="163"/>
        <v/>
      </c>
      <c r="D1523" s="79"/>
    </row>
    <row r="1524" spans="1:5" x14ac:dyDescent="0.25">
      <c r="A1524" s="73">
        <v>4</v>
      </c>
      <c r="B1524" s="36" t="s">
        <v>68</v>
      </c>
      <c r="C1524" s="79" t="str">
        <f t="shared" si="163"/>
        <v/>
      </c>
    </row>
    <row r="1525" spans="1:5" x14ac:dyDescent="0.25">
      <c r="A1525" s="73">
        <v>5</v>
      </c>
      <c r="B1525" s="36"/>
      <c r="C1525" s="79" t="str">
        <f t="shared" si="163"/>
        <v/>
      </c>
    </row>
    <row r="1526" spans="1:5" x14ac:dyDescent="0.25">
      <c r="A1526" s="73">
        <v>6</v>
      </c>
      <c r="B1526" s="36"/>
      <c r="C1526" s="79" t="str">
        <f t="shared" si="163"/>
        <v/>
      </c>
    </row>
    <row r="1527" spans="1:5" x14ac:dyDescent="0.25">
      <c r="A1527" s="74" t="s">
        <v>665</v>
      </c>
      <c r="B1527" s="42"/>
      <c r="C1527" s="79" t="str">
        <f t="shared" si="163"/>
        <v/>
      </c>
    </row>
    <row r="1528" spans="1:5" x14ac:dyDescent="0.25">
      <c r="A1528" s="73">
        <v>1</v>
      </c>
      <c r="B1528" s="32">
        <f>B1521+1</f>
        <v>45503</v>
      </c>
      <c r="C1528" s="79" t="str">
        <f t="shared" si="163"/>
        <v>tisdag</v>
      </c>
      <c r="D1528" s="79" t="str">
        <f t="shared" ref="D1528" si="169">PROPER(TEXT($B1528,"MMMM"))</f>
        <v>Juli</v>
      </c>
      <c r="E1528">
        <f>YEAR(B1528)</f>
        <v>2024</v>
      </c>
    </row>
    <row r="1529" spans="1:5" x14ac:dyDescent="0.25">
      <c r="A1529" s="73">
        <v>2</v>
      </c>
      <c r="C1529" s="79" t="str">
        <f t="shared" si="163"/>
        <v/>
      </c>
    </row>
    <row r="1530" spans="1:5" x14ac:dyDescent="0.25">
      <c r="A1530" s="73">
        <v>3</v>
      </c>
      <c r="B1530" s="36"/>
      <c r="C1530" s="79" t="str">
        <f t="shared" si="163"/>
        <v/>
      </c>
    </row>
    <row r="1531" spans="1:5" x14ac:dyDescent="0.25">
      <c r="A1531" s="73">
        <v>4</v>
      </c>
      <c r="B1531" s="36" t="s">
        <v>69</v>
      </c>
      <c r="C1531" s="79" t="str">
        <f t="shared" si="163"/>
        <v/>
      </c>
    </row>
    <row r="1532" spans="1:5" x14ac:dyDescent="0.25">
      <c r="A1532" s="73">
        <v>5</v>
      </c>
      <c r="B1532" s="36"/>
      <c r="C1532" s="79" t="str">
        <f t="shared" si="163"/>
        <v/>
      </c>
    </row>
    <row r="1533" spans="1:5" x14ac:dyDescent="0.25">
      <c r="A1533" s="73">
        <v>6</v>
      </c>
      <c r="B1533" s="36"/>
      <c r="C1533" s="79" t="str">
        <f t="shared" si="163"/>
        <v/>
      </c>
    </row>
    <row r="1534" spans="1:5" x14ac:dyDescent="0.25">
      <c r="A1534" s="74" t="s">
        <v>665</v>
      </c>
      <c r="B1534" s="41"/>
      <c r="C1534" s="79" t="str">
        <f t="shared" si="163"/>
        <v/>
      </c>
    </row>
    <row r="1535" spans="1:5" x14ac:dyDescent="0.25">
      <c r="A1535" s="73">
        <v>1</v>
      </c>
      <c r="B1535" s="32">
        <f>B1528+1</f>
        <v>45504</v>
      </c>
      <c r="C1535" s="79" t="str">
        <f t="shared" si="163"/>
        <v>onsdag</v>
      </c>
      <c r="D1535" s="79" t="str">
        <f>PROPER(TEXT($B1535,"MMMM"))</f>
        <v>Juli</v>
      </c>
      <c r="E1535">
        <f>YEAR(B1535)</f>
        <v>2024</v>
      </c>
    </row>
    <row r="1536" spans="1:5" x14ac:dyDescent="0.25">
      <c r="A1536" s="73">
        <v>2</v>
      </c>
      <c r="C1536" s="79" t="str">
        <f t="shared" si="163"/>
        <v/>
      </c>
      <c r="D1536" s="79"/>
    </row>
    <row r="1537" spans="1:5" x14ac:dyDescent="0.25">
      <c r="A1537" s="73">
        <v>3</v>
      </c>
      <c r="B1537" s="36"/>
      <c r="C1537" s="79" t="str">
        <f t="shared" si="163"/>
        <v/>
      </c>
      <c r="D1537" s="79"/>
    </row>
    <row r="1538" spans="1:5" x14ac:dyDescent="0.25">
      <c r="A1538" s="73">
        <v>4</v>
      </c>
      <c r="B1538" s="36" t="s">
        <v>558</v>
      </c>
      <c r="C1538" s="79" t="str">
        <f t="shared" si="163"/>
        <v/>
      </c>
      <c r="D1538" s="79"/>
    </row>
    <row r="1539" spans="1:5" x14ac:dyDescent="0.25">
      <c r="A1539" s="73">
        <v>5</v>
      </c>
      <c r="B1539" s="36" t="s">
        <v>428</v>
      </c>
      <c r="C1539" s="79" t="str">
        <f t="shared" ref="C1539:C1602" si="170">IF(LEFT(B1539,2)="45",TEXT(B1539, "dddd"),"")</f>
        <v/>
      </c>
      <c r="D1539" s="79"/>
    </row>
    <row r="1540" spans="1:5" x14ac:dyDescent="0.25">
      <c r="A1540" s="73">
        <v>6</v>
      </c>
      <c r="B1540" s="36"/>
      <c r="C1540" s="79" t="str">
        <f t="shared" si="170"/>
        <v/>
      </c>
      <c r="D1540" s="79"/>
    </row>
    <row r="1541" spans="1:5" x14ac:dyDescent="0.25">
      <c r="A1541" s="74" t="s">
        <v>665</v>
      </c>
      <c r="B1541" s="42"/>
      <c r="C1541" s="79" t="str">
        <f t="shared" si="170"/>
        <v/>
      </c>
      <c r="D1541" s="79"/>
    </row>
    <row r="1542" spans="1:5" x14ac:dyDescent="0.25">
      <c r="A1542" s="73">
        <v>1</v>
      </c>
      <c r="B1542" s="32">
        <f>B1535+1</f>
        <v>45505</v>
      </c>
      <c r="C1542" s="79" t="str">
        <f t="shared" si="170"/>
        <v>torsdag</v>
      </c>
      <c r="D1542" s="79" t="str">
        <f t="shared" ref="D1542" si="171">PROPER(TEXT($B1542,"MMMM"))</f>
        <v>Augusti</v>
      </c>
      <c r="E1542">
        <f>YEAR(B1542)</f>
        <v>2024</v>
      </c>
    </row>
    <row r="1543" spans="1:5" x14ac:dyDescent="0.25">
      <c r="A1543" s="73">
        <v>2</v>
      </c>
      <c r="C1543" s="79" t="str">
        <f t="shared" si="170"/>
        <v/>
      </c>
      <c r="D1543" s="79"/>
    </row>
    <row r="1544" spans="1:5" x14ac:dyDescent="0.25">
      <c r="A1544" s="73">
        <v>3</v>
      </c>
      <c r="B1544" s="36"/>
      <c r="C1544" s="79" t="str">
        <f t="shared" si="170"/>
        <v/>
      </c>
      <c r="D1544" s="79"/>
    </row>
    <row r="1545" spans="1:5" x14ac:dyDescent="0.25">
      <c r="A1545" s="73">
        <v>4</v>
      </c>
      <c r="B1545" s="36" t="s">
        <v>70</v>
      </c>
      <c r="C1545" s="79" t="str">
        <f t="shared" si="170"/>
        <v/>
      </c>
    </row>
    <row r="1546" spans="1:5" x14ac:dyDescent="0.25">
      <c r="A1546" s="73">
        <v>5</v>
      </c>
      <c r="B1546" s="36"/>
      <c r="C1546" s="79" t="str">
        <f t="shared" si="170"/>
        <v/>
      </c>
    </row>
    <row r="1547" spans="1:5" x14ac:dyDescent="0.25">
      <c r="A1547" s="73">
        <v>6</v>
      </c>
      <c r="B1547" s="36"/>
      <c r="C1547" s="79" t="str">
        <f t="shared" si="170"/>
        <v/>
      </c>
    </row>
    <row r="1548" spans="1:5" x14ac:dyDescent="0.25">
      <c r="A1548" s="74" t="s">
        <v>665</v>
      </c>
      <c r="B1548" s="42"/>
      <c r="C1548" s="79" t="str">
        <f t="shared" si="170"/>
        <v/>
      </c>
    </row>
    <row r="1549" spans="1:5" x14ac:dyDescent="0.25">
      <c r="A1549" s="73">
        <v>1</v>
      </c>
      <c r="B1549" s="32">
        <f>B1542+1</f>
        <v>45506</v>
      </c>
      <c r="C1549" s="79" t="str">
        <f t="shared" si="170"/>
        <v>fredag</v>
      </c>
      <c r="D1549" s="79" t="str">
        <f t="shared" ref="D1549" si="172">PROPER(TEXT($B1549,"MMMM"))</f>
        <v>Augusti</v>
      </c>
      <c r="E1549">
        <f>YEAR(B1549)</f>
        <v>2024</v>
      </c>
    </row>
    <row r="1550" spans="1:5" x14ac:dyDescent="0.25">
      <c r="A1550" s="73">
        <v>2</v>
      </c>
      <c r="C1550" s="79" t="str">
        <f t="shared" si="170"/>
        <v/>
      </c>
    </row>
    <row r="1551" spans="1:5" x14ac:dyDescent="0.25">
      <c r="A1551" s="73">
        <v>3</v>
      </c>
      <c r="B1551" s="36"/>
      <c r="C1551" s="79" t="str">
        <f t="shared" si="170"/>
        <v/>
      </c>
    </row>
    <row r="1552" spans="1:5" x14ac:dyDescent="0.25">
      <c r="A1552" s="73">
        <v>4</v>
      </c>
      <c r="B1552" s="36" t="s">
        <v>559</v>
      </c>
      <c r="C1552" s="79" t="str">
        <f t="shared" si="170"/>
        <v/>
      </c>
    </row>
    <row r="1553" spans="1:5" x14ac:dyDescent="0.25">
      <c r="A1553" s="73">
        <v>5</v>
      </c>
      <c r="B1553" s="36" t="s">
        <v>429</v>
      </c>
      <c r="C1553" s="79" t="str">
        <f t="shared" si="170"/>
        <v/>
      </c>
    </row>
    <row r="1554" spans="1:5" x14ac:dyDescent="0.25">
      <c r="A1554" s="73">
        <v>6</v>
      </c>
      <c r="B1554" s="36"/>
      <c r="C1554" s="79" t="str">
        <f t="shared" si="170"/>
        <v/>
      </c>
    </row>
    <row r="1555" spans="1:5" x14ac:dyDescent="0.25">
      <c r="A1555" s="74" t="s">
        <v>665</v>
      </c>
      <c r="B1555" s="42"/>
      <c r="C1555" s="79" t="str">
        <f t="shared" si="170"/>
        <v/>
      </c>
    </row>
    <row r="1556" spans="1:5" x14ac:dyDescent="0.25">
      <c r="A1556" s="73">
        <v>1</v>
      </c>
      <c r="B1556" s="32">
        <f>B1549+1</f>
        <v>45507</v>
      </c>
      <c r="C1556" s="79" t="str">
        <f t="shared" si="170"/>
        <v>lördag</v>
      </c>
      <c r="D1556" s="79" t="str">
        <f>PROPER(TEXT($B1556,"MMMM"))</f>
        <v>Augusti</v>
      </c>
      <c r="E1556">
        <f>YEAR(B1556)</f>
        <v>2024</v>
      </c>
    </row>
    <row r="1557" spans="1:5" x14ac:dyDescent="0.25">
      <c r="A1557" s="73">
        <v>2</v>
      </c>
      <c r="C1557" s="79" t="str">
        <f t="shared" si="170"/>
        <v/>
      </c>
      <c r="D1557" s="79"/>
    </row>
    <row r="1558" spans="1:5" x14ac:dyDescent="0.25">
      <c r="A1558" s="73">
        <v>3</v>
      </c>
      <c r="B1558" s="36"/>
      <c r="C1558" s="79" t="str">
        <f t="shared" si="170"/>
        <v/>
      </c>
      <c r="D1558" s="79"/>
    </row>
    <row r="1559" spans="1:5" x14ac:dyDescent="0.25">
      <c r="A1559" s="73">
        <v>4</v>
      </c>
      <c r="B1559" s="36" t="s">
        <v>71</v>
      </c>
      <c r="C1559" s="79" t="str">
        <f t="shared" si="170"/>
        <v/>
      </c>
      <c r="D1559" s="79"/>
    </row>
    <row r="1560" spans="1:5" x14ac:dyDescent="0.25">
      <c r="A1560" s="73">
        <v>5</v>
      </c>
      <c r="B1560" s="36"/>
      <c r="C1560" s="79" t="str">
        <f t="shared" si="170"/>
        <v/>
      </c>
      <c r="D1560" s="79"/>
    </row>
    <row r="1561" spans="1:5" x14ac:dyDescent="0.25">
      <c r="A1561" s="73">
        <v>6</v>
      </c>
      <c r="B1561" s="36"/>
      <c r="C1561" s="79" t="str">
        <f t="shared" si="170"/>
        <v/>
      </c>
      <c r="D1561" s="79"/>
    </row>
    <row r="1562" spans="1:5" x14ac:dyDescent="0.25">
      <c r="A1562" s="74" t="s">
        <v>665</v>
      </c>
      <c r="B1562" s="42"/>
      <c r="C1562" s="79" t="str">
        <f t="shared" si="170"/>
        <v/>
      </c>
      <c r="D1562" s="79"/>
    </row>
    <row r="1563" spans="1:5" x14ac:dyDescent="0.25">
      <c r="A1563" s="73">
        <v>1</v>
      </c>
      <c r="B1563" s="32">
        <f>B1556+1</f>
        <v>45508</v>
      </c>
      <c r="C1563" s="79" t="str">
        <f t="shared" si="170"/>
        <v>söndag</v>
      </c>
      <c r="D1563" s="79" t="str">
        <f t="shared" ref="D1563" si="173">PROPER(TEXT($B1563,"MMMM"))</f>
        <v>Augusti</v>
      </c>
      <c r="E1563">
        <f>YEAR(B1563)</f>
        <v>2024</v>
      </c>
    </row>
    <row r="1564" spans="1:5" x14ac:dyDescent="0.25">
      <c r="A1564" s="73">
        <v>2</v>
      </c>
      <c r="C1564" s="79" t="str">
        <f t="shared" si="170"/>
        <v/>
      </c>
      <c r="D1564" s="79"/>
    </row>
    <row r="1565" spans="1:5" x14ac:dyDescent="0.25">
      <c r="A1565" s="73">
        <v>3</v>
      </c>
      <c r="B1565" s="36"/>
      <c r="C1565" s="79" t="str">
        <f t="shared" si="170"/>
        <v/>
      </c>
      <c r="D1565" s="79"/>
    </row>
    <row r="1566" spans="1:5" x14ac:dyDescent="0.25">
      <c r="A1566" s="73">
        <v>4</v>
      </c>
      <c r="B1566" s="36" t="s">
        <v>560</v>
      </c>
      <c r="C1566" s="79" t="str">
        <f t="shared" si="170"/>
        <v/>
      </c>
    </row>
    <row r="1567" spans="1:5" x14ac:dyDescent="0.25">
      <c r="A1567" s="73">
        <v>5</v>
      </c>
      <c r="B1567" s="36" t="s">
        <v>430</v>
      </c>
      <c r="C1567" s="79" t="str">
        <f t="shared" si="170"/>
        <v/>
      </c>
    </row>
    <row r="1568" spans="1:5" x14ac:dyDescent="0.25">
      <c r="A1568" s="73">
        <v>6</v>
      </c>
      <c r="B1568" s="36"/>
      <c r="C1568" s="79" t="str">
        <f t="shared" si="170"/>
        <v/>
      </c>
    </row>
    <row r="1569" spans="1:5" x14ac:dyDescent="0.25">
      <c r="A1569" s="74" t="s">
        <v>665</v>
      </c>
      <c r="B1569" s="42"/>
      <c r="C1569" s="79" t="str">
        <f t="shared" si="170"/>
        <v/>
      </c>
    </row>
    <row r="1570" spans="1:5" x14ac:dyDescent="0.25">
      <c r="A1570" s="73">
        <v>1</v>
      </c>
      <c r="B1570" s="32">
        <f>B1563+1</f>
        <v>45509</v>
      </c>
      <c r="C1570" s="79" t="str">
        <f t="shared" si="170"/>
        <v>måndag</v>
      </c>
      <c r="D1570" s="79" t="str">
        <f t="shared" ref="D1570" si="174">PROPER(TEXT($B1570,"MMMM"))</f>
        <v>Augusti</v>
      </c>
      <c r="E1570">
        <f>YEAR(B1570)</f>
        <v>2024</v>
      </c>
    </row>
    <row r="1571" spans="1:5" x14ac:dyDescent="0.25">
      <c r="A1571" s="73">
        <v>2</v>
      </c>
      <c r="C1571" s="79" t="str">
        <f t="shared" si="170"/>
        <v/>
      </c>
    </row>
    <row r="1572" spans="1:5" x14ac:dyDescent="0.25">
      <c r="A1572" s="73">
        <v>3</v>
      </c>
      <c r="B1572" s="36"/>
      <c r="C1572" s="79" t="str">
        <f t="shared" si="170"/>
        <v/>
      </c>
    </row>
    <row r="1573" spans="1:5" x14ac:dyDescent="0.25">
      <c r="A1573" s="73">
        <v>4</v>
      </c>
      <c r="B1573" s="36" t="s">
        <v>561</v>
      </c>
      <c r="C1573" s="79" t="str">
        <f t="shared" si="170"/>
        <v/>
      </c>
    </row>
    <row r="1574" spans="1:5" x14ac:dyDescent="0.25">
      <c r="A1574" s="73">
        <v>5</v>
      </c>
      <c r="B1574" s="36" t="s">
        <v>431</v>
      </c>
      <c r="C1574" s="79" t="str">
        <f t="shared" si="170"/>
        <v/>
      </c>
    </row>
    <row r="1575" spans="1:5" x14ac:dyDescent="0.25">
      <c r="A1575" s="73">
        <v>6</v>
      </c>
      <c r="B1575" s="36"/>
      <c r="C1575" s="79" t="str">
        <f t="shared" si="170"/>
        <v/>
      </c>
    </row>
    <row r="1576" spans="1:5" x14ac:dyDescent="0.25">
      <c r="A1576" s="74" t="s">
        <v>665</v>
      </c>
      <c r="B1576" s="42"/>
      <c r="C1576" s="79" t="str">
        <f t="shared" si="170"/>
        <v/>
      </c>
    </row>
    <row r="1577" spans="1:5" x14ac:dyDescent="0.25">
      <c r="A1577" s="73">
        <v>1</v>
      </c>
      <c r="B1577" s="32">
        <f>B1570+1</f>
        <v>45510</v>
      </c>
      <c r="C1577" s="79" t="str">
        <f t="shared" si="170"/>
        <v>tisdag</v>
      </c>
      <c r="D1577" s="79" t="str">
        <f>PROPER(TEXT($B1577,"MMMM"))</f>
        <v>Augusti</v>
      </c>
      <c r="E1577">
        <f>YEAR(B1577)</f>
        <v>2024</v>
      </c>
    </row>
    <row r="1578" spans="1:5" x14ac:dyDescent="0.25">
      <c r="A1578" s="73">
        <v>2</v>
      </c>
      <c r="C1578" s="79" t="str">
        <f t="shared" si="170"/>
        <v/>
      </c>
      <c r="D1578" s="79"/>
    </row>
    <row r="1579" spans="1:5" x14ac:dyDescent="0.25">
      <c r="A1579" s="73">
        <v>3</v>
      </c>
      <c r="B1579" s="36"/>
      <c r="C1579" s="79" t="str">
        <f t="shared" si="170"/>
        <v/>
      </c>
      <c r="D1579" s="79"/>
    </row>
    <row r="1580" spans="1:5" x14ac:dyDescent="0.25">
      <c r="A1580" s="73">
        <v>4</v>
      </c>
      <c r="B1580" s="36" t="s">
        <v>562</v>
      </c>
      <c r="C1580" s="79" t="str">
        <f t="shared" si="170"/>
        <v/>
      </c>
      <c r="D1580" s="79"/>
    </row>
    <row r="1581" spans="1:5" x14ac:dyDescent="0.25">
      <c r="A1581" s="73">
        <v>5</v>
      </c>
      <c r="B1581" s="36" t="s">
        <v>432</v>
      </c>
      <c r="C1581" s="79" t="str">
        <f t="shared" si="170"/>
        <v/>
      </c>
      <c r="D1581" s="79"/>
    </row>
    <row r="1582" spans="1:5" x14ac:dyDescent="0.25">
      <c r="A1582" s="73">
        <v>6</v>
      </c>
      <c r="B1582" s="36"/>
      <c r="C1582" s="79" t="str">
        <f t="shared" si="170"/>
        <v/>
      </c>
      <c r="D1582" s="79"/>
    </row>
    <row r="1583" spans="1:5" x14ac:dyDescent="0.25">
      <c r="A1583" s="74" t="s">
        <v>665</v>
      </c>
      <c r="B1583" s="41"/>
      <c r="C1583" s="79" t="str">
        <f t="shared" si="170"/>
        <v/>
      </c>
      <c r="D1583" s="79"/>
    </row>
    <row r="1584" spans="1:5" x14ac:dyDescent="0.25">
      <c r="A1584" s="73">
        <v>1</v>
      </c>
      <c r="B1584" s="32">
        <f>B1577+1</f>
        <v>45511</v>
      </c>
      <c r="C1584" s="79" t="str">
        <f t="shared" si="170"/>
        <v>onsdag</v>
      </c>
      <c r="D1584" s="79" t="str">
        <f t="shared" ref="D1584" si="175">PROPER(TEXT($B1584,"MMMM"))</f>
        <v>Augusti</v>
      </c>
      <c r="E1584">
        <f>YEAR(B1584)</f>
        <v>2024</v>
      </c>
    </row>
    <row r="1585" spans="1:5" x14ac:dyDescent="0.25">
      <c r="A1585" s="73">
        <v>2</v>
      </c>
      <c r="C1585" s="79" t="str">
        <f t="shared" si="170"/>
        <v/>
      </c>
      <c r="D1585" s="79"/>
    </row>
    <row r="1586" spans="1:5" x14ac:dyDescent="0.25">
      <c r="A1586" s="73">
        <v>3</v>
      </c>
      <c r="B1586" s="36"/>
      <c r="C1586" s="79" t="str">
        <f t="shared" si="170"/>
        <v/>
      </c>
      <c r="D1586" s="79"/>
    </row>
    <row r="1587" spans="1:5" x14ac:dyDescent="0.25">
      <c r="A1587" s="73">
        <v>4</v>
      </c>
      <c r="B1587" s="36" t="s">
        <v>563</v>
      </c>
      <c r="C1587" s="79" t="str">
        <f t="shared" si="170"/>
        <v/>
      </c>
    </row>
    <row r="1588" spans="1:5" x14ac:dyDescent="0.25">
      <c r="A1588" s="73">
        <v>5</v>
      </c>
      <c r="B1588" s="36" t="s">
        <v>433</v>
      </c>
      <c r="C1588" s="79" t="str">
        <f t="shared" si="170"/>
        <v/>
      </c>
    </row>
    <row r="1589" spans="1:5" x14ac:dyDescent="0.25">
      <c r="A1589" s="73">
        <v>6</v>
      </c>
      <c r="B1589" s="36"/>
      <c r="C1589" s="79" t="str">
        <f t="shared" si="170"/>
        <v/>
      </c>
    </row>
    <row r="1590" spans="1:5" x14ac:dyDescent="0.25">
      <c r="A1590" s="74" t="s">
        <v>665</v>
      </c>
      <c r="B1590" s="42"/>
      <c r="C1590" s="79" t="str">
        <f t="shared" si="170"/>
        <v/>
      </c>
    </row>
    <row r="1591" spans="1:5" x14ac:dyDescent="0.25">
      <c r="A1591" s="73">
        <v>1</v>
      </c>
      <c r="B1591" s="32">
        <f>B1584+1</f>
        <v>45512</v>
      </c>
      <c r="C1591" s="79" t="str">
        <f t="shared" si="170"/>
        <v>torsdag</v>
      </c>
      <c r="D1591" s="79" t="str">
        <f t="shared" ref="D1591" si="176">PROPER(TEXT($B1591,"MMMM"))</f>
        <v>Augusti</v>
      </c>
      <c r="E1591">
        <f>YEAR(B1591)</f>
        <v>2024</v>
      </c>
    </row>
    <row r="1592" spans="1:5" x14ac:dyDescent="0.25">
      <c r="A1592" s="73">
        <v>2</v>
      </c>
      <c r="C1592" s="79" t="str">
        <f t="shared" si="170"/>
        <v/>
      </c>
    </row>
    <row r="1593" spans="1:5" x14ac:dyDescent="0.25">
      <c r="A1593" s="73">
        <v>3</v>
      </c>
      <c r="B1593" s="36"/>
      <c r="C1593" s="79" t="str">
        <f t="shared" si="170"/>
        <v/>
      </c>
    </row>
    <row r="1594" spans="1:5" x14ac:dyDescent="0.25">
      <c r="A1594" s="73">
        <v>4</v>
      </c>
      <c r="B1594" s="36" t="s">
        <v>564</v>
      </c>
      <c r="C1594" s="79" t="str">
        <f t="shared" si="170"/>
        <v/>
      </c>
    </row>
    <row r="1595" spans="1:5" x14ac:dyDescent="0.25">
      <c r="A1595" s="73">
        <v>5</v>
      </c>
      <c r="B1595" s="36" t="s">
        <v>434</v>
      </c>
      <c r="C1595" s="79" t="str">
        <f t="shared" si="170"/>
        <v/>
      </c>
    </row>
    <row r="1596" spans="1:5" x14ac:dyDescent="0.25">
      <c r="A1596" s="73">
        <v>6</v>
      </c>
      <c r="B1596" s="36"/>
      <c r="C1596" s="79" t="str">
        <f t="shared" si="170"/>
        <v/>
      </c>
    </row>
    <row r="1597" spans="1:5" x14ac:dyDescent="0.25">
      <c r="A1597" s="74" t="s">
        <v>665</v>
      </c>
      <c r="B1597" s="42"/>
      <c r="C1597" s="79" t="str">
        <f t="shared" si="170"/>
        <v/>
      </c>
    </row>
    <row r="1598" spans="1:5" x14ac:dyDescent="0.25">
      <c r="A1598" s="73">
        <v>1</v>
      </c>
      <c r="B1598" s="32">
        <f>B1591+1</f>
        <v>45513</v>
      </c>
      <c r="C1598" s="79" t="str">
        <f t="shared" si="170"/>
        <v>fredag</v>
      </c>
      <c r="D1598" s="79" t="str">
        <f>PROPER(TEXT($B1598,"MMMM"))</f>
        <v>Augusti</v>
      </c>
      <c r="E1598">
        <f>YEAR(B1598)</f>
        <v>2024</v>
      </c>
    </row>
    <row r="1599" spans="1:5" x14ac:dyDescent="0.25">
      <c r="A1599" s="73">
        <v>2</v>
      </c>
      <c r="C1599" s="79" t="str">
        <f t="shared" si="170"/>
        <v/>
      </c>
      <c r="D1599" s="79"/>
    </row>
    <row r="1600" spans="1:5" x14ac:dyDescent="0.25">
      <c r="A1600" s="73">
        <v>3</v>
      </c>
      <c r="B1600" s="36"/>
      <c r="C1600" s="79" t="str">
        <f t="shared" si="170"/>
        <v/>
      </c>
      <c r="D1600" s="79"/>
    </row>
    <row r="1601" spans="1:5" x14ac:dyDescent="0.25">
      <c r="A1601" s="73">
        <v>4</v>
      </c>
      <c r="B1601" s="36" t="s">
        <v>72</v>
      </c>
      <c r="C1601" s="79" t="str">
        <f t="shared" si="170"/>
        <v/>
      </c>
      <c r="D1601" s="79"/>
    </row>
    <row r="1602" spans="1:5" x14ac:dyDescent="0.25">
      <c r="A1602" s="73">
        <v>5</v>
      </c>
      <c r="B1602" s="36"/>
      <c r="C1602" s="79" t="str">
        <f t="shared" si="170"/>
        <v/>
      </c>
      <c r="D1602" s="79"/>
    </row>
    <row r="1603" spans="1:5" x14ac:dyDescent="0.25">
      <c r="A1603" s="73">
        <v>6</v>
      </c>
      <c r="B1603" s="36"/>
      <c r="C1603" s="79" t="str">
        <f t="shared" ref="C1603:C1666" si="177">IF(LEFT(B1603,2)="45",TEXT(B1603, "dddd"),"")</f>
        <v/>
      </c>
      <c r="D1603" s="79"/>
    </row>
    <row r="1604" spans="1:5" x14ac:dyDescent="0.25">
      <c r="A1604" s="74" t="s">
        <v>665</v>
      </c>
      <c r="B1604" s="42"/>
      <c r="C1604" s="79" t="str">
        <f t="shared" si="177"/>
        <v/>
      </c>
      <c r="D1604" s="79"/>
    </row>
    <row r="1605" spans="1:5" x14ac:dyDescent="0.25">
      <c r="A1605" s="73">
        <v>1</v>
      </c>
      <c r="B1605" s="32">
        <f>B1598+1</f>
        <v>45514</v>
      </c>
      <c r="C1605" s="79" t="str">
        <f t="shared" si="177"/>
        <v>lördag</v>
      </c>
      <c r="D1605" s="79" t="str">
        <f t="shared" ref="D1605" si="178">PROPER(TEXT($B1605,"MMMM"))</f>
        <v>Augusti</v>
      </c>
      <c r="E1605">
        <f>YEAR(B1605)</f>
        <v>2024</v>
      </c>
    </row>
    <row r="1606" spans="1:5" x14ac:dyDescent="0.25">
      <c r="A1606" s="73">
        <v>2</v>
      </c>
      <c r="C1606" s="79" t="str">
        <f t="shared" si="177"/>
        <v/>
      </c>
      <c r="D1606" s="79"/>
    </row>
    <row r="1607" spans="1:5" x14ac:dyDescent="0.25">
      <c r="A1607" s="73">
        <v>3</v>
      </c>
      <c r="B1607" s="36"/>
      <c r="C1607" s="79" t="str">
        <f t="shared" si="177"/>
        <v/>
      </c>
      <c r="D1607" s="79"/>
    </row>
    <row r="1608" spans="1:5" x14ac:dyDescent="0.25">
      <c r="A1608" s="73">
        <v>4</v>
      </c>
      <c r="B1608" s="36" t="s">
        <v>73</v>
      </c>
      <c r="C1608" s="79" t="str">
        <f t="shared" si="177"/>
        <v/>
      </c>
    </row>
    <row r="1609" spans="1:5" x14ac:dyDescent="0.25">
      <c r="A1609" s="73">
        <v>5</v>
      </c>
      <c r="B1609" s="36"/>
      <c r="C1609" s="79" t="str">
        <f t="shared" si="177"/>
        <v/>
      </c>
    </row>
    <row r="1610" spans="1:5" x14ac:dyDescent="0.25">
      <c r="A1610" s="73">
        <v>6</v>
      </c>
      <c r="B1610" s="36"/>
      <c r="C1610" s="79" t="str">
        <f t="shared" si="177"/>
        <v/>
      </c>
    </row>
    <row r="1611" spans="1:5" x14ac:dyDescent="0.25">
      <c r="A1611" s="74" t="s">
        <v>665</v>
      </c>
      <c r="B1611" s="42"/>
      <c r="C1611" s="79" t="str">
        <f t="shared" si="177"/>
        <v/>
      </c>
    </row>
    <row r="1612" spans="1:5" x14ac:dyDescent="0.25">
      <c r="A1612" s="73">
        <v>1</v>
      </c>
      <c r="B1612" s="32">
        <f>B1605+1</f>
        <v>45515</v>
      </c>
      <c r="C1612" s="79" t="str">
        <f t="shared" si="177"/>
        <v>söndag</v>
      </c>
      <c r="D1612" s="79" t="str">
        <f t="shared" ref="D1612" si="179">PROPER(TEXT($B1612,"MMMM"))</f>
        <v>Augusti</v>
      </c>
      <c r="E1612">
        <f>YEAR(B1612)</f>
        <v>2024</v>
      </c>
    </row>
    <row r="1613" spans="1:5" x14ac:dyDescent="0.25">
      <c r="A1613" s="73">
        <v>2</v>
      </c>
      <c r="C1613" s="79" t="str">
        <f t="shared" si="177"/>
        <v/>
      </c>
    </row>
    <row r="1614" spans="1:5" x14ac:dyDescent="0.25">
      <c r="A1614" s="73">
        <v>3</v>
      </c>
      <c r="B1614" s="36"/>
      <c r="C1614" s="79" t="str">
        <f t="shared" si="177"/>
        <v/>
      </c>
    </row>
    <row r="1615" spans="1:5" x14ac:dyDescent="0.25">
      <c r="A1615" s="73">
        <v>4</v>
      </c>
      <c r="B1615" s="36" t="s">
        <v>74</v>
      </c>
      <c r="C1615" s="79" t="str">
        <f t="shared" si="177"/>
        <v/>
      </c>
    </row>
    <row r="1616" spans="1:5" x14ac:dyDescent="0.25">
      <c r="A1616" s="73">
        <v>5</v>
      </c>
      <c r="B1616" s="36"/>
      <c r="C1616" s="79" t="str">
        <f t="shared" si="177"/>
        <v/>
      </c>
    </row>
    <row r="1617" spans="1:5" x14ac:dyDescent="0.25">
      <c r="A1617" s="73">
        <v>6</v>
      </c>
      <c r="B1617" s="36"/>
      <c r="C1617" s="79" t="str">
        <f t="shared" si="177"/>
        <v/>
      </c>
    </row>
    <row r="1618" spans="1:5" x14ac:dyDescent="0.25">
      <c r="A1618" s="74" t="s">
        <v>665</v>
      </c>
      <c r="B1618" s="42"/>
      <c r="C1618" s="79" t="str">
        <f t="shared" si="177"/>
        <v/>
      </c>
    </row>
    <row r="1619" spans="1:5" x14ac:dyDescent="0.25">
      <c r="A1619" s="73">
        <v>1</v>
      </c>
      <c r="B1619" s="32">
        <f>B1612+1</f>
        <v>45516</v>
      </c>
      <c r="C1619" s="79" t="str">
        <f t="shared" si="177"/>
        <v>måndag</v>
      </c>
      <c r="D1619" s="79" t="str">
        <f>PROPER(TEXT($B1619,"MMMM"))</f>
        <v>Augusti</v>
      </c>
      <c r="E1619">
        <f>YEAR(B1619)</f>
        <v>2024</v>
      </c>
    </row>
    <row r="1620" spans="1:5" x14ac:dyDescent="0.25">
      <c r="A1620" s="73">
        <v>2</v>
      </c>
      <c r="C1620" s="79" t="str">
        <f t="shared" si="177"/>
        <v/>
      </c>
      <c r="D1620" s="79"/>
    </row>
    <row r="1621" spans="1:5" x14ac:dyDescent="0.25">
      <c r="A1621" s="73">
        <v>3</v>
      </c>
      <c r="B1621" s="36"/>
      <c r="C1621" s="79" t="str">
        <f t="shared" si="177"/>
        <v/>
      </c>
      <c r="D1621" s="79"/>
    </row>
    <row r="1622" spans="1:5" x14ac:dyDescent="0.25">
      <c r="A1622" s="73">
        <v>4</v>
      </c>
      <c r="B1622" s="36" t="s">
        <v>75</v>
      </c>
      <c r="C1622" s="79" t="str">
        <f t="shared" si="177"/>
        <v/>
      </c>
      <c r="D1622" s="79"/>
    </row>
    <row r="1623" spans="1:5" x14ac:dyDescent="0.25">
      <c r="A1623" s="73">
        <v>5</v>
      </c>
      <c r="B1623" s="36"/>
      <c r="C1623" s="79" t="str">
        <f t="shared" si="177"/>
        <v/>
      </c>
      <c r="D1623" s="79"/>
    </row>
    <row r="1624" spans="1:5" x14ac:dyDescent="0.25">
      <c r="A1624" s="73">
        <v>6</v>
      </c>
      <c r="B1624" s="36"/>
      <c r="C1624" s="79" t="str">
        <f t="shared" si="177"/>
        <v/>
      </c>
      <c r="D1624" s="79"/>
    </row>
    <row r="1625" spans="1:5" x14ac:dyDescent="0.25">
      <c r="A1625" s="74" t="s">
        <v>665</v>
      </c>
      <c r="B1625" s="42"/>
      <c r="C1625" s="79" t="str">
        <f t="shared" si="177"/>
        <v/>
      </c>
      <c r="D1625" s="79"/>
    </row>
    <row r="1626" spans="1:5" x14ac:dyDescent="0.25">
      <c r="A1626" s="73">
        <v>1</v>
      </c>
      <c r="B1626" s="32">
        <f>B1619+1</f>
        <v>45517</v>
      </c>
      <c r="C1626" s="79" t="str">
        <f t="shared" si="177"/>
        <v>tisdag</v>
      </c>
      <c r="D1626" s="79" t="str">
        <f t="shared" ref="D1626" si="180">PROPER(TEXT($B1626,"MMMM"))</f>
        <v>Augusti</v>
      </c>
      <c r="E1626">
        <f>YEAR(B1626)</f>
        <v>2024</v>
      </c>
    </row>
    <row r="1627" spans="1:5" x14ac:dyDescent="0.25">
      <c r="A1627" s="73">
        <v>2</v>
      </c>
      <c r="C1627" s="79" t="str">
        <f t="shared" si="177"/>
        <v/>
      </c>
      <c r="D1627" s="79"/>
    </row>
    <row r="1628" spans="1:5" x14ac:dyDescent="0.25">
      <c r="A1628" s="73">
        <v>3</v>
      </c>
      <c r="B1628" s="36"/>
      <c r="C1628" s="79" t="str">
        <f t="shared" si="177"/>
        <v/>
      </c>
      <c r="D1628" s="79"/>
    </row>
    <row r="1629" spans="1:5" x14ac:dyDescent="0.25">
      <c r="A1629" s="73">
        <v>4</v>
      </c>
      <c r="B1629" s="36" t="s">
        <v>76</v>
      </c>
      <c r="C1629" s="79" t="str">
        <f t="shared" si="177"/>
        <v/>
      </c>
    </row>
    <row r="1630" spans="1:5" x14ac:dyDescent="0.25">
      <c r="A1630" s="73">
        <v>5</v>
      </c>
      <c r="B1630" s="36"/>
      <c r="C1630" s="79" t="str">
        <f t="shared" si="177"/>
        <v/>
      </c>
    </row>
    <row r="1631" spans="1:5" x14ac:dyDescent="0.25">
      <c r="A1631" s="73">
        <v>6</v>
      </c>
      <c r="B1631" s="36"/>
      <c r="C1631" s="79" t="str">
        <f t="shared" si="177"/>
        <v/>
      </c>
    </row>
    <row r="1632" spans="1:5" x14ac:dyDescent="0.25">
      <c r="A1632" s="74" t="s">
        <v>665</v>
      </c>
      <c r="B1632" s="41"/>
      <c r="C1632" s="79" t="str">
        <f t="shared" si="177"/>
        <v/>
      </c>
    </row>
    <row r="1633" spans="1:5" x14ac:dyDescent="0.25">
      <c r="A1633" s="73">
        <v>1</v>
      </c>
      <c r="B1633" s="32">
        <f>B1626+1</f>
        <v>45518</v>
      </c>
      <c r="C1633" s="79" t="str">
        <f t="shared" si="177"/>
        <v>onsdag</v>
      </c>
      <c r="D1633" s="79" t="str">
        <f t="shared" ref="D1633" si="181">PROPER(TEXT($B1633,"MMMM"))</f>
        <v>Augusti</v>
      </c>
      <c r="E1633">
        <f>YEAR(B1633)</f>
        <v>2024</v>
      </c>
    </row>
    <row r="1634" spans="1:5" x14ac:dyDescent="0.25">
      <c r="A1634" s="73">
        <v>2</v>
      </c>
      <c r="C1634" s="79" t="str">
        <f t="shared" si="177"/>
        <v/>
      </c>
    </row>
    <row r="1635" spans="1:5" x14ac:dyDescent="0.25">
      <c r="A1635" s="73">
        <v>3</v>
      </c>
      <c r="B1635" s="36"/>
      <c r="C1635" s="79" t="str">
        <f t="shared" si="177"/>
        <v/>
      </c>
    </row>
    <row r="1636" spans="1:5" x14ac:dyDescent="0.25">
      <c r="A1636" s="73">
        <v>4</v>
      </c>
      <c r="B1636" s="36" t="s">
        <v>77</v>
      </c>
      <c r="C1636" s="79" t="str">
        <f t="shared" si="177"/>
        <v/>
      </c>
    </row>
    <row r="1637" spans="1:5" x14ac:dyDescent="0.25">
      <c r="A1637" s="73">
        <v>5</v>
      </c>
      <c r="B1637" s="36"/>
      <c r="C1637" s="79" t="str">
        <f t="shared" si="177"/>
        <v/>
      </c>
    </row>
    <row r="1638" spans="1:5" x14ac:dyDescent="0.25">
      <c r="A1638" s="73">
        <v>6</v>
      </c>
      <c r="B1638" s="36"/>
      <c r="C1638" s="79" t="str">
        <f t="shared" si="177"/>
        <v/>
      </c>
    </row>
    <row r="1639" spans="1:5" x14ac:dyDescent="0.25">
      <c r="A1639" s="74" t="s">
        <v>665</v>
      </c>
      <c r="B1639" s="42"/>
      <c r="C1639" s="79" t="str">
        <f t="shared" si="177"/>
        <v/>
      </c>
    </row>
    <row r="1640" spans="1:5" x14ac:dyDescent="0.25">
      <c r="A1640" s="73">
        <v>1</v>
      </c>
      <c r="B1640" s="32">
        <f>B1633+1</f>
        <v>45519</v>
      </c>
      <c r="C1640" s="79" t="str">
        <f t="shared" si="177"/>
        <v>torsdag</v>
      </c>
      <c r="D1640" s="79" t="str">
        <f>PROPER(TEXT($B1640,"MMMM"))</f>
        <v>Augusti</v>
      </c>
      <c r="E1640">
        <f>YEAR(B1640)</f>
        <v>2024</v>
      </c>
    </row>
    <row r="1641" spans="1:5" x14ac:dyDescent="0.25">
      <c r="A1641" s="73">
        <v>2</v>
      </c>
      <c r="C1641" s="79" t="str">
        <f t="shared" si="177"/>
        <v/>
      </c>
      <c r="D1641" s="79"/>
    </row>
    <row r="1642" spans="1:5" x14ac:dyDescent="0.25">
      <c r="A1642" s="73">
        <v>3</v>
      </c>
      <c r="B1642" s="36"/>
      <c r="C1642" s="79" t="str">
        <f t="shared" si="177"/>
        <v/>
      </c>
      <c r="D1642" s="79"/>
    </row>
    <row r="1643" spans="1:5" x14ac:dyDescent="0.25">
      <c r="A1643" s="73">
        <v>4</v>
      </c>
      <c r="B1643" s="36" t="s">
        <v>565</v>
      </c>
      <c r="C1643" s="79" t="str">
        <f t="shared" si="177"/>
        <v/>
      </c>
      <c r="D1643" s="79"/>
    </row>
    <row r="1644" spans="1:5" x14ac:dyDescent="0.25">
      <c r="A1644" s="73">
        <v>5</v>
      </c>
      <c r="B1644" s="36" t="s">
        <v>435</v>
      </c>
      <c r="C1644" s="79" t="str">
        <f t="shared" si="177"/>
        <v/>
      </c>
      <c r="D1644" s="79"/>
    </row>
    <row r="1645" spans="1:5" x14ac:dyDescent="0.25">
      <c r="A1645" s="73">
        <v>6</v>
      </c>
      <c r="B1645" s="36"/>
      <c r="C1645" s="79" t="str">
        <f t="shared" si="177"/>
        <v/>
      </c>
      <c r="D1645" s="79"/>
    </row>
    <row r="1646" spans="1:5" x14ac:dyDescent="0.25">
      <c r="A1646" s="74" t="s">
        <v>665</v>
      </c>
      <c r="B1646" s="42"/>
      <c r="C1646" s="79" t="str">
        <f t="shared" si="177"/>
        <v/>
      </c>
      <c r="D1646" s="79"/>
    </row>
    <row r="1647" spans="1:5" x14ac:dyDescent="0.25">
      <c r="A1647" s="73">
        <v>1</v>
      </c>
      <c r="B1647" s="32">
        <f>B1640+1</f>
        <v>45520</v>
      </c>
      <c r="C1647" s="79" t="str">
        <f t="shared" si="177"/>
        <v>fredag</v>
      </c>
      <c r="D1647" s="79" t="str">
        <f t="shared" ref="D1647" si="182">PROPER(TEXT($B1647,"MMMM"))</f>
        <v>Augusti</v>
      </c>
      <c r="E1647">
        <f>YEAR(B1647)</f>
        <v>2024</v>
      </c>
    </row>
    <row r="1648" spans="1:5" x14ac:dyDescent="0.25">
      <c r="A1648" s="73">
        <v>2</v>
      </c>
      <c r="C1648" s="79" t="str">
        <f t="shared" si="177"/>
        <v/>
      </c>
      <c r="D1648" s="79"/>
    </row>
    <row r="1649" spans="1:5" x14ac:dyDescent="0.25">
      <c r="A1649" s="73">
        <v>3</v>
      </c>
      <c r="B1649" s="36"/>
      <c r="C1649" s="79" t="str">
        <f t="shared" si="177"/>
        <v/>
      </c>
      <c r="D1649" s="79"/>
    </row>
    <row r="1650" spans="1:5" x14ac:dyDescent="0.25">
      <c r="A1650" s="73">
        <v>4</v>
      </c>
      <c r="B1650" s="36" t="s">
        <v>78</v>
      </c>
      <c r="C1650" s="79" t="str">
        <f t="shared" si="177"/>
        <v/>
      </c>
    </row>
    <row r="1651" spans="1:5" x14ac:dyDescent="0.25">
      <c r="A1651" s="73">
        <v>5</v>
      </c>
      <c r="B1651" s="36"/>
      <c r="C1651" s="79" t="str">
        <f t="shared" si="177"/>
        <v/>
      </c>
    </row>
    <row r="1652" spans="1:5" x14ac:dyDescent="0.25">
      <c r="A1652" s="73">
        <v>6</v>
      </c>
      <c r="B1652" s="36"/>
      <c r="C1652" s="79" t="str">
        <f t="shared" si="177"/>
        <v/>
      </c>
    </row>
    <row r="1653" spans="1:5" x14ac:dyDescent="0.25">
      <c r="A1653" s="74" t="s">
        <v>665</v>
      </c>
      <c r="B1653" s="42"/>
      <c r="C1653" s="79" t="str">
        <f t="shared" si="177"/>
        <v/>
      </c>
    </row>
    <row r="1654" spans="1:5" x14ac:dyDescent="0.25">
      <c r="A1654" s="73">
        <v>1</v>
      </c>
      <c r="B1654" s="32">
        <f>B1647+1</f>
        <v>45521</v>
      </c>
      <c r="C1654" s="79" t="str">
        <f t="shared" si="177"/>
        <v>lördag</v>
      </c>
      <c r="D1654" s="79" t="str">
        <f t="shared" ref="D1654" si="183">PROPER(TEXT($B1654,"MMMM"))</f>
        <v>Augusti</v>
      </c>
      <c r="E1654">
        <f>YEAR(B1654)</f>
        <v>2024</v>
      </c>
    </row>
    <row r="1655" spans="1:5" x14ac:dyDescent="0.25">
      <c r="A1655" s="73">
        <v>2</v>
      </c>
      <c r="C1655" s="79" t="str">
        <f t="shared" si="177"/>
        <v/>
      </c>
    </row>
    <row r="1656" spans="1:5" x14ac:dyDescent="0.25">
      <c r="A1656" s="73">
        <v>3</v>
      </c>
      <c r="C1656" s="79" t="str">
        <f t="shared" si="177"/>
        <v/>
      </c>
    </row>
    <row r="1657" spans="1:5" x14ac:dyDescent="0.25">
      <c r="A1657" s="73">
        <v>4</v>
      </c>
      <c r="B1657" s="36" t="s">
        <v>566</v>
      </c>
      <c r="C1657" s="79" t="str">
        <f t="shared" si="177"/>
        <v/>
      </c>
    </row>
    <row r="1658" spans="1:5" x14ac:dyDescent="0.25">
      <c r="A1658" s="73">
        <v>5</v>
      </c>
      <c r="B1658" s="36" t="s">
        <v>436</v>
      </c>
      <c r="C1658" s="79" t="str">
        <f t="shared" si="177"/>
        <v/>
      </c>
    </row>
    <row r="1659" spans="1:5" x14ac:dyDescent="0.25">
      <c r="A1659" s="73">
        <v>6</v>
      </c>
      <c r="B1659" s="36"/>
      <c r="C1659" s="79" t="str">
        <f t="shared" si="177"/>
        <v/>
      </c>
    </row>
    <row r="1660" spans="1:5" x14ac:dyDescent="0.25">
      <c r="A1660" s="74" t="s">
        <v>665</v>
      </c>
      <c r="B1660" s="42"/>
      <c r="C1660" s="79" t="str">
        <f t="shared" si="177"/>
        <v/>
      </c>
    </row>
    <row r="1661" spans="1:5" x14ac:dyDescent="0.25">
      <c r="A1661" s="73">
        <v>1</v>
      </c>
      <c r="B1661" s="32">
        <f>B1654+1</f>
        <v>45522</v>
      </c>
      <c r="C1661" s="79" t="str">
        <f t="shared" si="177"/>
        <v>söndag</v>
      </c>
      <c r="D1661" s="79" t="str">
        <f>PROPER(TEXT($B1661,"MMMM"))</f>
        <v>Augusti</v>
      </c>
      <c r="E1661">
        <f>YEAR(B1661)</f>
        <v>2024</v>
      </c>
    </row>
    <row r="1662" spans="1:5" x14ac:dyDescent="0.25">
      <c r="A1662" s="73">
        <v>2</v>
      </c>
      <c r="C1662" s="79" t="str">
        <f t="shared" si="177"/>
        <v/>
      </c>
      <c r="D1662" s="79"/>
    </row>
    <row r="1663" spans="1:5" x14ac:dyDescent="0.25">
      <c r="A1663" s="73">
        <v>3</v>
      </c>
      <c r="B1663" s="36"/>
      <c r="C1663" s="79" t="str">
        <f t="shared" si="177"/>
        <v/>
      </c>
      <c r="D1663" s="79"/>
    </row>
    <row r="1664" spans="1:5" x14ac:dyDescent="0.25">
      <c r="A1664" s="73">
        <v>4</v>
      </c>
      <c r="B1664" s="36" t="s">
        <v>567</v>
      </c>
      <c r="C1664" s="79" t="str">
        <f t="shared" si="177"/>
        <v/>
      </c>
      <c r="D1664" s="79"/>
    </row>
    <row r="1665" spans="1:5" x14ac:dyDescent="0.25">
      <c r="A1665" s="73">
        <v>5</v>
      </c>
      <c r="B1665" s="36" t="s">
        <v>437</v>
      </c>
      <c r="C1665" s="79" t="str">
        <f t="shared" si="177"/>
        <v/>
      </c>
      <c r="D1665" s="79"/>
    </row>
    <row r="1666" spans="1:5" x14ac:dyDescent="0.25">
      <c r="A1666" s="73">
        <v>6</v>
      </c>
      <c r="B1666" s="36"/>
      <c r="C1666" s="79" t="str">
        <f t="shared" si="177"/>
        <v/>
      </c>
      <c r="D1666" s="79"/>
    </row>
    <row r="1667" spans="1:5" x14ac:dyDescent="0.25">
      <c r="A1667" s="74" t="s">
        <v>665</v>
      </c>
      <c r="B1667" s="42"/>
      <c r="C1667" s="79" t="str">
        <f t="shared" ref="C1667:C1730" si="184">IF(LEFT(B1667,2)="45",TEXT(B1667, "dddd"),"")</f>
        <v/>
      </c>
      <c r="D1667" s="79"/>
    </row>
    <row r="1668" spans="1:5" x14ac:dyDescent="0.25">
      <c r="A1668" s="73">
        <v>1</v>
      </c>
      <c r="B1668" s="32">
        <f>B1661+1</f>
        <v>45523</v>
      </c>
      <c r="C1668" s="79" t="str">
        <f t="shared" si="184"/>
        <v>måndag</v>
      </c>
      <c r="D1668" s="79" t="str">
        <f t="shared" ref="D1668" si="185">PROPER(TEXT($B1668,"MMMM"))</f>
        <v>Augusti</v>
      </c>
      <c r="E1668">
        <f>YEAR(B1668)</f>
        <v>2024</v>
      </c>
    </row>
    <row r="1669" spans="1:5" x14ac:dyDescent="0.25">
      <c r="A1669" s="73">
        <v>2</v>
      </c>
      <c r="C1669" s="79" t="str">
        <f t="shared" si="184"/>
        <v/>
      </c>
      <c r="D1669" s="79"/>
    </row>
    <row r="1670" spans="1:5" x14ac:dyDescent="0.25">
      <c r="A1670" s="73">
        <v>3</v>
      </c>
      <c r="B1670" s="36"/>
      <c r="C1670" s="79" t="str">
        <f t="shared" si="184"/>
        <v/>
      </c>
      <c r="D1670" s="79"/>
    </row>
    <row r="1671" spans="1:5" x14ac:dyDescent="0.25">
      <c r="A1671" s="73">
        <v>4</v>
      </c>
      <c r="B1671" s="36" t="s">
        <v>568</v>
      </c>
      <c r="C1671" s="79" t="str">
        <f t="shared" si="184"/>
        <v/>
      </c>
    </row>
    <row r="1672" spans="1:5" x14ac:dyDescent="0.25">
      <c r="A1672" s="73">
        <v>5</v>
      </c>
      <c r="B1672" s="36" t="s">
        <v>438</v>
      </c>
      <c r="C1672" s="79" t="str">
        <f t="shared" si="184"/>
        <v/>
      </c>
    </row>
    <row r="1673" spans="1:5" x14ac:dyDescent="0.25">
      <c r="A1673" s="73">
        <v>6</v>
      </c>
      <c r="B1673" s="36"/>
      <c r="C1673" s="79" t="str">
        <f t="shared" si="184"/>
        <v/>
      </c>
    </row>
    <row r="1674" spans="1:5" x14ac:dyDescent="0.25">
      <c r="A1674" s="74" t="s">
        <v>665</v>
      </c>
      <c r="B1674" s="42"/>
      <c r="C1674" s="79" t="str">
        <f t="shared" si="184"/>
        <v/>
      </c>
    </row>
    <row r="1675" spans="1:5" x14ac:dyDescent="0.25">
      <c r="A1675" s="73">
        <v>1</v>
      </c>
      <c r="B1675" s="32">
        <f>B1668+1</f>
        <v>45524</v>
      </c>
      <c r="C1675" s="79" t="str">
        <f t="shared" si="184"/>
        <v>tisdag</v>
      </c>
      <c r="D1675" s="79" t="str">
        <f t="shared" ref="D1675" si="186">PROPER(TEXT($B1675,"MMMM"))</f>
        <v>Augusti</v>
      </c>
      <c r="E1675">
        <f>YEAR(B1675)</f>
        <v>2024</v>
      </c>
    </row>
    <row r="1676" spans="1:5" x14ac:dyDescent="0.25">
      <c r="A1676" s="73">
        <v>2</v>
      </c>
      <c r="C1676" s="79" t="str">
        <f t="shared" si="184"/>
        <v/>
      </c>
    </row>
    <row r="1677" spans="1:5" x14ac:dyDescent="0.25">
      <c r="A1677" s="73">
        <v>3</v>
      </c>
      <c r="B1677" s="36"/>
      <c r="C1677" s="79" t="str">
        <f t="shared" si="184"/>
        <v/>
      </c>
    </row>
    <row r="1678" spans="1:5" x14ac:dyDescent="0.25">
      <c r="A1678" s="73">
        <v>4</v>
      </c>
      <c r="B1678" s="36" t="s">
        <v>569</v>
      </c>
      <c r="C1678" s="79" t="str">
        <f t="shared" si="184"/>
        <v/>
      </c>
    </row>
    <row r="1679" spans="1:5" x14ac:dyDescent="0.25">
      <c r="A1679" s="73">
        <v>5</v>
      </c>
      <c r="B1679" s="36" t="s">
        <v>439</v>
      </c>
      <c r="C1679" s="79" t="str">
        <f t="shared" si="184"/>
        <v/>
      </c>
    </row>
    <row r="1680" spans="1:5" x14ac:dyDescent="0.25">
      <c r="A1680" s="73">
        <v>6</v>
      </c>
      <c r="B1680" s="36"/>
      <c r="C1680" s="79" t="str">
        <f t="shared" si="184"/>
        <v/>
      </c>
    </row>
    <row r="1681" spans="1:5" x14ac:dyDescent="0.25">
      <c r="A1681" s="74" t="s">
        <v>665</v>
      </c>
      <c r="B1681" s="41"/>
      <c r="C1681" s="79" t="str">
        <f t="shared" si="184"/>
        <v/>
      </c>
    </row>
    <row r="1682" spans="1:5" x14ac:dyDescent="0.25">
      <c r="A1682" s="73">
        <v>1</v>
      </c>
      <c r="B1682" s="32">
        <f>B1675+1</f>
        <v>45525</v>
      </c>
      <c r="C1682" s="79" t="str">
        <f t="shared" si="184"/>
        <v>onsdag</v>
      </c>
      <c r="D1682" s="79" t="str">
        <f>PROPER(TEXT($B1682,"MMMM"))</f>
        <v>Augusti</v>
      </c>
      <c r="E1682">
        <f>YEAR(B1682)</f>
        <v>2024</v>
      </c>
    </row>
    <row r="1683" spans="1:5" x14ac:dyDescent="0.25">
      <c r="A1683" s="73">
        <v>2</v>
      </c>
      <c r="C1683" s="79" t="str">
        <f t="shared" si="184"/>
        <v/>
      </c>
      <c r="D1683" s="79"/>
    </row>
    <row r="1684" spans="1:5" x14ac:dyDescent="0.25">
      <c r="A1684" s="73">
        <v>3</v>
      </c>
      <c r="B1684" s="36"/>
      <c r="C1684" s="79" t="str">
        <f t="shared" si="184"/>
        <v/>
      </c>
      <c r="D1684" s="79"/>
    </row>
    <row r="1685" spans="1:5" x14ac:dyDescent="0.25">
      <c r="A1685" s="73">
        <v>4</v>
      </c>
      <c r="B1685" s="36" t="s">
        <v>570</v>
      </c>
      <c r="C1685" s="79" t="str">
        <f t="shared" si="184"/>
        <v/>
      </c>
      <c r="D1685" s="79"/>
    </row>
    <row r="1686" spans="1:5" x14ac:dyDescent="0.25">
      <c r="A1686" s="73">
        <v>5</v>
      </c>
      <c r="B1686" s="36" t="s">
        <v>440</v>
      </c>
      <c r="C1686" s="79" t="str">
        <f t="shared" si="184"/>
        <v/>
      </c>
      <c r="D1686" s="79"/>
    </row>
    <row r="1687" spans="1:5" x14ac:dyDescent="0.25">
      <c r="A1687" s="73">
        <v>6</v>
      </c>
      <c r="B1687" s="36"/>
      <c r="C1687" s="79" t="str">
        <f t="shared" si="184"/>
        <v/>
      </c>
      <c r="D1687" s="79"/>
    </row>
    <row r="1688" spans="1:5" x14ac:dyDescent="0.25">
      <c r="A1688" s="74" t="s">
        <v>665</v>
      </c>
      <c r="B1688" s="42"/>
      <c r="C1688" s="79" t="str">
        <f t="shared" si="184"/>
        <v/>
      </c>
      <c r="D1688" s="79"/>
    </row>
    <row r="1689" spans="1:5" x14ac:dyDescent="0.25">
      <c r="A1689" s="73">
        <v>1</v>
      </c>
      <c r="B1689" s="32">
        <f>B1682+1</f>
        <v>45526</v>
      </c>
      <c r="C1689" s="79" t="str">
        <f t="shared" si="184"/>
        <v>torsdag</v>
      </c>
      <c r="D1689" s="79" t="str">
        <f t="shared" ref="D1689" si="187">PROPER(TEXT($B1689,"MMMM"))</f>
        <v>Augusti</v>
      </c>
      <c r="E1689">
        <f>YEAR(B1689)</f>
        <v>2024</v>
      </c>
    </row>
    <row r="1690" spans="1:5" x14ac:dyDescent="0.25">
      <c r="A1690" s="73">
        <v>2</v>
      </c>
      <c r="C1690" s="79" t="str">
        <f t="shared" si="184"/>
        <v/>
      </c>
      <c r="D1690" s="79"/>
    </row>
    <row r="1691" spans="1:5" x14ac:dyDescent="0.25">
      <c r="A1691" s="73">
        <v>3</v>
      </c>
      <c r="B1691" s="36"/>
      <c r="C1691" s="79" t="str">
        <f t="shared" si="184"/>
        <v/>
      </c>
      <c r="D1691" s="79"/>
    </row>
    <row r="1692" spans="1:5" x14ac:dyDescent="0.25">
      <c r="A1692" s="73">
        <v>4</v>
      </c>
      <c r="B1692" s="36" t="s">
        <v>571</v>
      </c>
      <c r="C1692" s="79" t="str">
        <f t="shared" si="184"/>
        <v/>
      </c>
    </row>
    <row r="1693" spans="1:5" x14ac:dyDescent="0.25">
      <c r="A1693" s="73">
        <v>5</v>
      </c>
      <c r="B1693" s="36" t="s">
        <v>441</v>
      </c>
      <c r="C1693" s="79" t="str">
        <f t="shared" si="184"/>
        <v/>
      </c>
    </row>
    <row r="1694" spans="1:5" x14ac:dyDescent="0.25">
      <c r="A1694" s="73">
        <v>6</v>
      </c>
      <c r="B1694" s="36"/>
      <c r="C1694" s="79" t="str">
        <f t="shared" si="184"/>
        <v/>
      </c>
    </row>
    <row r="1695" spans="1:5" x14ac:dyDescent="0.25">
      <c r="A1695" s="74" t="s">
        <v>665</v>
      </c>
      <c r="B1695" s="42"/>
      <c r="C1695" s="79" t="str">
        <f t="shared" si="184"/>
        <v/>
      </c>
    </row>
    <row r="1696" spans="1:5" x14ac:dyDescent="0.25">
      <c r="A1696" s="73">
        <v>1</v>
      </c>
      <c r="B1696" s="32">
        <f>B1689+1</f>
        <v>45527</v>
      </c>
      <c r="C1696" s="79" t="str">
        <f t="shared" si="184"/>
        <v>fredag</v>
      </c>
      <c r="D1696" s="79" t="str">
        <f t="shared" ref="D1696" si="188">PROPER(TEXT($B1696,"MMMM"))</f>
        <v>Augusti</v>
      </c>
      <c r="E1696">
        <f>YEAR(B1696)</f>
        <v>2024</v>
      </c>
    </row>
    <row r="1697" spans="1:5" x14ac:dyDescent="0.25">
      <c r="A1697" s="73">
        <v>2</v>
      </c>
      <c r="C1697" s="79" t="str">
        <f t="shared" si="184"/>
        <v/>
      </c>
    </row>
    <row r="1698" spans="1:5" x14ac:dyDescent="0.25">
      <c r="A1698" s="73">
        <v>3</v>
      </c>
      <c r="B1698" s="36"/>
      <c r="C1698" s="79" t="str">
        <f t="shared" si="184"/>
        <v/>
      </c>
    </row>
    <row r="1699" spans="1:5" x14ac:dyDescent="0.25">
      <c r="A1699" s="73">
        <v>4</v>
      </c>
      <c r="B1699" s="36" t="s">
        <v>572</v>
      </c>
      <c r="C1699" s="79" t="str">
        <f t="shared" si="184"/>
        <v/>
      </c>
    </row>
    <row r="1700" spans="1:5" x14ac:dyDescent="0.25">
      <c r="A1700" s="73">
        <v>5</v>
      </c>
      <c r="B1700" s="36" t="s">
        <v>442</v>
      </c>
      <c r="C1700" s="79" t="str">
        <f t="shared" si="184"/>
        <v/>
      </c>
    </row>
    <row r="1701" spans="1:5" x14ac:dyDescent="0.25">
      <c r="A1701" s="73">
        <v>6</v>
      </c>
      <c r="B1701" s="36"/>
      <c r="C1701" s="79" t="str">
        <f t="shared" si="184"/>
        <v/>
      </c>
    </row>
    <row r="1702" spans="1:5" x14ac:dyDescent="0.25">
      <c r="A1702" s="74" t="s">
        <v>665</v>
      </c>
      <c r="B1702" s="42"/>
      <c r="C1702" s="79" t="str">
        <f t="shared" si="184"/>
        <v/>
      </c>
    </row>
    <row r="1703" spans="1:5" x14ac:dyDescent="0.25">
      <c r="A1703" s="73">
        <v>1</v>
      </c>
      <c r="B1703" s="32">
        <f>B1696+1</f>
        <v>45528</v>
      </c>
      <c r="C1703" s="79" t="str">
        <f t="shared" si="184"/>
        <v>lördag</v>
      </c>
      <c r="D1703" s="79" t="str">
        <f>PROPER(TEXT($B1703,"MMMM"))</f>
        <v>Augusti</v>
      </c>
      <c r="E1703">
        <f>YEAR(B1703)</f>
        <v>2024</v>
      </c>
    </row>
    <row r="1704" spans="1:5" x14ac:dyDescent="0.25">
      <c r="A1704" s="73">
        <v>2</v>
      </c>
      <c r="C1704" s="79" t="str">
        <f t="shared" si="184"/>
        <v/>
      </c>
      <c r="D1704" s="79"/>
    </row>
    <row r="1705" spans="1:5" x14ac:dyDescent="0.25">
      <c r="A1705" s="73">
        <v>3</v>
      </c>
      <c r="B1705" s="36"/>
      <c r="C1705" s="79" t="str">
        <f t="shared" si="184"/>
        <v/>
      </c>
      <c r="D1705" s="79"/>
    </row>
    <row r="1706" spans="1:5" x14ac:dyDescent="0.25">
      <c r="A1706" s="73">
        <v>4</v>
      </c>
      <c r="B1706" s="36" t="s">
        <v>79</v>
      </c>
      <c r="C1706" s="79" t="str">
        <f t="shared" si="184"/>
        <v/>
      </c>
      <c r="D1706" s="79"/>
    </row>
    <row r="1707" spans="1:5" x14ac:dyDescent="0.25">
      <c r="A1707" s="73">
        <v>5</v>
      </c>
      <c r="B1707" s="36"/>
      <c r="C1707" s="79" t="str">
        <f t="shared" si="184"/>
        <v/>
      </c>
      <c r="D1707" s="79"/>
    </row>
    <row r="1708" spans="1:5" x14ac:dyDescent="0.25">
      <c r="A1708" s="73">
        <v>6</v>
      </c>
      <c r="B1708" s="36"/>
      <c r="C1708" s="79" t="str">
        <f t="shared" si="184"/>
        <v/>
      </c>
      <c r="D1708" s="79"/>
    </row>
    <row r="1709" spans="1:5" x14ac:dyDescent="0.25">
      <c r="A1709" s="74" t="s">
        <v>665</v>
      </c>
      <c r="B1709" s="42"/>
      <c r="C1709" s="79" t="str">
        <f t="shared" si="184"/>
        <v/>
      </c>
      <c r="D1709" s="79"/>
    </row>
    <row r="1710" spans="1:5" x14ac:dyDescent="0.25">
      <c r="A1710" s="73">
        <v>1</v>
      </c>
      <c r="B1710" s="32">
        <f>B1703+1</f>
        <v>45529</v>
      </c>
      <c r="C1710" s="79" t="str">
        <f t="shared" si="184"/>
        <v>söndag</v>
      </c>
      <c r="D1710" s="79" t="str">
        <f t="shared" ref="D1710" si="189">PROPER(TEXT($B1710,"MMMM"))</f>
        <v>Augusti</v>
      </c>
      <c r="E1710">
        <f>YEAR(B1710)</f>
        <v>2024</v>
      </c>
    </row>
    <row r="1711" spans="1:5" x14ac:dyDescent="0.25">
      <c r="A1711" s="73">
        <v>2</v>
      </c>
      <c r="C1711" s="79" t="str">
        <f t="shared" si="184"/>
        <v/>
      </c>
      <c r="D1711" s="79"/>
    </row>
    <row r="1712" spans="1:5" x14ac:dyDescent="0.25">
      <c r="A1712" s="73">
        <v>3</v>
      </c>
      <c r="B1712" s="36"/>
      <c r="C1712" s="79" t="str">
        <f t="shared" si="184"/>
        <v/>
      </c>
      <c r="D1712" s="79"/>
    </row>
    <row r="1713" spans="1:5" x14ac:dyDescent="0.25">
      <c r="A1713" s="73">
        <v>4</v>
      </c>
      <c r="B1713" s="36" t="s">
        <v>573</v>
      </c>
      <c r="C1713" s="79" t="str">
        <f t="shared" si="184"/>
        <v/>
      </c>
    </row>
    <row r="1714" spans="1:5" x14ac:dyDescent="0.25">
      <c r="A1714" s="73">
        <v>5</v>
      </c>
      <c r="B1714" s="36" t="s">
        <v>443</v>
      </c>
      <c r="C1714" s="79" t="str">
        <f t="shared" si="184"/>
        <v/>
      </c>
    </row>
    <row r="1715" spans="1:5" x14ac:dyDescent="0.25">
      <c r="A1715" s="73">
        <v>6</v>
      </c>
      <c r="B1715" s="36"/>
      <c r="C1715" s="79" t="str">
        <f t="shared" si="184"/>
        <v/>
      </c>
    </row>
    <row r="1716" spans="1:5" x14ac:dyDescent="0.25">
      <c r="A1716" s="74" t="s">
        <v>665</v>
      </c>
      <c r="B1716" s="42"/>
      <c r="C1716" s="79" t="str">
        <f t="shared" si="184"/>
        <v/>
      </c>
    </row>
    <row r="1717" spans="1:5" x14ac:dyDescent="0.25">
      <c r="A1717" s="73">
        <v>1</v>
      </c>
      <c r="B1717" s="32">
        <f>B1710+1</f>
        <v>45530</v>
      </c>
      <c r="C1717" s="79" t="str">
        <f t="shared" si="184"/>
        <v>måndag</v>
      </c>
      <c r="D1717" s="79" t="str">
        <f t="shared" ref="D1717" si="190">PROPER(TEXT($B1717,"MMMM"))</f>
        <v>Augusti</v>
      </c>
      <c r="E1717">
        <f>YEAR(B1717)</f>
        <v>2024</v>
      </c>
    </row>
    <row r="1718" spans="1:5" x14ac:dyDescent="0.25">
      <c r="A1718" s="73">
        <v>2</v>
      </c>
      <c r="C1718" s="79" t="str">
        <f t="shared" si="184"/>
        <v/>
      </c>
    </row>
    <row r="1719" spans="1:5" x14ac:dyDescent="0.25">
      <c r="A1719" s="73">
        <v>3</v>
      </c>
      <c r="B1719" s="36"/>
      <c r="C1719" s="79" t="str">
        <f t="shared" si="184"/>
        <v/>
      </c>
    </row>
    <row r="1720" spans="1:5" x14ac:dyDescent="0.25">
      <c r="A1720" s="73">
        <v>4</v>
      </c>
      <c r="B1720" s="36" t="s">
        <v>80</v>
      </c>
      <c r="C1720" s="79" t="str">
        <f t="shared" si="184"/>
        <v/>
      </c>
    </row>
    <row r="1721" spans="1:5" x14ac:dyDescent="0.25">
      <c r="A1721" s="73">
        <v>5</v>
      </c>
      <c r="B1721" s="36"/>
      <c r="C1721" s="79" t="str">
        <f t="shared" si="184"/>
        <v/>
      </c>
    </row>
    <row r="1722" spans="1:5" x14ac:dyDescent="0.25">
      <c r="A1722" s="73">
        <v>6</v>
      </c>
      <c r="B1722" s="36"/>
      <c r="C1722" s="79" t="str">
        <f t="shared" si="184"/>
        <v/>
      </c>
    </row>
    <row r="1723" spans="1:5" x14ac:dyDescent="0.25">
      <c r="A1723" s="74" t="s">
        <v>665</v>
      </c>
      <c r="B1723" s="42"/>
      <c r="C1723" s="79" t="str">
        <f t="shared" si="184"/>
        <v/>
      </c>
    </row>
    <row r="1724" spans="1:5" x14ac:dyDescent="0.25">
      <c r="A1724" s="73">
        <v>1</v>
      </c>
      <c r="B1724" s="32">
        <f>B1717+1</f>
        <v>45531</v>
      </c>
      <c r="C1724" s="79" t="str">
        <f t="shared" si="184"/>
        <v>tisdag</v>
      </c>
      <c r="D1724" s="79" t="str">
        <f>PROPER(TEXT($B1724,"MMMM"))</f>
        <v>Augusti</v>
      </c>
      <c r="E1724">
        <f>YEAR(B1724)</f>
        <v>2024</v>
      </c>
    </row>
    <row r="1725" spans="1:5" x14ac:dyDescent="0.25">
      <c r="A1725" s="73">
        <v>2</v>
      </c>
      <c r="C1725" s="79" t="str">
        <f t="shared" si="184"/>
        <v/>
      </c>
      <c r="D1725" s="79"/>
    </row>
    <row r="1726" spans="1:5" x14ac:dyDescent="0.25">
      <c r="A1726" s="73">
        <v>3</v>
      </c>
      <c r="B1726" s="36"/>
      <c r="C1726" s="79" t="str">
        <f t="shared" si="184"/>
        <v/>
      </c>
      <c r="D1726" s="79"/>
    </row>
    <row r="1727" spans="1:5" x14ac:dyDescent="0.25">
      <c r="A1727" s="73">
        <v>4</v>
      </c>
      <c r="B1727" s="36" t="s">
        <v>574</v>
      </c>
      <c r="C1727" s="79" t="str">
        <f t="shared" si="184"/>
        <v/>
      </c>
      <c r="D1727" s="79"/>
    </row>
    <row r="1728" spans="1:5" x14ac:dyDescent="0.25">
      <c r="A1728" s="73">
        <v>5</v>
      </c>
      <c r="B1728" s="36" t="s">
        <v>444</v>
      </c>
      <c r="C1728" s="79" t="str">
        <f t="shared" si="184"/>
        <v/>
      </c>
      <c r="D1728" s="79"/>
    </row>
    <row r="1729" spans="1:5" x14ac:dyDescent="0.25">
      <c r="A1729" s="73">
        <v>6</v>
      </c>
      <c r="B1729" s="36"/>
      <c r="C1729" s="79" t="str">
        <f t="shared" si="184"/>
        <v/>
      </c>
      <c r="D1729" s="79"/>
    </row>
    <row r="1730" spans="1:5" x14ac:dyDescent="0.25">
      <c r="A1730" s="74" t="s">
        <v>665</v>
      </c>
      <c r="B1730" s="41"/>
      <c r="C1730" s="79" t="str">
        <f t="shared" si="184"/>
        <v/>
      </c>
      <c r="D1730" s="79"/>
    </row>
    <row r="1731" spans="1:5" x14ac:dyDescent="0.25">
      <c r="A1731" s="73">
        <v>1</v>
      </c>
      <c r="B1731" s="32">
        <f>B1724+1</f>
        <v>45532</v>
      </c>
      <c r="C1731" s="79" t="str">
        <f t="shared" ref="C1731:C1794" si="191">IF(LEFT(B1731,2)="45",TEXT(B1731, "dddd"),"")</f>
        <v>onsdag</v>
      </c>
      <c r="D1731" s="79" t="str">
        <f t="shared" ref="D1731" si="192">PROPER(TEXT($B1731,"MMMM"))</f>
        <v>Augusti</v>
      </c>
      <c r="E1731">
        <f>YEAR(B1731)</f>
        <v>2024</v>
      </c>
    </row>
    <row r="1732" spans="1:5" x14ac:dyDescent="0.25">
      <c r="A1732" s="73">
        <v>2</v>
      </c>
      <c r="C1732" s="79" t="str">
        <f t="shared" si="191"/>
        <v/>
      </c>
      <c r="D1732" s="79"/>
    </row>
    <row r="1733" spans="1:5" x14ac:dyDescent="0.25">
      <c r="A1733" s="73">
        <v>3</v>
      </c>
      <c r="B1733" s="36"/>
      <c r="C1733" s="79" t="str">
        <f t="shared" si="191"/>
        <v/>
      </c>
      <c r="D1733" s="79"/>
    </row>
    <row r="1734" spans="1:5" x14ac:dyDescent="0.25">
      <c r="A1734" s="73">
        <v>4</v>
      </c>
      <c r="B1734" s="36" t="s">
        <v>575</v>
      </c>
      <c r="C1734" s="79" t="str">
        <f t="shared" si="191"/>
        <v/>
      </c>
    </row>
    <row r="1735" spans="1:5" x14ac:dyDescent="0.25">
      <c r="A1735" s="73">
        <v>5</v>
      </c>
      <c r="B1735" s="36" t="s">
        <v>445</v>
      </c>
      <c r="C1735" s="79" t="str">
        <f t="shared" si="191"/>
        <v/>
      </c>
    </row>
    <row r="1736" spans="1:5" x14ac:dyDescent="0.25">
      <c r="A1736" s="73">
        <v>6</v>
      </c>
      <c r="B1736" s="36"/>
      <c r="C1736" s="79" t="str">
        <f t="shared" si="191"/>
        <v/>
      </c>
    </row>
    <row r="1737" spans="1:5" x14ac:dyDescent="0.25">
      <c r="A1737" s="74" t="s">
        <v>665</v>
      </c>
      <c r="B1737" s="42"/>
      <c r="C1737" s="79" t="str">
        <f t="shared" si="191"/>
        <v/>
      </c>
    </row>
    <row r="1738" spans="1:5" x14ac:dyDescent="0.25">
      <c r="A1738" s="73">
        <v>1</v>
      </c>
      <c r="B1738" s="32">
        <f>B1731+1</f>
        <v>45533</v>
      </c>
      <c r="C1738" s="79" t="str">
        <f t="shared" si="191"/>
        <v>torsdag</v>
      </c>
      <c r="D1738" s="79" t="str">
        <f t="shared" ref="D1738" si="193">PROPER(TEXT($B1738,"MMMM"))</f>
        <v>Augusti</v>
      </c>
      <c r="E1738">
        <f>YEAR(B1738)</f>
        <v>2024</v>
      </c>
    </row>
    <row r="1739" spans="1:5" x14ac:dyDescent="0.25">
      <c r="A1739" s="73">
        <v>2</v>
      </c>
      <c r="C1739" s="79" t="str">
        <f t="shared" si="191"/>
        <v/>
      </c>
    </row>
    <row r="1740" spans="1:5" x14ac:dyDescent="0.25">
      <c r="A1740" s="73">
        <v>3</v>
      </c>
      <c r="B1740" s="36"/>
      <c r="C1740" s="79" t="str">
        <f t="shared" si="191"/>
        <v/>
      </c>
    </row>
    <row r="1741" spans="1:5" x14ac:dyDescent="0.25">
      <c r="A1741" s="73">
        <v>4</v>
      </c>
      <c r="B1741" s="36" t="s">
        <v>576</v>
      </c>
      <c r="C1741" s="79" t="str">
        <f t="shared" si="191"/>
        <v/>
      </c>
    </row>
    <row r="1742" spans="1:5" x14ac:dyDescent="0.25">
      <c r="A1742" s="73">
        <v>5</v>
      </c>
      <c r="B1742" s="36" t="s">
        <v>446</v>
      </c>
      <c r="C1742" s="79" t="str">
        <f t="shared" si="191"/>
        <v/>
      </c>
    </row>
    <row r="1743" spans="1:5" x14ac:dyDescent="0.25">
      <c r="A1743" s="73">
        <v>6</v>
      </c>
      <c r="B1743" s="36"/>
      <c r="C1743" s="79" t="str">
        <f t="shared" si="191"/>
        <v/>
      </c>
    </row>
    <row r="1744" spans="1:5" x14ac:dyDescent="0.25">
      <c r="A1744" s="74" t="s">
        <v>665</v>
      </c>
      <c r="B1744" s="42"/>
      <c r="C1744" s="79" t="str">
        <f t="shared" si="191"/>
        <v/>
      </c>
    </row>
    <row r="1745" spans="1:5" x14ac:dyDescent="0.25">
      <c r="A1745" s="73">
        <v>1</v>
      </c>
      <c r="B1745" s="32">
        <f>B1738+1</f>
        <v>45534</v>
      </c>
      <c r="C1745" s="79" t="str">
        <f t="shared" si="191"/>
        <v>fredag</v>
      </c>
      <c r="D1745" s="79" t="str">
        <f>PROPER(TEXT($B1745,"MMMM"))</f>
        <v>Augusti</v>
      </c>
      <c r="E1745">
        <f>YEAR(B1745)</f>
        <v>2024</v>
      </c>
    </row>
    <row r="1746" spans="1:5" x14ac:dyDescent="0.25">
      <c r="A1746" s="73">
        <v>2</v>
      </c>
      <c r="C1746" s="79" t="str">
        <f t="shared" si="191"/>
        <v/>
      </c>
      <c r="D1746" s="79"/>
    </row>
    <row r="1747" spans="1:5" x14ac:dyDescent="0.25">
      <c r="A1747" s="73">
        <v>3</v>
      </c>
      <c r="B1747" s="36"/>
      <c r="C1747" s="79" t="str">
        <f t="shared" si="191"/>
        <v/>
      </c>
      <c r="D1747" s="79"/>
    </row>
    <row r="1748" spans="1:5" x14ac:dyDescent="0.25">
      <c r="A1748" s="73">
        <v>4</v>
      </c>
      <c r="B1748" s="36" t="s">
        <v>577</v>
      </c>
      <c r="C1748" s="79" t="str">
        <f t="shared" si="191"/>
        <v/>
      </c>
      <c r="D1748" s="79"/>
    </row>
    <row r="1749" spans="1:5" x14ac:dyDescent="0.25">
      <c r="A1749" s="73">
        <v>5</v>
      </c>
      <c r="B1749" s="36" t="s">
        <v>447</v>
      </c>
      <c r="C1749" s="79" t="str">
        <f t="shared" si="191"/>
        <v/>
      </c>
      <c r="D1749" s="79"/>
    </row>
    <row r="1750" spans="1:5" x14ac:dyDescent="0.25">
      <c r="A1750" s="73">
        <v>6</v>
      </c>
      <c r="B1750" s="36"/>
      <c r="C1750" s="79" t="str">
        <f t="shared" si="191"/>
        <v/>
      </c>
      <c r="D1750" s="79"/>
    </row>
    <row r="1751" spans="1:5" x14ac:dyDescent="0.25">
      <c r="A1751" s="74" t="s">
        <v>665</v>
      </c>
      <c r="B1751" s="42"/>
      <c r="C1751" s="79" t="str">
        <f t="shared" si="191"/>
        <v/>
      </c>
      <c r="D1751" s="79"/>
    </row>
    <row r="1752" spans="1:5" x14ac:dyDescent="0.25">
      <c r="A1752" s="73">
        <v>1</v>
      </c>
      <c r="B1752" s="32">
        <f>B1745+1</f>
        <v>45535</v>
      </c>
      <c r="C1752" s="79" t="str">
        <f t="shared" si="191"/>
        <v>lördag</v>
      </c>
      <c r="D1752" s="79" t="str">
        <f t="shared" ref="D1752" si="194">PROPER(TEXT($B1752,"MMMM"))</f>
        <v>Augusti</v>
      </c>
      <c r="E1752">
        <f>YEAR(B1752)</f>
        <v>2024</v>
      </c>
    </row>
    <row r="1753" spans="1:5" x14ac:dyDescent="0.25">
      <c r="A1753" s="73">
        <v>2</v>
      </c>
      <c r="C1753" s="79" t="str">
        <f t="shared" si="191"/>
        <v/>
      </c>
      <c r="D1753" s="79"/>
    </row>
    <row r="1754" spans="1:5" x14ac:dyDescent="0.25">
      <c r="A1754" s="73">
        <v>3</v>
      </c>
      <c r="B1754" s="36"/>
      <c r="C1754" s="79" t="str">
        <f t="shared" si="191"/>
        <v/>
      </c>
      <c r="D1754" s="79"/>
    </row>
    <row r="1755" spans="1:5" x14ac:dyDescent="0.25">
      <c r="A1755" s="73">
        <v>4</v>
      </c>
      <c r="B1755" s="36" t="s">
        <v>578</v>
      </c>
      <c r="C1755" s="79" t="str">
        <f t="shared" si="191"/>
        <v/>
      </c>
    </row>
    <row r="1756" spans="1:5" x14ac:dyDescent="0.25">
      <c r="A1756" s="73">
        <v>5</v>
      </c>
      <c r="B1756" s="36" t="s">
        <v>448</v>
      </c>
      <c r="C1756" s="79" t="str">
        <f t="shared" si="191"/>
        <v/>
      </c>
    </row>
    <row r="1757" spans="1:5" x14ac:dyDescent="0.25">
      <c r="A1757" s="73">
        <v>6</v>
      </c>
      <c r="B1757" s="36"/>
      <c r="C1757" s="79" t="str">
        <f t="shared" si="191"/>
        <v/>
      </c>
    </row>
    <row r="1758" spans="1:5" x14ac:dyDescent="0.25">
      <c r="A1758" s="74" t="s">
        <v>665</v>
      </c>
      <c r="B1758" s="42"/>
      <c r="C1758" s="79" t="str">
        <f t="shared" si="191"/>
        <v/>
      </c>
    </row>
    <row r="1759" spans="1:5" x14ac:dyDescent="0.25">
      <c r="A1759" s="73">
        <v>1</v>
      </c>
      <c r="B1759" s="32">
        <f>B1752+1</f>
        <v>45536</v>
      </c>
      <c r="C1759" s="79" t="str">
        <f t="shared" si="191"/>
        <v>söndag</v>
      </c>
      <c r="D1759" s="79" t="str">
        <f t="shared" ref="D1759" si="195">PROPER(TEXT($B1759,"MMMM"))</f>
        <v>September</v>
      </c>
      <c r="E1759">
        <f>YEAR(B1759)</f>
        <v>2024</v>
      </c>
    </row>
    <row r="1760" spans="1:5" x14ac:dyDescent="0.25">
      <c r="A1760" s="73">
        <v>2</v>
      </c>
      <c r="C1760" s="79" t="str">
        <f t="shared" si="191"/>
        <v/>
      </c>
    </row>
    <row r="1761" spans="1:5" x14ac:dyDescent="0.25">
      <c r="A1761" s="73">
        <v>3</v>
      </c>
      <c r="C1761" s="79" t="str">
        <f t="shared" si="191"/>
        <v/>
      </c>
    </row>
    <row r="1762" spans="1:5" x14ac:dyDescent="0.25">
      <c r="A1762" s="73">
        <v>4</v>
      </c>
      <c r="B1762" s="36" t="s">
        <v>579</v>
      </c>
      <c r="C1762" s="79" t="str">
        <f t="shared" si="191"/>
        <v/>
      </c>
    </row>
    <row r="1763" spans="1:5" x14ac:dyDescent="0.25">
      <c r="A1763" s="73">
        <v>5</v>
      </c>
      <c r="B1763" s="36" t="s">
        <v>449</v>
      </c>
      <c r="C1763" s="79" t="str">
        <f t="shared" si="191"/>
        <v/>
      </c>
    </row>
    <row r="1764" spans="1:5" x14ac:dyDescent="0.25">
      <c r="A1764" s="73">
        <v>6</v>
      </c>
      <c r="B1764" s="36"/>
      <c r="C1764" s="79" t="str">
        <f t="shared" si="191"/>
        <v/>
      </c>
    </row>
    <row r="1765" spans="1:5" x14ac:dyDescent="0.25">
      <c r="A1765" s="74" t="s">
        <v>665</v>
      </c>
      <c r="B1765" s="42"/>
      <c r="C1765" s="79" t="str">
        <f t="shared" si="191"/>
        <v/>
      </c>
    </row>
    <row r="1766" spans="1:5" x14ac:dyDescent="0.25">
      <c r="A1766" s="73">
        <v>1</v>
      </c>
      <c r="B1766" s="32">
        <f>B1759+1</f>
        <v>45537</v>
      </c>
      <c r="C1766" s="79" t="str">
        <f t="shared" si="191"/>
        <v>måndag</v>
      </c>
      <c r="D1766" s="79" t="str">
        <f>PROPER(TEXT($B1766,"MMMM"))</f>
        <v>September</v>
      </c>
      <c r="E1766">
        <f>YEAR(B1766)</f>
        <v>2024</v>
      </c>
    </row>
    <row r="1767" spans="1:5" x14ac:dyDescent="0.25">
      <c r="A1767" s="73">
        <v>2</v>
      </c>
      <c r="C1767" s="79" t="str">
        <f t="shared" si="191"/>
        <v/>
      </c>
      <c r="D1767" s="79"/>
    </row>
    <row r="1768" spans="1:5" x14ac:dyDescent="0.25">
      <c r="A1768" s="73">
        <v>3</v>
      </c>
      <c r="B1768" s="36"/>
      <c r="C1768" s="79" t="str">
        <f t="shared" si="191"/>
        <v/>
      </c>
      <c r="D1768" s="79"/>
    </row>
    <row r="1769" spans="1:5" x14ac:dyDescent="0.25">
      <c r="A1769" s="73">
        <v>4</v>
      </c>
      <c r="B1769" s="36" t="s">
        <v>580</v>
      </c>
      <c r="C1769" s="79" t="str">
        <f t="shared" si="191"/>
        <v/>
      </c>
      <c r="D1769" s="79"/>
    </row>
    <row r="1770" spans="1:5" x14ac:dyDescent="0.25">
      <c r="A1770" s="73">
        <v>5</v>
      </c>
      <c r="B1770" s="36" t="s">
        <v>450</v>
      </c>
      <c r="C1770" s="79" t="str">
        <f t="shared" si="191"/>
        <v/>
      </c>
      <c r="D1770" s="79"/>
    </row>
    <row r="1771" spans="1:5" x14ac:dyDescent="0.25">
      <c r="A1771" s="73">
        <v>6</v>
      </c>
      <c r="B1771" s="36"/>
      <c r="C1771" s="79" t="str">
        <f t="shared" si="191"/>
        <v/>
      </c>
      <c r="D1771" s="79"/>
    </row>
    <row r="1772" spans="1:5" x14ac:dyDescent="0.25">
      <c r="A1772" s="74" t="s">
        <v>665</v>
      </c>
      <c r="B1772" s="42"/>
      <c r="C1772" s="79" t="str">
        <f t="shared" si="191"/>
        <v/>
      </c>
      <c r="D1772" s="79"/>
    </row>
    <row r="1773" spans="1:5" x14ac:dyDescent="0.25">
      <c r="A1773" s="73">
        <v>1</v>
      </c>
      <c r="B1773" s="32">
        <f>B1766+1</f>
        <v>45538</v>
      </c>
      <c r="C1773" s="79" t="str">
        <f t="shared" si="191"/>
        <v>tisdag</v>
      </c>
      <c r="D1773" s="79" t="str">
        <f t="shared" ref="D1773" si="196">PROPER(TEXT($B1773,"MMMM"))</f>
        <v>September</v>
      </c>
      <c r="E1773">
        <f>YEAR(B1773)</f>
        <v>2024</v>
      </c>
    </row>
    <row r="1774" spans="1:5" x14ac:dyDescent="0.25">
      <c r="A1774" s="73">
        <v>2</v>
      </c>
      <c r="C1774" s="79" t="str">
        <f t="shared" si="191"/>
        <v/>
      </c>
      <c r="D1774" s="79"/>
    </row>
    <row r="1775" spans="1:5" x14ac:dyDescent="0.25">
      <c r="A1775" s="73">
        <v>3</v>
      </c>
      <c r="B1775" s="36"/>
      <c r="C1775" s="79" t="str">
        <f t="shared" si="191"/>
        <v/>
      </c>
      <c r="D1775" s="79"/>
    </row>
    <row r="1776" spans="1:5" x14ac:dyDescent="0.25">
      <c r="A1776" s="73">
        <v>4</v>
      </c>
      <c r="B1776" s="36" t="s">
        <v>581</v>
      </c>
      <c r="C1776" s="79" t="str">
        <f t="shared" si="191"/>
        <v/>
      </c>
    </row>
    <row r="1777" spans="1:5" x14ac:dyDescent="0.25">
      <c r="A1777" s="73">
        <v>5</v>
      </c>
      <c r="B1777" s="36" t="s">
        <v>451</v>
      </c>
      <c r="C1777" s="79" t="str">
        <f t="shared" si="191"/>
        <v/>
      </c>
    </row>
    <row r="1778" spans="1:5" x14ac:dyDescent="0.25">
      <c r="A1778" s="73">
        <v>6</v>
      </c>
      <c r="B1778" s="36"/>
      <c r="C1778" s="79" t="str">
        <f t="shared" si="191"/>
        <v/>
      </c>
    </row>
    <row r="1779" spans="1:5" x14ac:dyDescent="0.25">
      <c r="A1779" s="74" t="s">
        <v>665</v>
      </c>
      <c r="B1779" s="41"/>
      <c r="C1779" s="79" t="str">
        <f t="shared" si="191"/>
        <v/>
      </c>
    </row>
    <row r="1780" spans="1:5" x14ac:dyDescent="0.25">
      <c r="A1780" s="73">
        <v>1</v>
      </c>
      <c r="B1780" s="32">
        <f>B1773+1</f>
        <v>45539</v>
      </c>
      <c r="C1780" s="79" t="str">
        <f t="shared" si="191"/>
        <v>onsdag</v>
      </c>
      <c r="D1780" s="79" t="str">
        <f t="shared" ref="D1780" si="197">PROPER(TEXT($B1780,"MMMM"))</f>
        <v>September</v>
      </c>
      <c r="E1780">
        <f>YEAR(B1780)</f>
        <v>2024</v>
      </c>
    </row>
    <row r="1781" spans="1:5" x14ac:dyDescent="0.25">
      <c r="A1781" s="73">
        <v>2</v>
      </c>
      <c r="C1781" s="79" t="str">
        <f t="shared" si="191"/>
        <v/>
      </c>
    </row>
    <row r="1782" spans="1:5" x14ac:dyDescent="0.25">
      <c r="A1782" s="73">
        <v>3</v>
      </c>
      <c r="B1782" s="36"/>
      <c r="C1782" s="79" t="str">
        <f t="shared" si="191"/>
        <v/>
      </c>
    </row>
    <row r="1783" spans="1:5" x14ac:dyDescent="0.25">
      <c r="A1783" s="73">
        <v>4</v>
      </c>
      <c r="B1783" s="36" t="s">
        <v>81</v>
      </c>
      <c r="C1783" s="79" t="str">
        <f t="shared" si="191"/>
        <v/>
      </c>
    </row>
    <row r="1784" spans="1:5" x14ac:dyDescent="0.25">
      <c r="A1784" s="73">
        <v>5</v>
      </c>
      <c r="B1784" s="36"/>
      <c r="C1784" s="79" t="str">
        <f t="shared" si="191"/>
        <v/>
      </c>
    </row>
    <row r="1785" spans="1:5" x14ac:dyDescent="0.25">
      <c r="A1785" s="73">
        <v>6</v>
      </c>
      <c r="B1785" s="36"/>
      <c r="C1785" s="79" t="str">
        <f t="shared" si="191"/>
        <v/>
      </c>
    </row>
    <row r="1786" spans="1:5" x14ac:dyDescent="0.25">
      <c r="A1786" s="74" t="s">
        <v>665</v>
      </c>
      <c r="B1786" s="42"/>
      <c r="C1786" s="79" t="str">
        <f t="shared" si="191"/>
        <v/>
      </c>
    </row>
    <row r="1787" spans="1:5" x14ac:dyDescent="0.25">
      <c r="A1787" s="73">
        <v>1</v>
      </c>
      <c r="B1787" s="32">
        <f>B1780+1</f>
        <v>45540</v>
      </c>
      <c r="C1787" s="79" t="str">
        <f t="shared" si="191"/>
        <v>torsdag</v>
      </c>
      <c r="D1787" s="79" t="str">
        <f>PROPER(TEXT($B1787,"MMMM"))</f>
        <v>September</v>
      </c>
      <c r="E1787">
        <f>YEAR(B1787)</f>
        <v>2024</v>
      </c>
    </row>
    <row r="1788" spans="1:5" x14ac:dyDescent="0.25">
      <c r="A1788" s="73">
        <v>2</v>
      </c>
      <c r="C1788" s="79" t="str">
        <f t="shared" si="191"/>
        <v/>
      </c>
      <c r="D1788" s="79"/>
    </row>
    <row r="1789" spans="1:5" x14ac:dyDescent="0.25">
      <c r="A1789" s="73">
        <v>3</v>
      </c>
      <c r="B1789" s="36"/>
      <c r="C1789" s="79" t="str">
        <f t="shared" si="191"/>
        <v/>
      </c>
      <c r="D1789" s="79"/>
    </row>
    <row r="1790" spans="1:5" x14ac:dyDescent="0.25">
      <c r="A1790" s="73">
        <v>4</v>
      </c>
      <c r="B1790" s="36" t="s">
        <v>582</v>
      </c>
      <c r="C1790" s="79" t="str">
        <f t="shared" si="191"/>
        <v/>
      </c>
      <c r="D1790" s="79"/>
    </row>
    <row r="1791" spans="1:5" x14ac:dyDescent="0.25">
      <c r="A1791" s="73">
        <v>5</v>
      </c>
      <c r="B1791" s="36" t="s">
        <v>452</v>
      </c>
      <c r="C1791" s="79" t="str">
        <f t="shared" si="191"/>
        <v/>
      </c>
      <c r="D1791" s="79"/>
    </row>
    <row r="1792" spans="1:5" x14ac:dyDescent="0.25">
      <c r="A1792" s="73">
        <v>6</v>
      </c>
      <c r="B1792" s="36"/>
      <c r="C1792" s="79" t="str">
        <f t="shared" si="191"/>
        <v/>
      </c>
      <c r="D1792" s="79"/>
    </row>
    <row r="1793" spans="1:5" x14ac:dyDescent="0.25">
      <c r="A1793" s="74" t="s">
        <v>665</v>
      </c>
      <c r="B1793" s="42"/>
      <c r="C1793" s="79" t="str">
        <f t="shared" si="191"/>
        <v/>
      </c>
      <c r="D1793" s="79"/>
    </row>
    <row r="1794" spans="1:5" x14ac:dyDescent="0.25">
      <c r="A1794" s="73">
        <v>1</v>
      </c>
      <c r="B1794" s="32">
        <f>B1787+1</f>
        <v>45541</v>
      </c>
      <c r="C1794" s="79" t="str">
        <f t="shared" si="191"/>
        <v>fredag</v>
      </c>
      <c r="D1794" s="79" t="str">
        <f t="shared" ref="D1794" si="198">PROPER(TEXT($B1794,"MMMM"))</f>
        <v>September</v>
      </c>
      <c r="E1794">
        <f>YEAR(B1794)</f>
        <v>2024</v>
      </c>
    </row>
    <row r="1795" spans="1:5" x14ac:dyDescent="0.25">
      <c r="A1795" s="73">
        <v>2</v>
      </c>
      <c r="C1795" s="79" t="str">
        <f t="shared" ref="C1795:C1858" si="199">IF(LEFT(B1795,2)="45",TEXT(B1795, "dddd"),"")</f>
        <v/>
      </c>
      <c r="D1795" s="79"/>
    </row>
    <row r="1796" spans="1:5" x14ac:dyDescent="0.25">
      <c r="A1796" s="73">
        <v>3</v>
      </c>
      <c r="B1796" s="36"/>
      <c r="C1796" s="79" t="str">
        <f t="shared" si="199"/>
        <v/>
      </c>
      <c r="D1796" s="79"/>
    </row>
    <row r="1797" spans="1:5" x14ac:dyDescent="0.25">
      <c r="A1797" s="73">
        <v>4</v>
      </c>
      <c r="B1797" s="36" t="s">
        <v>583</v>
      </c>
      <c r="C1797" s="79" t="str">
        <f t="shared" si="199"/>
        <v/>
      </c>
    </row>
    <row r="1798" spans="1:5" x14ac:dyDescent="0.25">
      <c r="A1798" s="73">
        <v>5</v>
      </c>
      <c r="B1798" s="36" t="s">
        <v>453</v>
      </c>
      <c r="C1798" s="79" t="str">
        <f t="shared" si="199"/>
        <v/>
      </c>
    </row>
    <row r="1799" spans="1:5" x14ac:dyDescent="0.25">
      <c r="A1799" s="73">
        <v>6</v>
      </c>
      <c r="B1799" s="36"/>
      <c r="C1799" s="79" t="str">
        <f t="shared" si="199"/>
        <v/>
      </c>
    </row>
    <row r="1800" spans="1:5" x14ac:dyDescent="0.25">
      <c r="A1800" s="74" t="s">
        <v>665</v>
      </c>
      <c r="B1800" s="42"/>
      <c r="C1800" s="79" t="str">
        <f t="shared" si="199"/>
        <v/>
      </c>
    </row>
    <row r="1801" spans="1:5" x14ac:dyDescent="0.25">
      <c r="A1801" s="73">
        <v>1</v>
      </c>
      <c r="B1801" s="32">
        <f>B1794+1</f>
        <v>45542</v>
      </c>
      <c r="C1801" s="79" t="str">
        <f t="shared" si="199"/>
        <v>lördag</v>
      </c>
      <c r="D1801" s="79" t="str">
        <f t="shared" ref="D1801" si="200">PROPER(TEXT($B1801,"MMMM"))</f>
        <v>September</v>
      </c>
      <c r="E1801">
        <f>YEAR(B1801)</f>
        <v>2024</v>
      </c>
    </row>
    <row r="1802" spans="1:5" x14ac:dyDescent="0.25">
      <c r="A1802" s="73">
        <v>2</v>
      </c>
      <c r="C1802" s="79" t="str">
        <f t="shared" si="199"/>
        <v/>
      </c>
    </row>
    <row r="1803" spans="1:5" x14ac:dyDescent="0.25">
      <c r="A1803" s="73">
        <v>3</v>
      </c>
      <c r="B1803" s="36"/>
      <c r="C1803" s="79" t="str">
        <f t="shared" si="199"/>
        <v/>
      </c>
    </row>
    <row r="1804" spans="1:5" x14ac:dyDescent="0.25">
      <c r="A1804" s="73">
        <v>4</v>
      </c>
      <c r="B1804" s="36" t="s">
        <v>584</v>
      </c>
      <c r="C1804" s="79" t="str">
        <f t="shared" si="199"/>
        <v/>
      </c>
    </row>
    <row r="1805" spans="1:5" x14ac:dyDescent="0.25">
      <c r="A1805" s="73">
        <v>5</v>
      </c>
      <c r="B1805" s="36" t="s">
        <v>454</v>
      </c>
      <c r="C1805" s="79" t="str">
        <f t="shared" si="199"/>
        <v/>
      </c>
    </row>
    <row r="1806" spans="1:5" x14ac:dyDescent="0.25">
      <c r="A1806" s="73">
        <v>6</v>
      </c>
      <c r="B1806" s="36"/>
      <c r="C1806" s="79" t="str">
        <f t="shared" si="199"/>
        <v/>
      </c>
    </row>
    <row r="1807" spans="1:5" x14ac:dyDescent="0.25">
      <c r="A1807" s="74" t="s">
        <v>665</v>
      </c>
      <c r="B1807" s="42"/>
      <c r="C1807" s="79" t="str">
        <f t="shared" si="199"/>
        <v/>
      </c>
    </row>
    <row r="1808" spans="1:5" x14ac:dyDescent="0.25">
      <c r="A1808" s="73">
        <v>1</v>
      </c>
      <c r="B1808" s="32">
        <f>B1801+1</f>
        <v>45543</v>
      </c>
      <c r="C1808" s="79" t="str">
        <f t="shared" si="199"/>
        <v>söndag</v>
      </c>
      <c r="D1808" s="79" t="str">
        <f>PROPER(TEXT($B1808,"MMMM"))</f>
        <v>September</v>
      </c>
      <c r="E1808">
        <f>YEAR(B1808)</f>
        <v>2024</v>
      </c>
    </row>
    <row r="1809" spans="1:5" x14ac:dyDescent="0.25">
      <c r="A1809" s="73">
        <v>2</v>
      </c>
      <c r="C1809" s="79" t="str">
        <f t="shared" si="199"/>
        <v/>
      </c>
      <c r="D1809" s="79"/>
    </row>
    <row r="1810" spans="1:5" x14ac:dyDescent="0.25">
      <c r="A1810" s="73">
        <v>3</v>
      </c>
      <c r="B1810" s="36"/>
      <c r="C1810" s="79" t="str">
        <f t="shared" si="199"/>
        <v/>
      </c>
      <c r="D1810" s="79"/>
    </row>
    <row r="1811" spans="1:5" x14ac:dyDescent="0.25">
      <c r="A1811" s="73">
        <v>4</v>
      </c>
      <c r="B1811" s="36" t="s">
        <v>585</v>
      </c>
      <c r="C1811" s="79" t="str">
        <f t="shared" si="199"/>
        <v/>
      </c>
      <c r="D1811" s="79"/>
    </row>
    <row r="1812" spans="1:5" x14ac:dyDescent="0.25">
      <c r="A1812" s="73">
        <v>5</v>
      </c>
      <c r="B1812" s="36" t="s">
        <v>455</v>
      </c>
      <c r="C1812" s="79" t="str">
        <f t="shared" si="199"/>
        <v/>
      </c>
      <c r="D1812" s="79"/>
    </row>
    <row r="1813" spans="1:5" x14ac:dyDescent="0.25">
      <c r="A1813" s="73">
        <v>6</v>
      </c>
      <c r="B1813" s="36"/>
      <c r="C1813" s="79" t="str">
        <f t="shared" si="199"/>
        <v/>
      </c>
      <c r="D1813" s="79"/>
    </row>
    <row r="1814" spans="1:5" x14ac:dyDescent="0.25">
      <c r="A1814" s="74" t="s">
        <v>665</v>
      </c>
      <c r="B1814" s="42"/>
      <c r="C1814" s="79" t="str">
        <f t="shared" si="199"/>
        <v/>
      </c>
      <c r="D1814" s="79"/>
    </row>
    <row r="1815" spans="1:5" x14ac:dyDescent="0.25">
      <c r="A1815" s="73">
        <v>1</v>
      </c>
      <c r="B1815" s="32">
        <f>B1808+1</f>
        <v>45544</v>
      </c>
      <c r="C1815" s="79" t="str">
        <f t="shared" si="199"/>
        <v>måndag</v>
      </c>
      <c r="D1815" s="79" t="str">
        <f t="shared" ref="D1815" si="201">PROPER(TEXT($B1815,"MMMM"))</f>
        <v>September</v>
      </c>
      <c r="E1815">
        <f>YEAR(B1815)</f>
        <v>2024</v>
      </c>
    </row>
    <row r="1816" spans="1:5" x14ac:dyDescent="0.25">
      <c r="A1816" s="73">
        <v>2</v>
      </c>
      <c r="C1816" s="79" t="str">
        <f t="shared" si="199"/>
        <v/>
      </c>
      <c r="D1816" s="79"/>
    </row>
    <row r="1817" spans="1:5" x14ac:dyDescent="0.25">
      <c r="A1817" s="73">
        <v>3</v>
      </c>
      <c r="B1817" s="36"/>
      <c r="C1817" s="79" t="str">
        <f t="shared" si="199"/>
        <v/>
      </c>
      <c r="D1817" s="79"/>
    </row>
    <row r="1818" spans="1:5" x14ac:dyDescent="0.25">
      <c r="A1818" s="73">
        <v>4</v>
      </c>
      <c r="B1818" s="36" t="s">
        <v>586</v>
      </c>
      <c r="C1818" s="79" t="str">
        <f t="shared" si="199"/>
        <v/>
      </c>
    </row>
    <row r="1819" spans="1:5" x14ac:dyDescent="0.25">
      <c r="A1819" s="73">
        <v>5</v>
      </c>
      <c r="B1819" s="36" t="s">
        <v>456</v>
      </c>
      <c r="C1819" s="79" t="str">
        <f t="shared" si="199"/>
        <v/>
      </c>
    </row>
    <row r="1820" spans="1:5" x14ac:dyDescent="0.25">
      <c r="A1820" s="73">
        <v>6</v>
      </c>
      <c r="B1820" s="36"/>
      <c r="C1820" s="79" t="str">
        <f t="shared" si="199"/>
        <v/>
      </c>
    </row>
    <row r="1821" spans="1:5" x14ac:dyDescent="0.25">
      <c r="A1821" s="74" t="s">
        <v>665</v>
      </c>
      <c r="B1821" s="42"/>
      <c r="C1821" s="79" t="str">
        <f t="shared" si="199"/>
        <v/>
      </c>
    </row>
    <row r="1822" spans="1:5" x14ac:dyDescent="0.25">
      <c r="A1822" s="73">
        <v>1</v>
      </c>
      <c r="B1822" s="32">
        <f>B1815+1</f>
        <v>45545</v>
      </c>
      <c r="C1822" s="79" t="str">
        <f t="shared" si="199"/>
        <v>tisdag</v>
      </c>
      <c r="D1822" s="79" t="str">
        <f t="shared" ref="D1822" si="202">PROPER(TEXT($B1822,"MMMM"))</f>
        <v>September</v>
      </c>
      <c r="E1822">
        <f>YEAR(B1822)</f>
        <v>2024</v>
      </c>
    </row>
    <row r="1823" spans="1:5" x14ac:dyDescent="0.25">
      <c r="A1823" s="73">
        <v>2</v>
      </c>
      <c r="C1823" s="79" t="str">
        <f t="shared" si="199"/>
        <v/>
      </c>
    </row>
    <row r="1824" spans="1:5" x14ac:dyDescent="0.25">
      <c r="A1824" s="73">
        <v>3</v>
      </c>
      <c r="B1824" s="36"/>
      <c r="C1824" s="79" t="str">
        <f t="shared" si="199"/>
        <v/>
      </c>
    </row>
    <row r="1825" spans="1:5" x14ac:dyDescent="0.25">
      <c r="A1825" s="73">
        <v>4</v>
      </c>
      <c r="B1825" s="36" t="s">
        <v>587</v>
      </c>
      <c r="C1825" s="79" t="str">
        <f t="shared" si="199"/>
        <v/>
      </c>
    </row>
    <row r="1826" spans="1:5" x14ac:dyDescent="0.25">
      <c r="A1826" s="73">
        <v>5</v>
      </c>
      <c r="B1826" s="36" t="s">
        <v>457</v>
      </c>
      <c r="C1826" s="79" t="str">
        <f t="shared" si="199"/>
        <v/>
      </c>
    </row>
    <row r="1827" spans="1:5" x14ac:dyDescent="0.25">
      <c r="A1827" s="73">
        <v>6</v>
      </c>
      <c r="B1827" s="36"/>
      <c r="C1827" s="79" t="str">
        <f t="shared" si="199"/>
        <v/>
      </c>
    </row>
    <row r="1828" spans="1:5" x14ac:dyDescent="0.25">
      <c r="A1828" s="74" t="s">
        <v>665</v>
      </c>
      <c r="B1828" s="41"/>
      <c r="C1828" s="79" t="str">
        <f t="shared" si="199"/>
        <v/>
      </c>
    </row>
    <row r="1829" spans="1:5" x14ac:dyDescent="0.25">
      <c r="A1829" s="73">
        <v>1</v>
      </c>
      <c r="B1829" s="32">
        <f>B1822+1</f>
        <v>45546</v>
      </c>
      <c r="C1829" s="79" t="str">
        <f t="shared" si="199"/>
        <v>onsdag</v>
      </c>
      <c r="D1829" s="79" t="str">
        <f>PROPER(TEXT($B1829,"MMMM"))</f>
        <v>September</v>
      </c>
      <c r="E1829">
        <f>YEAR(B1829)</f>
        <v>2024</v>
      </c>
    </row>
    <row r="1830" spans="1:5" x14ac:dyDescent="0.25">
      <c r="A1830" s="73">
        <v>2</v>
      </c>
      <c r="C1830" s="79" t="str">
        <f t="shared" si="199"/>
        <v/>
      </c>
      <c r="D1830" s="79"/>
    </row>
    <row r="1831" spans="1:5" x14ac:dyDescent="0.25">
      <c r="A1831" s="73">
        <v>3</v>
      </c>
      <c r="B1831" s="36"/>
      <c r="C1831" s="79" t="str">
        <f t="shared" si="199"/>
        <v/>
      </c>
      <c r="D1831" s="79"/>
    </row>
    <row r="1832" spans="1:5" x14ac:dyDescent="0.25">
      <c r="A1832" s="73">
        <v>4</v>
      </c>
      <c r="B1832" s="36" t="s">
        <v>588</v>
      </c>
      <c r="C1832" s="79" t="str">
        <f t="shared" si="199"/>
        <v/>
      </c>
      <c r="D1832" s="79"/>
    </row>
    <row r="1833" spans="1:5" x14ac:dyDescent="0.25">
      <c r="A1833" s="73">
        <v>5</v>
      </c>
      <c r="B1833" s="36" t="s">
        <v>458</v>
      </c>
      <c r="C1833" s="79" t="str">
        <f t="shared" si="199"/>
        <v/>
      </c>
      <c r="D1833" s="79"/>
    </row>
    <row r="1834" spans="1:5" x14ac:dyDescent="0.25">
      <c r="A1834" s="73">
        <v>6</v>
      </c>
      <c r="B1834" s="36"/>
      <c r="C1834" s="79" t="str">
        <f t="shared" si="199"/>
        <v/>
      </c>
      <c r="D1834" s="79"/>
    </row>
    <row r="1835" spans="1:5" x14ac:dyDescent="0.25">
      <c r="A1835" s="74" t="s">
        <v>665</v>
      </c>
      <c r="B1835" s="42"/>
      <c r="C1835" s="79" t="str">
        <f t="shared" si="199"/>
        <v/>
      </c>
      <c r="D1835" s="79"/>
    </row>
    <row r="1836" spans="1:5" x14ac:dyDescent="0.25">
      <c r="A1836" s="73">
        <v>1</v>
      </c>
      <c r="B1836" s="32">
        <f>B1829+1</f>
        <v>45547</v>
      </c>
      <c r="C1836" s="79" t="str">
        <f t="shared" si="199"/>
        <v>torsdag</v>
      </c>
      <c r="D1836" s="79" t="str">
        <f t="shared" ref="D1836" si="203">PROPER(TEXT($B1836,"MMMM"))</f>
        <v>September</v>
      </c>
      <c r="E1836">
        <f>YEAR(B1836)</f>
        <v>2024</v>
      </c>
    </row>
    <row r="1837" spans="1:5" x14ac:dyDescent="0.25">
      <c r="A1837" s="73">
        <v>2</v>
      </c>
      <c r="C1837" s="79" t="str">
        <f t="shared" si="199"/>
        <v/>
      </c>
      <c r="D1837" s="79"/>
    </row>
    <row r="1838" spans="1:5" x14ac:dyDescent="0.25">
      <c r="A1838" s="73">
        <v>3</v>
      </c>
      <c r="B1838" s="36"/>
      <c r="C1838" s="79" t="str">
        <f t="shared" si="199"/>
        <v/>
      </c>
      <c r="D1838" s="79"/>
    </row>
    <row r="1839" spans="1:5" x14ac:dyDescent="0.25">
      <c r="A1839" s="73">
        <v>4</v>
      </c>
      <c r="B1839" s="36" t="s">
        <v>589</v>
      </c>
      <c r="C1839" s="79" t="str">
        <f t="shared" si="199"/>
        <v/>
      </c>
    </row>
    <row r="1840" spans="1:5" x14ac:dyDescent="0.25">
      <c r="A1840" s="73">
        <v>5</v>
      </c>
      <c r="B1840" s="36" t="s">
        <v>459</v>
      </c>
      <c r="C1840" s="79" t="str">
        <f t="shared" si="199"/>
        <v/>
      </c>
    </row>
    <row r="1841" spans="1:5" x14ac:dyDescent="0.25">
      <c r="A1841" s="73">
        <v>6</v>
      </c>
      <c r="B1841" s="36"/>
      <c r="C1841" s="79" t="str">
        <f t="shared" si="199"/>
        <v/>
      </c>
    </row>
    <row r="1842" spans="1:5" x14ac:dyDescent="0.25">
      <c r="A1842" s="74" t="s">
        <v>665</v>
      </c>
      <c r="B1842" s="42"/>
      <c r="C1842" s="79" t="str">
        <f t="shared" si="199"/>
        <v/>
      </c>
    </row>
    <row r="1843" spans="1:5" x14ac:dyDescent="0.25">
      <c r="A1843" s="73">
        <v>1</v>
      </c>
      <c r="B1843" s="32">
        <f>B1836+1</f>
        <v>45548</v>
      </c>
      <c r="C1843" s="79" t="str">
        <f t="shared" si="199"/>
        <v>fredag</v>
      </c>
      <c r="D1843" s="79" t="str">
        <f t="shared" ref="D1843" si="204">PROPER(TEXT($B1843,"MMMM"))</f>
        <v>September</v>
      </c>
      <c r="E1843">
        <f>YEAR(B1843)</f>
        <v>2024</v>
      </c>
    </row>
    <row r="1844" spans="1:5" x14ac:dyDescent="0.25">
      <c r="A1844" s="73">
        <v>2</v>
      </c>
      <c r="C1844" s="79" t="str">
        <f t="shared" si="199"/>
        <v/>
      </c>
    </row>
    <row r="1845" spans="1:5" x14ac:dyDescent="0.25">
      <c r="A1845" s="73">
        <v>3</v>
      </c>
      <c r="B1845" s="36"/>
      <c r="C1845" s="79" t="str">
        <f t="shared" si="199"/>
        <v/>
      </c>
    </row>
    <row r="1846" spans="1:5" x14ac:dyDescent="0.25">
      <c r="A1846" s="73">
        <v>4</v>
      </c>
      <c r="B1846" s="36" t="s">
        <v>82</v>
      </c>
      <c r="C1846" s="79" t="str">
        <f t="shared" si="199"/>
        <v/>
      </c>
    </row>
    <row r="1847" spans="1:5" x14ac:dyDescent="0.25">
      <c r="A1847" s="73">
        <v>5</v>
      </c>
      <c r="B1847" s="36"/>
      <c r="C1847" s="79" t="str">
        <f t="shared" si="199"/>
        <v/>
      </c>
    </row>
    <row r="1848" spans="1:5" x14ac:dyDescent="0.25">
      <c r="A1848" s="73">
        <v>6</v>
      </c>
      <c r="B1848" s="36"/>
      <c r="C1848" s="79" t="str">
        <f t="shared" si="199"/>
        <v/>
      </c>
    </row>
    <row r="1849" spans="1:5" x14ac:dyDescent="0.25">
      <c r="A1849" s="74" t="s">
        <v>665</v>
      </c>
      <c r="B1849" s="42"/>
      <c r="C1849" s="79" t="str">
        <f t="shared" si="199"/>
        <v/>
      </c>
    </row>
    <row r="1850" spans="1:5" x14ac:dyDescent="0.25">
      <c r="A1850" s="73">
        <v>1</v>
      </c>
      <c r="B1850" s="32">
        <f>B1843+1</f>
        <v>45549</v>
      </c>
      <c r="C1850" s="79" t="str">
        <f t="shared" si="199"/>
        <v>lördag</v>
      </c>
      <c r="D1850" s="79" t="str">
        <f>PROPER(TEXT($B1850,"MMMM"))</f>
        <v>September</v>
      </c>
      <c r="E1850">
        <f>YEAR(B1850)</f>
        <v>2024</v>
      </c>
    </row>
    <row r="1851" spans="1:5" x14ac:dyDescent="0.25">
      <c r="A1851" s="73">
        <v>2</v>
      </c>
      <c r="C1851" s="79" t="str">
        <f t="shared" si="199"/>
        <v/>
      </c>
      <c r="D1851" s="79"/>
    </row>
    <row r="1852" spans="1:5" x14ac:dyDescent="0.25">
      <c r="A1852" s="73">
        <v>3</v>
      </c>
      <c r="B1852" s="36"/>
      <c r="C1852" s="79" t="str">
        <f t="shared" si="199"/>
        <v/>
      </c>
      <c r="D1852" s="79"/>
    </row>
    <row r="1853" spans="1:5" x14ac:dyDescent="0.25">
      <c r="A1853" s="73">
        <v>4</v>
      </c>
      <c r="B1853" s="36" t="s">
        <v>590</v>
      </c>
      <c r="C1853" s="79" t="str">
        <f t="shared" si="199"/>
        <v/>
      </c>
      <c r="D1853" s="79"/>
    </row>
    <row r="1854" spans="1:5" x14ac:dyDescent="0.25">
      <c r="A1854" s="73">
        <v>5</v>
      </c>
      <c r="B1854" s="36" t="s">
        <v>460</v>
      </c>
      <c r="C1854" s="79" t="str">
        <f t="shared" si="199"/>
        <v/>
      </c>
      <c r="D1854" s="79"/>
    </row>
    <row r="1855" spans="1:5" x14ac:dyDescent="0.25">
      <c r="A1855" s="73">
        <v>6</v>
      </c>
      <c r="B1855" s="36"/>
      <c r="C1855" s="79" t="str">
        <f t="shared" si="199"/>
        <v/>
      </c>
      <c r="D1855" s="79"/>
    </row>
    <row r="1856" spans="1:5" x14ac:dyDescent="0.25">
      <c r="A1856" s="74" t="s">
        <v>665</v>
      </c>
      <c r="B1856" s="42"/>
      <c r="C1856" s="79" t="str">
        <f t="shared" si="199"/>
        <v/>
      </c>
      <c r="D1856" s="79"/>
    </row>
    <row r="1857" spans="1:5" x14ac:dyDescent="0.25">
      <c r="A1857" s="73">
        <v>1</v>
      </c>
      <c r="B1857" s="32">
        <f>B1850+1</f>
        <v>45550</v>
      </c>
      <c r="C1857" s="79" t="str">
        <f t="shared" si="199"/>
        <v>söndag</v>
      </c>
      <c r="D1857" s="79" t="str">
        <f t="shared" ref="D1857" si="205">PROPER(TEXT($B1857,"MMMM"))</f>
        <v>September</v>
      </c>
      <c r="E1857">
        <f>YEAR(B1857)</f>
        <v>2024</v>
      </c>
    </row>
    <row r="1858" spans="1:5" x14ac:dyDescent="0.25">
      <c r="A1858" s="73">
        <v>2</v>
      </c>
      <c r="C1858" s="79" t="str">
        <f t="shared" si="199"/>
        <v/>
      </c>
      <c r="D1858" s="79"/>
    </row>
    <row r="1859" spans="1:5" x14ac:dyDescent="0.25">
      <c r="A1859" s="73">
        <v>3</v>
      </c>
      <c r="C1859" s="79" t="str">
        <f t="shared" ref="C1859:C1922" si="206">IF(LEFT(B1859,2)="45",TEXT(B1859, "dddd"),"")</f>
        <v/>
      </c>
      <c r="D1859" s="79"/>
    </row>
    <row r="1860" spans="1:5" x14ac:dyDescent="0.25">
      <c r="A1860" s="73">
        <v>4</v>
      </c>
      <c r="B1860" s="36" t="s">
        <v>591</v>
      </c>
      <c r="C1860" s="79" t="str">
        <f t="shared" si="206"/>
        <v/>
      </c>
    </row>
    <row r="1861" spans="1:5" x14ac:dyDescent="0.25">
      <c r="A1861" s="73">
        <v>5</v>
      </c>
      <c r="B1861" s="36" t="s">
        <v>461</v>
      </c>
      <c r="C1861" s="79" t="str">
        <f t="shared" si="206"/>
        <v/>
      </c>
    </row>
    <row r="1862" spans="1:5" x14ac:dyDescent="0.25">
      <c r="A1862" s="73">
        <v>6</v>
      </c>
      <c r="B1862" s="36"/>
      <c r="C1862" s="79" t="str">
        <f t="shared" si="206"/>
        <v/>
      </c>
    </row>
    <row r="1863" spans="1:5" x14ac:dyDescent="0.25">
      <c r="A1863" s="74" t="s">
        <v>665</v>
      </c>
      <c r="B1863" s="42"/>
      <c r="C1863" s="79" t="str">
        <f t="shared" si="206"/>
        <v/>
      </c>
    </row>
    <row r="1864" spans="1:5" x14ac:dyDescent="0.25">
      <c r="A1864" s="73">
        <v>1</v>
      </c>
      <c r="B1864" s="32">
        <f>B1857+1</f>
        <v>45551</v>
      </c>
      <c r="C1864" s="79" t="str">
        <f t="shared" si="206"/>
        <v>måndag</v>
      </c>
      <c r="D1864" s="79" t="str">
        <f t="shared" ref="D1864" si="207">PROPER(TEXT($B1864,"MMMM"))</f>
        <v>September</v>
      </c>
      <c r="E1864">
        <f>YEAR(B1864)</f>
        <v>2024</v>
      </c>
    </row>
    <row r="1865" spans="1:5" x14ac:dyDescent="0.25">
      <c r="A1865" s="73">
        <v>2</v>
      </c>
      <c r="C1865" s="79" t="str">
        <f t="shared" si="206"/>
        <v/>
      </c>
    </row>
    <row r="1866" spans="1:5" x14ac:dyDescent="0.25">
      <c r="A1866" s="73">
        <v>3</v>
      </c>
      <c r="B1866" s="36"/>
      <c r="C1866" s="79" t="str">
        <f t="shared" si="206"/>
        <v/>
      </c>
    </row>
    <row r="1867" spans="1:5" x14ac:dyDescent="0.25">
      <c r="A1867" s="73">
        <v>4</v>
      </c>
      <c r="B1867" s="36" t="s">
        <v>592</v>
      </c>
      <c r="C1867" s="79" t="str">
        <f t="shared" si="206"/>
        <v/>
      </c>
    </row>
    <row r="1868" spans="1:5" x14ac:dyDescent="0.25">
      <c r="A1868" s="73">
        <v>5</v>
      </c>
      <c r="B1868" s="36" t="s">
        <v>462</v>
      </c>
      <c r="C1868" s="79" t="str">
        <f t="shared" si="206"/>
        <v/>
      </c>
    </row>
    <row r="1869" spans="1:5" x14ac:dyDescent="0.25">
      <c r="A1869" s="73">
        <v>6</v>
      </c>
      <c r="B1869" s="36"/>
      <c r="C1869" s="79" t="str">
        <f t="shared" si="206"/>
        <v/>
      </c>
    </row>
    <row r="1870" spans="1:5" x14ac:dyDescent="0.25">
      <c r="A1870" s="74" t="s">
        <v>665</v>
      </c>
      <c r="B1870" s="42"/>
      <c r="C1870" s="79" t="str">
        <f t="shared" si="206"/>
        <v/>
      </c>
    </row>
    <row r="1871" spans="1:5" x14ac:dyDescent="0.25">
      <c r="A1871" s="73">
        <v>1</v>
      </c>
      <c r="B1871" s="32">
        <f>B1864+1</f>
        <v>45552</v>
      </c>
      <c r="C1871" s="79" t="str">
        <f t="shared" si="206"/>
        <v>tisdag</v>
      </c>
      <c r="D1871" s="79" t="str">
        <f>PROPER(TEXT($B1871,"MMMM"))</f>
        <v>September</v>
      </c>
      <c r="E1871">
        <f>YEAR(B1871)</f>
        <v>2024</v>
      </c>
    </row>
    <row r="1872" spans="1:5" x14ac:dyDescent="0.25">
      <c r="A1872" s="73">
        <v>2</v>
      </c>
      <c r="C1872" s="79" t="str">
        <f t="shared" si="206"/>
        <v/>
      </c>
      <c r="D1872" s="79"/>
    </row>
    <row r="1873" spans="1:5" x14ac:dyDescent="0.25">
      <c r="A1873" s="73">
        <v>3</v>
      </c>
      <c r="B1873" s="36"/>
      <c r="C1873" s="79" t="str">
        <f t="shared" si="206"/>
        <v/>
      </c>
      <c r="D1873" s="79"/>
    </row>
    <row r="1874" spans="1:5" x14ac:dyDescent="0.25">
      <c r="A1874" s="73">
        <v>4</v>
      </c>
      <c r="B1874" s="36" t="s">
        <v>593</v>
      </c>
      <c r="C1874" s="79" t="str">
        <f t="shared" si="206"/>
        <v/>
      </c>
      <c r="D1874" s="79"/>
    </row>
    <row r="1875" spans="1:5" x14ac:dyDescent="0.25">
      <c r="A1875" s="73">
        <v>5</v>
      </c>
      <c r="B1875" s="36" t="s">
        <v>463</v>
      </c>
      <c r="C1875" s="79" t="str">
        <f t="shared" si="206"/>
        <v/>
      </c>
      <c r="D1875" s="79"/>
    </row>
    <row r="1876" spans="1:5" x14ac:dyDescent="0.25">
      <c r="A1876" s="73">
        <v>6</v>
      </c>
      <c r="B1876" s="36"/>
      <c r="C1876" s="79" t="str">
        <f t="shared" si="206"/>
        <v/>
      </c>
      <c r="D1876" s="79"/>
    </row>
    <row r="1877" spans="1:5" x14ac:dyDescent="0.25">
      <c r="A1877" s="74" t="s">
        <v>665</v>
      </c>
      <c r="B1877" s="41"/>
      <c r="C1877" s="79" t="str">
        <f t="shared" si="206"/>
        <v/>
      </c>
      <c r="D1877" s="79"/>
    </row>
    <row r="1878" spans="1:5" x14ac:dyDescent="0.25">
      <c r="A1878" s="73">
        <v>1</v>
      </c>
      <c r="B1878" s="32">
        <f>B1871+1</f>
        <v>45553</v>
      </c>
      <c r="C1878" s="79" t="str">
        <f t="shared" si="206"/>
        <v>onsdag</v>
      </c>
      <c r="D1878" s="79" t="str">
        <f t="shared" ref="D1878" si="208">PROPER(TEXT($B1878,"MMMM"))</f>
        <v>September</v>
      </c>
      <c r="E1878">
        <f>YEAR(B1878)</f>
        <v>2024</v>
      </c>
    </row>
    <row r="1879" spans="1:5" x14ac:dyDescent="0.25">
      <c r="A1879" s="73">
        <v>2</v>
      </c>
      <c r="C1879" s="79" t="str">
        <f t="shared" si="206"/>
        <v/>
      </c>
      <c r="D1879" s="79"/>
    </row>
    <row r="1880" spans="1:5" x14ac:dyDescent="0.25">
      <c r="A1880" s="73">
        <v>3</v>
      </c>
      <c r="B1880" s="36"/>
      <c r="C1880" s="79" t="str">
        <f t="shared" si="206"/>
        <v/>
      </c>
      <c r="D1880" s="79"/>
    </row>
    <row r="1881" spans="1:5" x14ac:dyDescent="0.25">
      <c r="A1881" s="73">
        <v>4</v>
      </c>
      <c r="B1881" s="36" t="s">
        <v>83</v>
      </c>
      <c r="C1881" s="79" t="str">
        <f t="shared" si="206"/>
        <v/>
      </c>
    </row>
    <row r="1882" spans="1:5" x14ac:dyDescent="0.25">
      <c r="A1882" s="73">
        <v>5</v>
      </c>
      <c r="B1882" s="36"/>
      <c r="C1882" s="79" t="str">
        <f t="shared" si="206"/>
        <v/>
      </c>
    </row>
    <row r="1883" spans="1:5" x14ac:dyDescent="0.25">
      <c r="A1883" s="73">
        <v>6</v>
      </c>
      <c r="B1883" s="36"/>
      <c r="C1883" s="79" t="str">
        <f t="shared" si="206"/>
        <v/>
      </c>
    </row>
    <row r="1884" spans="1:5" x14ac:dyDescent="0.25">
      <c r="A1884" s="74" t="s">
        <v>665</v>
      </c>
      <c r="B1884" s="42"/>
      <c r="C1884" s="79" t="str">
        <f t="shared" si="206"/>
        <v/>
      </c>
    </row>
    <row r="1885" spans="1:5" x14ac:dyDescent="0.25">
      <c r="A1885" s="73">
        <v>1</v>
      </c>
      <c r="B1885" s="32">
        <f>B1878+1</f>
        <v>45554</v>
      </c>
      <c r="C1885" s="79" t="str">
        <f t="shared" si="206"/>
        <v>torsdag</v>
      </c>
      <c r="D1885" s="79" t="str">
        <f t="shared" ref="D1885" si="209">PROPER(TEXT($B1885,"MMMM"))</f>
        <v>September</v>
      </c>
      <c r="E1885">
        <f>YEAR(B1885)</f>
        <v>2024</v>
      </c>
    </row>
    <row r="1886" spans="1:5" x14ac:dyDescent="0.25">
      <c r="A1886" s="73">
        <v>2</v>
      </c>
      <c r="C1886" s="79" t="str">
        <f t="shared" si="206"/>
        <v/>
      </c>
    </row>
    <row r="1887" spans="1:5" x14ac:dyDescent="0.25">
      <c r="A1887" s="73">
        <v>3</v>
      </c>
      <c r="B1887" s="36"/>
      <c r="C1887" s="79" t="str">
        <f t="shared" si="206"/>
        <v/>
      </c>
    </row>
    <row r="1888" spans="1:5" x14ac:dyDescent="0.25">
      <c r="A1888" s="73">
        <v>4</v>
      </c>
      <c r="B1888" s="36" t="s">
        <v>84</v>
      </c>
      <c r="C1888" s="79" t="str">
        <f t="shared" si="206"/>
        <v/>
      </c>
    </row>
    <row r="1889" spans="1:5" x14ac:dyDescent="0.25">
      <c r="A1889" s="73">
        <v>5</v>
      </c>
      <c r="B1889" s="36"/>
      <c r="C1889" s="79" t="str">
        <f t="shared" si="206"/>
        <v/>
      </c>
    </row>
    <row r="1890" spans="1:5" x14ac:dyDescent="0.25">
      <c r="A1890" s="73">
        <v>6</v>
      </c>
      <c r="B1890" s="36"/>
      <c r="C1890" s="79" t="str">
        <f t="shared" si="206"/>
        <v/>
      </c>
    </row>
    <row r="1891" spans="1:5" x14ac:dyDescent="0.25">
      <c r="A1891" s="74" t="s">
        <v>665</v>
      </c>
      <c r="B1891" s="42"/>
      <c r="C1891" s="79" t="str">
        <f t="shared" si="206"/>
        <v/>
      </c>
    </row>
    <row r="1892" spans="1:5" x14ac:dyDescent="0.25">
      <c r="A1892" s="73">
        <v>1</v>
      </c>
      <c r="B1892" s="32">
        <f>B1885+1</f>
        <v>45555</v>
      </c>
      <c r="C1892" s="79" t="str">
        <f t="shared" si="206"/>
        <v>fredag</v>
      </c>
      <c r="D1892" s="79" t="str">
        <f>PROPER(TEXT($B1892,"MMMM"))</f>
        <v>September</v>
      </c>
      <c r="E1892">
        <f>YEAR(B1892)</f>
        <v>2024</v>
      </c>
    </row>
    <row r="1893" spans="1:5" x14ac:dyDescent="0.25">
      <c r="A1893" s="73">
        <v>2</v>
      </c>
      <c r="C1893" s="79" t="str">
        <f t="shared" si="206"/>
        <v/>
      </c>
      <c r="D1893" s="79"/>
    </row>
    <row r="1894" spans="1:5" x14ac:dyDescent="0.25">
      <c r="A1894" s="73">
        <v>3</v>
      </c>
      <c r="B1894" s="36"/>
      <c r="C1894" s="79" t="str">
        <f t="shared" si="206"/>
        <v/>
      </c>
      <c r="D1894" s="79"/>
    </row>
    <row r="1895" spans="1:5" x14ac:dyDescent="0.25">
      <c r="A1895" s="73">
        <v>4</v>
      </c>
      <c r="B1895" s="36" t="s">
        <v>594</v>
      </c>
      <c r="C1895" s="79" t="str">
        <f t="shared" si="206"/>
        <v/>
      </c>
      <c r="D1895" s="79"/>
    </row>
    <row r="1896" spans="1:5" x14ac:dyDescent="0.25">
      <c r="A1896" s="73">
        <v>5</v>
      </c>
      <c r="B1896" s="36" t="s">
        <v>464</v>
      </c>
      <c r="C1896" s="79" t="str">
        <f t="shared" si="206"/>
        <v/>
      </c>
      <c r="D1896" s="79"/>
    </row>
    <row r="1897" spans="1:5" x14ac:dyDescent="0.25">
      <c r="A1897" s="73">
        <v>6</v>
      </c>
      <c r="B1897" s="36"/>
      <c r="C1897" s="79" t="str">
        <f t="shared" si="206"/>
        <v/>
      </c>
      <c r="D1897" s="79"/>
    </row>
    <row r="1898" spans="1:5" x14ac:dyDescent="0.25">
      <c r="A1898" s="74" t="s">
        <v>665</v>
      </c>
      <c r="B1898" s="42"/>
      <c r="C1898" s="79" t="str">
        <f t="shared" si="206"/>
        <v/>
      </c>
      <c r="D1898" s="79"/>
    </row>
    <row r="1899" spans="1:5" x14ac:dyDescent="0.25">
      <c r="A1899" s="73">
        <v>1</v>
      </c>
      <c r="B1899" s="32">
        <f>B1892+1</f>
        <v>45556</v>
      </c>
      <c r="C1899" s="79" t="str">
        <f t="shared" si="206"/>
        <v>lördag</v>
      </c>
      <c r="D1899" s="79" t="str">
        <f t="shared" ref="D1899" si="210">PROPER(TEXT($B1899,"MMMM"))</f>
        <v>September</v>
      </c>
      <c r="E1899">
        <f>YEAR(B1899)</f>
        <v>2024</v>
      </c>
    </row>
    <row r="1900" spans="1:5" x14ac:dyDescent="0.25">
      <c r="A1900" s="73">
        <v>2</v>
      </c>
      <c r="C1900" s="79" t="str">
        <f t="shared" si="206"/>
        <v/>
      </c>
      <c r="D1900" s="79"/>
    </row>
    <row r="1901" spans="1:5" x14ac:dyDescent="0.25">
      <c r="A1901" s="73">
        <v>3</v>
      </c>
      <c r="B1901" s="36"/>
      <c r="C1901" s="79" t="str">
        <f t="shared" si="206"/>
        <v/>
      </c>
      <c r="D1901" s="79"/>
    </row>
    <row r="1902" spans="1:5" x14ac:dyDescent="0.25">
      <c r="A1902" s="73">
        <v>4</v>
      </c>
      <c r="B1902" s="36" t="s">
        <v>85</v>
      </c>
      <c r="C1902" s="79" t="str">
        <f t="shared" si="206"/>
        <v/>
      </c>
    </row>
    <row r="1903" spans="1:5" x14ac:dyDescent="0.25">
      <c r="A1903" s="73">
        <v>5</v>
      </c>
      <c r="B1903" s="36"/>
      <c r="C1903" s="79" t="str">
        <f t="shared" si="206"/>
        <v/>
      </c>
    </row>
    <row r="1904" spans="1:5" x14ac:dyDescent="0.25">
      <c r="A1904" s="73">
        <v>6</v>
      </c>
      <c r="B1904" s="36"/>
      <c r="C1904" s="79" t="str">
        <f t="shared" si="206"/>
        <v/>
      </c>
    </row>
    <row r="1905" spans="1:5" x14ac:dyDescent="0.25">
      <c r="A1905" s="74" t="s">
        <v>665</v>
      </c>
      <c r="B1905" s="42"/>
      <c r="C1905" s="79" t="str">
        <f t="shared" si="206"/>
        <v/>
      </c>
    </row>
    <row r="1906" spans="1:5" x14ac:dyDescent="0.25">
      <c r="A1906" s="73">
        <v>1</v>
      </c>
      <c r="B1906" s="32">
        <f>B1899+1</f>
        <v>45557</v>
      </c>
      <c r="C1906" s="79" t="str">
        <f t="shared" si="206"/>
        <v>söndag</v>
      </c>
      <c r="D1906" s="79" t="str">
        <f t="shared" ref="D1906" si="211">PROPER(TEXT($B1906,"MMMM"))</f>
        <v>September</v>
      </c>
      <c r="E1906">
        <f>YEAR(B1906)</f>
        <v>2024</v>
      </c>
    </row>
    <row r="1907" spans="1:5" x14ac:dyDescent="0.25">
      <c r="A1907" s="73">
        <v>2</v>
      </c>
      <c r="C1907" s="79" t="str">
        <f t="shared" si="206"/>
        <v/>
      </c>
    </row>
    <row r="1908" spans="1:5" x14ac:dyDescent="0.25">
      <c r="A1908" s="73">
        <v>3</v>
      </c>
      <c r="B1908" s="36"/>
      <c r="C1908" s="79" t="str">
        <f t="shared" si="206"/>
        <v/>
      </c>
    </row>
    <row r="1909" spans="1:5" x14ac:dyDescent="0.25">
      <c r="A1909" s="73">
        <v>4</v>
      </c>
      <c r="B1909" s="36" t="s">
        <v>595</v>
      </c>
      <c r="C1909" s="79" t="str">
        <f t="shared" si="206"/>
        <v/>
      </c>
    </row>
    <row r="1910" spans="1:5" x14ac:dyDescent="0.25">
      <c r="A1910" s="73">
        <v>5</v>
      </c>
      <c r="B1910" s="36" t="s">
        <v>465</v>
      </c>
      <c r="C1910" s="79" t="str">
        <f t="shared" si="206"/>
        <v/>
      </c>
    </row>
    <row r="1911" spans="1:5" x14ac:dyDescent="0.25">
      <c r="A1911" s="73">
        <v>6</v>
      </c>
      <c r="B1911" s="36" t="s">
        <v>536</v>
      </c>
      <c r="C1911" s="79" t="str">
        <f t="shared" si="206"/>
        <v/>
      </c>
    </row>
    <row r="1912" spans="1:5" x14ac:dyDescent="0.25">
      <c r="A1912" s="74" t="s">
        <v>665</v>
      </c>
      <c r="B1912" s="42"/>
      <c r="C1912" s="79" t="str">
        <f t="shared" si="206"/>
        <v/>
      </c>
    </row>
    <row r="1913" spans="1:5" x14ac:dyDescent="0.25">
      <c r="A1913" s="73">
        <v>1</v>
      </c>
      <c r="B1913" s="32">
        <f>B1906+1</f>
        <v>45558</v>
      </c>
      <c r="C1913" s="79" t="str">
        <f t="shared" si="206"/>
        <v>måndag</v>
      </c>
      <c r="D1913" s="79" t="str">
        <f>PROPER(TEXT($B1913,"MMMM"))</f>
        <v>September</v>
      </c>
      <c r="E1913">
        <f>YEAR(B1913)</f>
        <v>2024</v>
      </c>
    </row>
    <row r="1914" spans="1:5" x14ac:dyDescent="0.25">
      <c r="A1914" s="73">
        <v>2</v>
      </c>
      <c r="C1914" s="79" t="str">
        <f t="shared" si="206"/>
        <v/>
      </c>
      <c r="D1914" s="79"/>
    </row>
    <row r="1915" spans="1:5" x14ac:dyDescent="0.25">
      <c r="A1915" s="73">
        <v>3</v>
      </c>
      <c r="B1915" s="36"/>
      <c r="C1915" s="79" t="str">
        <f t="shared" si="206"/>
        <v/>
      </c>
      <c r="D1915" s="79"/>
    </row>
    <row r="1916" spans="1:5" x14ac:dyDescent="0.25">
      <c r="A1916" s="73">
        <v>4</v>
      </c>
      <c r="B1916" s="36" t="s">
        <v>596</v>
      </c>
      <c r="C1916" s="79" t="str">
        <f t="shared" si="206"/>
        <v/>
      </c>
      <c r="D1916" s="79"/>
    </row>
    <row r="1917" spans="1:5" x14ac:dyDescent="0.25">
      <c r="A1917" s="73">
        <v>5</v>
      </c>
      <c r="B1917" s="36" t="s">
        <v>466</v>
      </c>
      <c r="C1917" s="79" t="str">
        <f t="shared" si="206"/>
        <v/>
      </c>
      <c r="D1917" s="79"/>
    </row>
    <row r="1918" spans="1:5" x14ac:dyDescent="0.25">
      <c r="A1918" s="73">
        <v>6</v>
      </c>
      <c r="B1918" s="36"/>
      <c r="C1918" s="79" t="str">
        <f t="shared" si="206"/>
        <v/>
      </c>
      <c r="D1918" s="79"/>
    </row>
    <row r="1919" spans="1:5" x14ac:dyDescent="0.25">
      <c r="A1919" s="74" t="s">
        <v>665</v>
      </c>
      <c r="B1919" s="42"/>
      <c r="C1919" s="79" t="str">
        <f t="shared" si="206"/>
        <v/>
      </c>
      <c r="D1919" s="79"/>
    </row>
    <row r="1920" spans="1:5" x14ac:dyDescent="0.25">
      <c r="A1920" s="73">
        <v>1</v>
      </c>
      <c r="B1920" s="32">
        <f>B1913+1</f>
        <v>45559</v>
      </c>
      <c r="C1920" s="79" t="str">
        <f t="shared" si="206"/>
        <v>tisdag</v>
      </c>
      <c r="D1920" s="79" t="str">
        <f t="shared" ref="D1920" si="212">PROPER(TEXT($B1920,"MMMM"))</f>
        <v>September</v>
      </c>
      <c r="E1920">
        <f>YEAR(B1920)</f>
        <v>2024</v>
      </c>
    </row>
    <row r="1921" spans="1:5" x14ac:dyDescent="0.25">
      <c r="A1921" s="73">
        <v>2</v>
      </c>
      <c r="C1921" s="79" t="str">
        <f t="shared" si="206"/>
        <v/>
      </c>
      <c r="D1921" s="79"/>
    </row>
    <row r="1922" spans="1:5" x14ac:dyDescent="0.25">
      <c r="A1922" s="73">
        <v>3</v>
      </c>
      <c r="B1922" s="36"/>
      <c r="C1922" s="79" t="str">
        <f t="shared" si="206"/>
        <v/>
      </c>
      <c r="D1922" s="79"/>
    </row>
    <row r="1923" spans="1:5" x14ac:dyDescent="0.25">
      <c r="A1923" s="73">
        <v>4</v>
      </c>
      <c r="B1923" s="36" t="s">
        <v>597</v>
      </c>
      <c r="C1923" s="79" t="str">
        <f t="shared" ref="C1923:C1986" si="213">IF(LEFT(B1923,2)="45",TEXT(B1923, "dddd"),"")</f>
        <v/>
      </c>
    </row>
    <row r="1924" spans="1:5" x14ac:dyDescent="0.25">
      <c r="A1924" s="73">
        <v>5</v>
      </c>
      <c r="B1924" s="36" t="s">
        <v>467</v>
      </c>
      <c r="C1924" s="79" t="str">
        <f t="shared" si="213"/>
        <v/>
      </c>
    </row>
    <row r="1925" spans="1:5" x14ac:dyDescent="0.25">
      <c r="A1925" s="73">
        <v>6</v>
      </c>
      <c r="B1925" s="36"/>
      <c r="C1925" s="79" t="str">
        <f t="shared" si="213"/>
        <v/>
      </c>
    </row>
    <row r="1926" spans="1:5" x14ac:dyDescent="0.25">
      <c r="A1926" s="74" t="s">
        <v>665</v>
      </c>
      <c r="B1926" s="41"/>
      <c r="C1926" s="79" t="str">
        <f t="shared" si="213"/>
        <v/>
      </c>
    </row>
    <row r="1927" spans="1:5" x14ac:dyDescent="0.25">
      <c r="A1927" s="73">
        <v>1</v>
      </c>
      <c r="B1927" s="32">
        <f>B1920+1</f>
        <v>45560</v>
      </c>
      <c r="C1927" s="79" t="str">
        <f t="shared" si="213"/>
        <v>onsdag</v>
      </c>
      <c r="D1927" s="79" t="str">
        <f t="shared" ref="D1927" si="214">PROPER(TEXT($B1927,"MMMM"))</f>
        <v>September</v>
      </c>
      <c r="E1927">
        <f>YEAR(B1927)</f>
        <v>2024</v>
      </c>
    </row>
    <row r="1928" spans="1:5" x14ac:dyDescent="0.25">
      <c r="A1928" s="73">
        <v>2</v>
      </c>
      <c r="C1928" s="79" t="str">
        <f t="shared" si="213"/>
        <v/>
      </c>
    </row>
    <row r="1929" spans="1:5" x14ac:dyDescent="0.25">
      <c r="A1929" s="73">
        <v>3</v>
      </c>
      <c r="B1929" s="36"/>
      <c r="C1929" s="79" t="str">
        <f t="shared" si="213"/>
        <v/>
      </c>
    </row>
    <row r="1930" spans="1:5" x14ac:dyDescent="0.25">
      <c r="A1930" s="73">
        <v>4</v>
      </c>
      <c r="B1930" s="36" t="s">
        <v>86</v>
      </c>
      <c r="C1930" s="79" t="str">
        <f t="shared" si="213"/>
        <v/>
      </c>
    </row>
    <row r="1931" spans="1:5" x14ac:dyDescent="0.25">
      <c r="A1931" s="73">
        <v>5</v>
      </c>
      <c r="B1931" s="36"/>
      <c r="C1931" s="79" t="str">
        <f t="shared" si="213"/>
        <v/>
      </c>
    </row>
    <row r="1932" spans="1:5" x14ac:dyDescent="0.25">
      <c r="A1932" s="73">
        <v>6</v>
      </c>
      <c r="B1932" s="36"/>
      <c r="C1932" s="79" t="str">
        <f t="shared" si="213"/>
        <v/>
      </c>
    </row>
    <row r="1933" spans="1:5" x14ac:dyDescent="0.25">
      <c r="A1933" s="74" t="s">
        <v>665</v>
      </c>
      <c r="B1933" s="42"/>
      <c r="C1933" s="79" t="str">
        <f t="shared" si="213"/>
        <v/>
      </c>
    </row>
    <row r="1934" spans="1:5" x14ac:dyDescent="0.25">
      <c r="A1934" s="73">
        <v>1</v>
      </c>
      <c r="B1934" s="32">
        <f>B1927+1</f>
        <v>45561</v>
      </c>
      <c r="C1934" s="79" t="str">
        <f t="shared" si="213"/>
        <v>torsdag</v>
      </c>
      <c r="D1934" s="79" t="str">
        <f>PROPER(TEXT($B1934,"MMMM"))</f>
        <v>September</v>
      </c>
      <c r="E1934">
        <f>YEAR(B1934)</f>
        <v>2024</v>
      </c>
    </row>
    <row r="1935" spans="1:5" x14ac:dyDescent="0.25">
      <c r="A1935" s="73">
        <v>2</v>
      </c>
      <c r="C1935" s="79" t="str">
        <f t="shared" si="213"/>
        <v/>
      </c>
      <c r="D1935" s="79"/>
    </row>
    <row r="1936" spans="1:5" x14ac:dyDescent="0.25">
      <c r="A1936" s="73">
        <v>3</v>
      </c>
      <c r="B1936" s="36"/>
      <c r="C1936" s="79" t="str">
        <f t="shared" si="213"/>
        <v/>
      </c>
      <c r="D1936" s="79"/>
    </row>
    <row r="1937" spans="1:5" x14ac:dyDescent="0.25">
      <c r="A1937" s="73">
        <v>4</v>
      </c>
      <c r="B1937" s="36" t="s">
        <v>598</v>
      </c>
      <c r="C1937" s="79" t="str">
        <f t="shared" si="213"/>
        <v/>
      </c>
      <c r="D1937" s="79"/>
    </row>
    <row r="1938" spans="1:5" x14ac:dyDescent="0.25">
      <c r="A1938" s="73">
        <v>5</v>
      </c>
      <c r="B1938" s="36" t="s">
        <v>468</v>
      </c>
      <c r="C1938" s="79" t="str">
        <f t="shared" si="213"/>
        <v/>
      </c>
      <c r="D1938" s="79"/>
    </row>
    <row r="1939" spans="1:5" x14ac:dyDescent="0.25">
      <c r="A1939" s="73">
        <v>6</v>
      </c>
      <c r="B1939" s="36"/>
      <c r="C1939" s="79" t="str">
        <f t="shared" si="213"/>
        <v/>
      </c>
      <c r="D1939" s="79"/>
    </row>
    <row r="1940" spans="1:5" x14ac:dyDescent="0.25">
      <c r="A1940" s="74" t="s">
        <v>665</v>
      </c>
      <c r="B1940" s="42"/>
      <c r="C1940" s="79" t="str">
        <f t="shared" si="213"/>
        <v/>
      </c>
      <c r="D1940" s="79"/>
    </row>
    <row r="1941" spans="1:5" x14ac:dyDescent="0.25">
      <c r="A1941" s="73">
        <v>1</v>
      </c>
      <c r="B1941" s="32">
        <f>B1934+1</f>
        <v>45562</v>
      </c>
      <c r="C1941" s="79" t="str">
        <f t="shared" si="213"/>
        <v>fredag</v>
      </c>
      <c r="D1941" s="79" t="str">
        <f t="shared" ref="D1941" si="215">PROPER(TEXT($B1941,"MMMM"))</f>
        <v>September</v>
      </c>
      <c r="E1941">
        <f>YEAR(B1941)</f>
        <v>2024</v>
      </c>
    </row>
    <row r="1942" spans="1:5" x14ac:dyDescent="0.25">
      <c r="A1942" s="73">
        <v>2</v>
      </c>
      <c r="C1942" s="79" t="str">
        <f t="shared" si="213"/>
        <v/>
      </c>
      <c r="D1942" s="79"/>
    </row>
    <row r="1943" spans="1:5" x14ac:dyDescent="0.25">
      <c r="A1943" s="73">
        <v>3</v>
      </c>
      <c r="B1943" s="36"/>
      <c r="C1943" s="79" t="str">
        <f t="shared" si="213"/>
        <v/>
      </c>
      <c r="D1943" s="79"/>
    </row>
    <row r="1944" spans="1:5" x14ac:dyDescent="0.25">
      <c r="A1944" s="73">
        <v>4</v>
      </c>
      <c r="B1944" s="36" t="s">
        <v>599</v>
      </c>
      <c r="C1944" s="79" t="str">
        <f t="shared" si="213"/>
        <v/>
      </c>
    </row>
    <row r="1945" spans="1:5" x14ac:dyDescent="0.25">
      <c r="A1945" s="73">
        <v>5</v>
      </c>
      <c r="B1945" s="36" t="s">
        <v>469</v>
      </c>
      <c r="C1945" s="79" t="str">
        <f t="shared" si="213"/>
        <v/>
      </c>
    </row>
    <row r="1946" spans="1:5" x14ac:dyDescent="0.25">
      <c r="A1946" s="73">
        <v>6</v>
      </c>
      <c r="B1946" s="36"/>
      <c r="C1946" s="79" t="str">
        <f t="shared" si="213"/>
        <v/>
      </c>
    </row>
    <row r="1947" spans="1:5" x14ac:dyDescent="0.25">
      <c r="A1947" s="74" t="s">
        <v>665</v>
      </c>
      <c r="B1947" s="42"/>
      <c r="C1947" s="79" t="str">
        <f t="shared" si="213"/>
        <v/>
      </c>
    </row>
    <row r="1948" spans="1:5" x14ac:dyDescent="0.25">
      <c r="A1948" s="73">
        <v>1</v>
      </c>
      <c r="B1948" s="32">
        <f>B1941+1</f>
        <v>45563</v>
      </c>
      <c r="C1948" s="79" t="str">
        <f t="shared" si="213"/>
        <v>lördag</v>
      </c>
      <c r="D1948" s="79" t="str">
        <f t="shared" ref="D1948" si="216">PROPER(TEXT($B1948,"MMMM"))</f>
        <v>September</v>
      </c>
      <c r="E1948">
        <f>YEAR(B1948)</f>
        <v>2024</v>
      </c>
    </row>
    <row r="1949" spans="1:5" x14ac:dyDescent="0.25">
      <c r="A1949" s="73">
        <v>2</v>
      </c>
      <c r="C1949" s="79" t="str">
        <f t="shared" si="213"/>
        <v/>
      </c>
    </row>
    <row r="1950" spans="1:5" x14ac:dyDescent="0.25">
      <c r="A1950" s="73">
        <v>3</v>
      </c>
      <c r="B1950" s="36"/>
      <c r="C1950" s="79" t="str">
        <f t="shared" si="213"/>
        <v/>
      </c>
    </row>
    <row r="1951" spans="1:5" x14ac:dyDescent="0.25">
      <c r="A1951" s="73">
        <v>4</v>
      </c>
      <c r="B1951" s="36" t="s">
        <v>600</v>
      </c>
      <c r="C1951" s="79" t="str">
        <f t="shared" si="213"/>
        <v/>
      </c>
    </row>
    <row r="1952" spans="1:5" x14ac:dyDescent="0.25">
      <c r="A1952" s="73">
        <v>5</v>
      </c>
      <c r="B1952" s="36" t="s">
        <v>470</v>
      </c>
      <c r="C1952" s="79" t="str">
        <f t="shared" si="213"/>
        <v/>
      </c>
    </row>
    <row r="1953" spans="1:5" x14ac:dyDescent="0.25">
      <c r="A1953" s="73">
        <v>6</v>
      </c>
      <c r="B1953" s="36"/>
      <c r="C1953" s="79" t="str">
        <f t="shared" si="213"/>
        <v/>
      </c>
    </row>
    <row r="1954" spans="1:5" x14ac:dyDescent="0.25">
      <c r="A1954" s="74" t="s">
        <v>665</v>
      </c>
      <c r="B1954" s="42"/>
      <c r="C1954" s="79" t="str">
        <f t="shared" si="213"/>
        <v/>
      </c>
    </row>
    <row r="1955" spans="1:5" x14ac:dyDescent="0.25">
      <c r="A1955" s="73">
        <v>1</v>
      </c>
      <c r="B1955" s="32">
        <f>B1948+1</f>
        <v>45564</v>
      </c>
      <c r="C1955" s="79" t="str">
        <f t="shared" si="213"/>
        <v>söndag</v>
      </c>
      <c r="D1955" s="79" t="str">
        <f>PROPER(TEXT($B1955,"MMMM"))</f>
        <v>September</v>
      </c>
      <c r="E1955">
        <f>YEAR(B1955)</f>
        <v>2024</v>
      </c>
    </row>
    <row r="1956" spans="1:5" x14ac:dyDescent="0.25">
      <c r="A1956" s="73">
        <v>2</v>
      </c>
      <c r="C1956" s="79" t="str">
        <f t="shared" si="213"/>
        <v/>
      </c>
      <c r="D1956" s="79"/>
    </row>
    <row r="1957" spans="1:5" x14ac:dyDescent="0.25">
      <c r="A1957" s="73">
        <v>3</v>
      </c>
      <c r="B1957" s="36"/>
      <c r="C1957" s="79" t="str">
        <f t="shared" si="213"/>
        <v/>
      </c>
      <c r="D1957" s="79"/>
    </row>
    <row r="1958" spans="1:5" x14ac:dyDescent="0.25">
      <c r="A1958" s="73">
        <v>4</v>
      </c>
      <c r="B1958" s="36" t="s">
        <v>543</v>
      </c>
      <c r="C1958" s="79" t="str">
        <f t="shared" si="213"/>
        <v/>
      </c>
      <c r="D1958" s="79"/>
    </row>
    <row r="1959" spans="1:5" x14ac:dyDescent="0.25">
      <c r="A1959" s="73">
        <v>5</v>
      </c>
      <c r="B1959" s="36" t="s">
        <v>542</v>
      </c>
      <c r="C1959" s="79" t="str">
        <f t="shared" si="213"/>
        <v/>
      </c>
      <c r="D1959" s="79"/>
    </row>
    <row r="1960" spans="1:5" x14ac:dyDescent="0.25">
      <c r="A1960" s="73">
        <v>6</v>
      </c>
      <c r="B1960" s="36"/>
      <c r="C1960" s="79" t="str">
        <f t="shared" si="213"/>
        <v/>
      </c>
      <c r="D1960" s="79"/>
    </row>
    <row r="1961" spans="1:5" x14ac:dyDescent="0.25">
      <c r="A1961" s="74" t="s">
        <v>665</v>
      </c>
      <c r="B1961" s="42"/>
      <c r="C1961" s="79" t="str">
        <f t="shared" si="213"/>
        <v/>
      </c>
      <c r="D1961" s="79"/>
    </row>
    <row r="1962" spans="1:5" x14ac:dyDescent="0.25">
      <c r="A1962" s="73">
        <v>1</v>
      </c>
      <c r="B1962" s="32">
        <f>B1955+1</f>
        <v>45565</v>
      </c>
      <c r="C1962" s="79" t="str">
        <f t="shared" si="213"/>
        <v>måndag</v>
      </c>
      <c r="D1962" s="79" t="str">
        <f t="shared" ref="D1962" si="217">PROPER(TEXT($B1962,"MMMM"))</f>
        <v>September</v>
      </c>
      <c r="E1962">
        <f>YEAR(B1962)</f>
        <v>2024</v>
      </c>
    </row>
    <row r="1963" spans="1:5" x14ac:dyDescent="0.25">
      <c r="A1963" s="73">
        <v>2</v>
      </c>
      <c r="C1963" s="79" t="str">
        <f t="shared" si="213"/>
        <v/>
      </c>
      <c r="D1963" s="79"/>
    </row>
    <row r="1964" spans="1:5" x14ac:dyDescent="0.25">
      <c r="A1964" s="73">
        <v>3</v>
      </c>
      <c r="B1964" s="36"/>
      <c r="C1964" s="79" t="str">
        <f t="shared" si="213"/>
        <v/>
      </c>
      <c r="D1964" s="79"/>
    </row>
    <row r="1965" spans="1:5" x14ac:dyDescent="0.25">
      <c r="A1965" s="73">
        <v>4</v>
      </c>
      <c r="B1965" s="36" t="s">
        <v>87</v>
      </c>
      <c r="C1965" s="79" t="str">
        <f t="shared" si="213"/>
        <v/>
      </c>
    </row>
    <row r="1966" spans="1:5" x14ac:dyDescent="0.25">
      <c r="A1966" s="73">
        <v>5</v>
      </c>
      <c r="B1966" s="36"/>
      <c r="C1966" s="79" t="str">
        <f t="shared" si="213"/>
        <v/>
      </c>
    </row>
    <row r="1967" spans="1:5" x14ac:dyDescent="0.25">
      <c r="A1967" s="73">
        <v>6</v>
      </c>
      <c r="B1967" s="36"/>
      <c r="C1967" s="79" t="str">
        <f t="shared" si="213"/>
        <v/>
      </c>
    </row>
    <row r="1968" spans="1:5" x14ac:dyDescent="0.25">
      <c r="A1968" s="74" t="s">
        <v>665</v>
      </c>
      <c r="B1968" s="42"/>
      <c r="C1968" s="79" t="str">
        <f t="shared" si="213"/>
        <v/>
      </c>
    </row>
    <row r="1969" spans="1:5" x14ac:dyDescent="0.25">
      <c r="A1969" s="73">
        <v>1</v>
      </c>
      <c r="B1969" s="32">
        <f>B1962+1</f>
        <v>45566</v>
      </c>
      <c r="C1969" s="79" t="str">
        <f t="shared" si="213"/>
        <v>tisdag</v>
      </c>
      <c r="D1969" s="79" t="str">
        <f t="shared" ref="D1969" si="218">PROPER(TEXT($B1969,"MMMM"))</f>
        <v>Oktober</v>
      </c>
      <c r="E1969">
        <f>YEAR(B1969)</f>
        <v>2024</v>
      </c>
    </row>
    <row r="1970" spans="1:5" x14ac:dyDescent="0.25">
      <c r="A1970" s="73">
        <v>2</v>
      </c>
      <c r="C1970" s="79" t="str">
        <f t="shared" si="213"/>
        <v/>
      </c>
    </row>
    <row r="1971" spans="1:5" x14ac:dyDescent="0.25">
      <c r="A1971" s="73">
        <v>3</v>
      </c>
      <c r="B1971" s="36"/>
      <c r="C1971" s="79" t="str">
        <f t="shared" si="213"/>
        <v/>
      </c>
    </row>
    <row r="1972" spans="1:5" x14ac:dyDescent="0.25">
      <c r="A1972" s="73">
        <v>4</v>
      </c>
      <c r="B1972" s="36" t="s">
        <v>601</v>
      </c>
      <c r="C1972" s="79" t="str">
        <f t="shared" si="213"/>
        <v/>
      </c>
    </row>
    <row r="1973" spans="1:5" x14ac:dyDescent="0.25">
      <c r="A1973" s="73">
        <v>5</v>
      </c>
      <c r="B1973" s="36" t="s">
        <v>525</v>
      </c>
      <c r="C1973" s="79" t="str">
        <f t="shared" si="213"/>
        <v/>
      </c>
    </row>
    <row r="1974" spans="1:5" x14ac:dyDescent="0.25">
      <c r="A1974" s="73">
        <v>6</v>
      </c>
      <c r="B1974" s="36"/>
      <c r="C1974" s="79" t="str">
        <f t="shared" si="213"/>
        <v/>
      </c>
    </row>
    <row r="1975" spans="1:5" x14ac:dyDescent="0.25">
      <c r="A1975" s="74" t="s">
        <v>665</v>
      </c>
      <c r="B1975" s="41"/>
      <c r="C1975" s="79" t="str">
        <f t="shared" si="213"/>
        <v/>
      </c>
    </row>
    <row r="1976" spans="1:5" x14ac:dyDescent="0.25">
      <c r="A1976" s="73">
        <v>1</v>
      </c>
      <c r="B1976" s="32">
        <f>B1969+1</f>
        <v>45567</v>
      </c>
      <c r="C1976" s="79" t="str">
        <f t="shared" si="213"/>
        <v>onsdag</v>
      </c>
      <c r="D1976" s="79" t="str">
        <f>PROPER(TEXT($B1976,"MMMM"))</f>
        <v>Oktober</v>
      </c>
      <c r="E1976">
        <f>YEAR(B1976)</f>
        <v>2024</v>
      </c>
    </row>
    <row r="1977" spans="1:5" x14ac:dyDescent="0.25">
      <c r="A1977" s="73">
        <v>2</v>
      </c>
      <c r="C1977" s="79" t="str">
        <f t="shared" si="213"/>
        <v/>
      </c>
      <c r="D1977" s="79"/>
    </row>
    <row r="1978" spans="1:5" x14ac:dyDescent="0.25">
      <c r="A1978" s="73">
        <v>3</v>
      </c>
      <c r="B1978" s="36"/>
      <c r="C1978" s="79" t="str">
        <f t="shared" si="213"/>
        <v/>
      </c>
      <c r="D1978" s="79"/>
    </row>
    <row r="1979" spans="1:5" x14ac:dyDescent="0.25">
      <c r="A1979" s="73">
        <v>4</v>
      </c>
      <c r="B1979" s="36" t="s">
        <v>602</v>
      </c>
      <c r="C1979" s="79" t="str">
        <f t="shared" si="213"/>
        <v/>
      </c>
      <c r="D1979" s="79"/>
    </row>
    <row r="1980" spans="1:5" x14ac:dyDescent="0.25">
      <c r="A1980" s="73">
        <v>5</v>
      </c>
      <c r="B1980" s="36" t="s">
        <v>524</v>
      </c>
      <c r="C1980" s="79" t="str">
        <f t="shared" si="213"/>
        <v/>
      </c>
      <c r="D1980" s="79"/>
    </row>
    <row r="1981" spans="1:5" x14ac:dyDescent="0.25">
      <c r="A1981" s="73">
        <v>6</v>
      </c>
      <c r="B1981" s="36"/>
      <c r="C1981" s="79" t="str">
        <f t="shared" si="213"/>
        <v/>
      </c>
      <c r="D1981" s="79"/>
    </row>
    <row r="1982" spans="1:5" x14ac:dyDescent="0.25">
      <c r="A1982" s="74" t="s">
        <v>665</v>
      </c>
      <c r="B1982" s="42"/>
      <c r="C1982" s="79" t="str">
        <f t="shared" si="213"/>
        <v/>
      </c>
      <c r="D1982" s="79"/>
    </row>
    <row r="1983" spans="1:5" x14ac:dyDescent="0.25">
      <c r="A1983" s="73">
        <v>1</v>
      </c>
      <c r="B1983" s="32">
        <f>B1976+1</f>
        <v>45568</v>
      </c>
      <c r="C1983" s="79" t="str">
        <f t="shared" si="213"/>
        <v>torsdag</v>
      </c>
      <c r="D1983" s="79" t="str">
        <f t="shared" ref="D1983" si="219">PROPER(TEXT($B1983,"MMMM"))</f>
        <v>Oktober</v>
      </c>
      <c r="E1983">
        <f>YEAR(B1983)</f>
        <v>2024</v>
      </c>
    </row>
    <row r="1984" spans="1:5" x14ac:dyDescent="0.25">
      <c r="A1984" s="73">
        <v>2</v>
      </c>
      <c r="C1984" s="79" t="str">
        <f t="shared" si="213"/>
        <v/>
      </c>
      <c r="D1984" s="79"/>
    </row>
    <row r="1985" spans="1:5" x14ac:dyDescent="0.25">
      <c r="A1985" s="73">
        <v>3</v>
      </c>
      <c r="B1985" s="36"/>
      <c r="C1985" s="79" t="str">
        <f t="shared" si="213"/>
        <v/>
      </c>
      <c r="D1985" s="79"/>
    </row>
    <row r="1986" spans="1:5" x14ac:dyDescent="0.25">
      <c r="A1986" s="73">
        <v>4</v>
      </c>
      <c r="B1986" s="36" t="s">
        <v>603</v>
      </c>
      <c r="C1986" s="79" t="str">
        <f t="shared" si="213"/>
        <v/>
      </c>
    </row>
    <row r="1987" spans="1:5" x14ac:dyDescent="0.25">
      <c r="A1987" s="73">
        <v>5</v>
      </c>
      <c r="B1987" s="36" t="s">
        <v>523</v>
      </c>
      <c r="C1987" s="79" t="str">
        <f t="shared" ref="C1987:C2050" si="220">IF(LEFT(B1987,2)="45",TEXT(B1987, "dddd"),"")</f>
        <v/>
      </c>
    </row>
    <row r="1988" spans="1:5" x14ac:dyDescent="0.25">
      <c r="A1988" s="73">
        <v>6</v>
      </c>
      <c r="B1988" s="36"/>
      <c r="C1988" s="79" t="str">
        <f t="shared" si="220"/>
        <v/>
      </c>
    </row>
    <row r="1989" spans="1:5" x14ac:dyDescent="0.25">
      <c r="A1989" s="74" t="s">
        <v>665</v>
      </c>
      <c r="B1989" s="42"/>
      <c r="C1989" s="79" t="str">
        <f t="shared" si="220"/>
        <v/>
      </c>
    </row>
    <row r="1990" spans="1:5" x14ac:dyDescent="0.25">
      <c r="A1990" s="73">
        <v>1</v>
      </c>
      <c r="B1990" s="32">
        <f>B1983+1</f>
        <v>45569</v>
      </c>
      <c r="C1990" s="79" t="str">
        <f t="shared" si="220"/>
        <v>fredag</v>
      </c>
      <c r="D1990" s="79" t="str">
        <f t="shared" ref="D1990" si="221">PROPER(TEXT($B1990,"MMMM"))</f>
        <v>Oktober</v>
      </c>
      <c r="E1990">
        <f>YEAR(B1990)</f>
        <v>2024</v>
      </c>
    </row>
    <row r="1991" spans="1:5" x14ac:dyDescent="0.25">
      <c r="A1991" s="73">
        <v>2</v>
      </c>
      <c r="C1991" s="79" t="str">
        <f t="shared" si="220"/>
        <v/>
      </c>
    </row>
    <row r="1992" spans="1:5" x14ac:dyDescent="0.25">
      <c r="A1992" s="73">
        <v>3</v>
      </c>
      <c r="B1992" s="36"/>
      <c r="C1992" s="79" t="str">
        <f t="shared" si="220"/>
        <v/>
      </c>
    </row>
    <row r="1993" spans="1:5" x14ac:dyDescent="0.25">
      <c r="A1993" s="73">
        <v>4</v>
      </c>
      <c r="B1993" s="36" t="s">
        <v>604</v>
      </c>
      <c r="C1993" s="79" t="str">
        <f t="shared" si="220"/>
        <v/>
      </c>
    </row>
    <row r="1994" spans="1:5" x14ac:dyDescent="0.25">
      <c r="A1994" s="73">
        <v>5</v>
      </c>
      <c r="B1994" s="36" t="s">
        <v>522</v>
      </c>
      <c r="C1994" s="79" t="str">
        <f t="shared" si="220"/>
        <v/>
      </c>
    </row>
    <row r="1995" spans="1:5" x14ac:dyDescent="0.25">
      <c r="A1995" s="73">
        <v>6</v>
      </c>
      <c r="B1995" s="36"/>
      <c r="C1995" s="79" t="str">
        <f t="shared" si="220"/>
        <v/>
      </c>
    </row>
    <row r="1996" spans="1:5" x14ac:dyDescent="0.25">
      <c r="A1996" s="74" t="s">
        <v>665</v>
      </c>
      <c r="B1996" s="42"/>
      <c r="C1996" s="79" t="str">
        <f t="shared" si="220"/>
        <v/>
      </c>
    </row>
    <row r="1997" spans="1:5" x14ac:dyDescent="0.25">
      <c r="A1997" s="73">
        <v>1</v>
      </c>
      <c r="B1997" s="32">
        <f>B1990+1</f>
        <v>45570</v>
      </c>
      <c r="C1997" s="79" t="str">
        <f t="shared" si="220"/>
        <v>lördag</v>
      </c>
      <c r="D1997" s="79" t="str">
        <f>PROPER(TEXT($B1997,"MMMM"))</f>
        <v>Oktober</v>
      </c>
      <c r="E1997">
        <f>YEAR(B1997)</f>
        <v>2024</v>
      </c>
    </row>
    <row r="1998" spans="1:5" x14ac:dyDescent="0.25">
      <c r="A1998" s="73">
        <v>2</v>
      </c>
      <c r="C1998" s="79" t="str">
        <f t="shared" si="220"/>
        <v/>
      </c>
      <c r="D1998" s="79"/>
    </row>
    <row r="1999" spans="1:5" x14ac:dyDescent="0.25">
      <c r="A1999" s="73">
        <v>3</v>
      </c>
      <c r="B1999" s="36"/>
      <c r="C1999" s="79" t="str">
        <f t="shared" si="220"/>
        <v/>
      </c>
      <c r="D1999" s="79"/>
    </row>
    <row r="2000" spans="1:5" x14ac:dyDescent="0.25">
      <c r="A2000" s="73">
        <v>4</v>
      </c>
      <c r="B2000" s="36" t="s">
        <v>88</v>
      </c>
      <c r="C2000" s="79" t="str">
        <f t="shared" si="220"/>
        <v/>
      </c>
      <c r="D2000" s="79"/>
    </row>
    <row r="2001" spans="1:5" x14ac:dyDescent="0.25">
      <c r="A2001" s="73">
        <v>5</v>
      </c>
      <c r="B2001" s="36"/>
      <c r="C2001" s="79" t="str">
        <f t="shared" si="220"/>
        <v/>
      </c>
      <c r="D2001" s="79"/>
    </row>
    <row r="2002" spans="1:5" x14ac:dyDescent="0.25">
      <c r="A2002" s="73">
        <v>6</v>
      </c>
      <c r="B2002" s="36"/>
      <c r="C2002" s="79" t="str">
        <f t="shared" si="220"/>
        <v/>
      </c>
      <c r="D2002" s="79"/>
    </row>
    <row r="2003" spans="1:5" x14ac:dyDescent="0.25">
      <c r="A2003" s="74" t="s">
        <v>665</v>
      </c>
      <c r="B2003" s="42"/>
      <c r="C2003" s="79" t="str">
        <f t="shared" si="220"/>
        <v/>
      </c>
      <c r="D2003" s="79"/>
    </row>
    <row r="2004" spans="1:5" x14ac:dyDescent="0.25">
      <c r="A2004" s="73">
        <v>1</v>
      </c>
      <c r="B2004" s="32">
        <f>B1997+1</f>
        <v>45571</v>
      </c>
      <c r="C2004" s="79" t="str">
        <f t="shared" si="220"/>
        <v>söndag</v>
      </c>
      <c r="D2004" s="79" t="str">
        <f t="shared" ref="D2004" si="222">PROPER(TEXT($B2004,"MMMM"))</f>
        <v>Oktober</v>
      </c>
      <c r="E2004">
        <f>YEAR(B2004)</f>
        <v>2024</v>
      </c>
    </row>
    <row r="2005" spans="1:5" x14ac:dyDescent="0.25">
      <c r="A2005" s="73">
        <v>2</v>
      </c>
      <c r="C2005" s="79" t="str">
        <f t="shared" si="220"/>
        <v/>
      </c>
      <c r="D2005" s="79"/>
    </row>
    <row r="2006" spans="1:5" x14ac:dyDescent="0.25">
      <c r="A2006" s="73">
        <v>3</v>
      </c>
      <c r="B2006" s="36"/>
      <c r="C2006" s="79" t="str">
        <f t="shared" si="220"/>
        <v/>
      </c>
      <c r="D2006" s="79"/>
    </row>
    <row r="2007" spans="1:5" x14ac:dyDescent="0.25">
      <c r="A2007" s="73">
        <v>4</v>
      </c>
      <c r="B2007" s="36" t="s">
        <v>605</v>
      </c>
      <c r="C2007" s="79" t="str">
        <f t="shared" si="220"/>
        <v/>
      </c>
    </row>
    <row r="2008" spans="1:5" x14ac:dyDescent="0.25">
      <c r="A2008" s="73">
        <v>5</v>
      </c>
      <c r="B2008" s="36" t="s">
        <v>521</v>
      </c>
      <c r="C2008" s="79" t="str">
        <f t="shared" si="220"/>
        <v/>
      </c>
    </row>
    <row r="2009" spans="1:5" x14ac:dyDescent="0.25">
      <c r="A2009" s="73">
        <v>6</v>
      </c>
      <c r="B2009" s="36"/>
      <c r="C2009" s="79" t="str">
        <f t="shared" si="220"/>
        <v/>
      </c>
    </row>
    <row r="2010" spans="1:5" x14ac:dyDescent="0.25">
      <c r="A2010" s="74" t="s">
        <v>665</v>
      </c>
      <c r="B2010" s="42"/>
      <c r="C2010" s="79" t="str">
        <f t="shared" si="220"/>
        <v/>
      </c>
    </row>
    <row r="2011" spans="1:5" x14ac:dyDescent="0.25">
      <c r="A2011" s="73">
        <v>1</v>
      </c>
      <c r="B2011" s="32">
        <f>B2004+1</f>
        <v>45572</v>
      </c>
      <c r="C2011" s="79" t="str">
        <f t="shared" si="220"/>
        <v>måndag</v>
      </c>
      <c r="D2011" s="79" t="str">
        <f t="shared" ref="D2011" si="223">PROPER(TEXT($B2011,"MMMM"))</f>
        <v>Oktober</v>
      </c>
      <c r="E2011">
        <f>YEAR(B2011)</f>
        <v>2024</v>
      </c>
    </row>
    <row r="2012" spans="1:5" x14ac:dyDescent="0.25">
      <c r="A2012" s="73">
        <v>2</v>
      </c>
      <c r="C2012" s="79" t="str">
        <f t="shared" si="220"/>
        <v/>
      </c>
    </row>
    <row r="2013" spans="1:5" x14ac:dyDescent="0.25">
      <c r="A2013" s="73">
        <v>3</v>
      </c>
      <c r="B2013" s="36"/>
      <c r="C2013" s="79" t="str">
        <f t="shared" si="220"/>
        <v/>
      </c>
    </row>
    <row r="2014" spans="1:5" x14ac:dyDescent="0.25">
      <c r="A2014" s="73">
        <v>4</v>
      </c>
      <c r="B2014" s="36" t="s">
        <v>606</v>
      </c>
      <c r="C2014" s="79" t="str">
        <f t="shared" si="220"/>
        <v/>
      </c>
    </row>
    <row r="2015" spans="1:5" x14ac:dyDescent="0.25">
      <c r="A2015" s="73">
        <v>5</v>
      </c>
      <c r="B2015" s="36" t="s">
        <v>520</v>
      </c>
      <c r="C2015" s="79" t="str">
        <f t="shared" si="220"/>
        <v/>
      </c>
    </row>
    <row r="2016" spans="1:5" x14ac:dyDescent="0.25">
      <c r="A2016" s="73">
        <v>6</v>
      </c>
      <c r="B2016" s="36"/>
      <c r="C2016" s="79" t="str">
        <f t="shared" si="220"/>
        <v/>
      </c>
    </row>
    <row r="2017" spans="1:5" x14ac:dyDescent="0.25">
      <c r="A2017" s="74" t="s">
        <v>665</v>
      </c>
      <c r="B2017" s="42"/>
      <c r="C2017" s="79" t="str">
        <f t="shared" si="220"/>
        <v/>
      </c>
    </row>
    <row r="2018" spans="1:5" x14ac:dyDescent="0.25">
      <c r="A2018" s="73">
        <v>1</v>
      </c>
      <c r="B2018" s="32">
        <f>B2011+1</f>
        <v>45573</v>
      </c>
      <c r="C2018" s="79" t="str">
        <f t="shared" si="220"/>
        <v>tisdag</v>
      </c>
      <c r="D2018" s="79" t="str">
        <f>PROPER(TEXT($B2018,"MMMM"))</f>
        <v>Oktober</v>
      </c>
      <c r="E2018">
        <f>YEAR(B2018)</f>
        <v>2024</v>
      </c>
    </row>
    <row r="2019" spans="1:5" x14ac:dyDescent="0.25">
      <c r="A2019" s="73">
        <v>2</v>
      </c>
      <c r="C2019" s="79" t="str">
        <f t="shared" si="220"/>
        <v/>
      </c>
      <c r="D2019" s="79"/>
    </row>
    <row r="2020" spans="1:5" x14ac:dyDescent="0.25">
      <c r="A2020" s="73">
        <v>3</v>
      </c>
      <c r="B2020" s="36"/>
      <c r="C2020" s="79" t="str">
        <f t="shared" si="220"/>
        <v/>
      </c>
      <c r="D2020" s="79"/>
    </row>
    <row r="2021" spans="1:5" x14ac:dyDescent="0.25">
      <c r="A2021" s="73">
        <v>4</v>
      </c>
      <c r="B2021" s="36" t="s">
        <v>89</v>
      </c>
      <c r="C2021" s="79" t="str">
        <f t="shared" si="220"/>
        <v/>
      </c>
      <c r="D2021" s="79"/>
    </row>
    <row r="2022" spans="1:5" x14ac:dyDescent="0.25">
      <c r="A2022" s="73">
        <v>5</v>
      </c>
      <c r="B2022" s="36"/>
      <c r="C2022" s="79" t="str">
        <f t="shared" si="220"/>
        <v/>
      </c>
      <c r="D2022" s="79"/>
    </row>
    <row r="2023" spans="1:5" x14ac:dyDescent="0.25">
      <c r="A2023" s="73">
        <v>6</v>
      </c>
      <c r="B2023" s="36"/>
      <c r="C2023" s="79" t="str">
        <f t="shared" si="220"/>
        <v/>
      </c>
      <c r="D2023" s="79"/>
    </row>
    <row r="2024" spans="1:5" x14ac:dyDescent="0.25">
      <c r="A2024" s="74" t="s">
        <v>665</v>
      </c>
      <c r="B2024" s="41"/>
      <c r="C2024" s="79" t="str">
        <f t="shared" si="220"/>
        <v/>
      </c>
      <c r="D2024" s="79"/>
    </row>
    <row r="2025" spans="1:5" x14ac:dyDescent="0.25">
      <c r="A2025" s="73">
        <v>1</v>
      </c>
      <c r="B2025" s="32">
        <f>B2018+1</f>
        <v>45574</v>
      </c>
      <c r="C2025" s="79" t="str">
        <f t="shared" si="220"/>
        <v>onsdag</v>
      </c>
      <c r="D2025" s="79" t="str">
        <f t="shared" ref="D2025" si="224">PROPER(TEXT($B2025,"MMMM"))</f>
        <v>Oktober</v>
      </c>
      <c r="E2025">
        <f>YEAR(B2025)</f>
        <v>2024</v>
      </c>
    </row>
    <row r="2026" spans="1:5" x14ac:dyDescent="0.25">
      <c r="A2026" s="73">
        <v>2</v>
      </c>
      <c r="C2026" s="79" t="str">
        <f t="shared" si="220"/>
        <v/>
      </c>
      <c r="D2026" s="79"/>
    </row>
    <row r="2027" spans="1:5" x14ac:dyDescent="0.25">
      <c r="A2027" s="73">
        <v>3</v>
      </c>
      <c r="B2027" s="36"/>
      <c r="C2027" s="79" t="str">
        <f t="shared" si="220"/>
        <v/>
      </c>
      <c r="D2027" s="79"/>
    </row>
    <row r="2028" spans="1:5" x14ac:dyDescent="0.25">
      <c r="A2028" s="73">
        <v>4</v>
      </c>
      <c r="B2028" s="36" t="s">
        <v>607</v>
      </c>
      <c r="C2028" s="79" t="str">
        <f t="shared" si="220"/>
        <v/>
      </c>
    </row>
    <row r="2029" spans="1:5" x14ac:dyDescent="0.25">
      <c r="A2029" s="73">
        <v>5</v>
      </c>
      <c r="B2029" s="36" t="s">
        <v>519</v>
      </c>
      <c r="C2029" s="79" t="str">
        <f t="shared" si="220"/>
        <v/>
      </c>
    </row>
    <row r="2030" spans="1:5" x14ac:dyDescent="0.25">
      <c r="A2030" s="73">
        <v>6</v>
      </c>
      <c r="B2030" s="36"/>
      <c r="C2030" s="79" t="str">
        <f t="shared" si="220"/>
        <v/>
      </c>
    </row>
    <row r="2031" spans="1:5" x14ac:dyDescent="0.25">
      <c r="A2031" s="74" t="s">
        <v>665</v>
      </c>
      <c r="B2031" s="42"/>
      <c r="C2031" s="79" t="str">
        <f t="shared" si="220"/>
        <v/>
      </c>
    </row>
    <row r="2032" spans="1:5" x14ac:dyDescent="0.25">
      <c r="A2032" s="73">
        <v>1</v>
      </c>
      <c r="B2032" s="32">
        <f>B2025+1</f>
        <v>45575</v>
      </c>
      <c r="C2032" s="79" t="str">
        <f t="shared" si="220"/>
        <v>torsdag</v>
      </c>
      <c r="D2032" s="79" t="str">
        <f t="shared" ref="D2032" si="225">PROPER(TEXT($B2032,"MMMM"))</f>
        <v>Oktober</v>
      </c>
      <c r="E2032">
        <f>YEAR(B2032)</f>
        <v>2024</v>
      </c>
    </row>
    <row r="2033" spans="1:5" x14ac:dyDescent="0.25">
      <c r="A2033" s="73">
        <v>2</v>
      </c>
      <c r="C2033" s="79" t="str">
        <f t="shared" si="220"/>
        <v/>
      </c>
    </row>
    <row r="2034" spans="1:5" x14ac:dyDescent="0.25">
      <c r="A2034" s="73">
        <v>3</v>
      </c>
      <c r="B2034" s="36"/>
      <c r="C2034" s="79" t="str">
        <f t="shared" si="220"/>
        <v/>
      </c>
    </row>
    <row r="2035" spans="1:5" x14ac:dyDescent="0.25">
      <c r="A2035" s="73">
        <v>4</v>
      </c>
      <c r="B2035" s="36" t="s">
        <v>608</v>
      </c>
      <c r="C2035" s="79" t="str">
        <f t="shared" si="220"/>
        <v/>
      </c>
    </row>
    <row r="2036" spans="1:5" x14ac:dyDescent="0.25">
      <c r="A2036" s="73">
        <v>5</v>
      </c>
      <c r="B2036" s="36" t="s">
        <v>518</v>
      </c>
      <c r="C2036" s="79" t="str">
        <f t="shared" si="220"/>
        <v/>
      </c>
    </row>
    <row r="2037" spans="1:5" x14ac:dyDescent="0.25">
      <c r="A2037" s="73">
        <v>6</v>
      </c>
      <c r="B2037" s="36"/>
      <c r="C2037" s="79" t="str">
        <f t="shared" si="220"/>
        <v/>
      </c>
    </row>
    <row r="2038" spans="1:5" x14ac:dyDescent="0.25">
      <c r="A2038" s="74" t="s">
        <v>665</v>
      </c>
      <c r="B2038" s="42"/>
      <c r="C2038" s="79" t="str">
        <f t="shared" si="220"/>
        <v/>
      </c>
    </row>
    <row r="2039" spans="1:5" x14ac:dyDescent="0.25">
      <c r="A2039" s="73">
        <v>1</v>
      </c>
      <c r="B2039" s="32">
        <f>B2032+1</f>
        <v>45576</v>
      </c>
      <c r="C2039" s="79" t="str">
        <f t="shared" si="220"/>
        <v>fredag</v>
      </c>
      <c r="D2039" s="79" t="str">
        <f>PROPER(TEXT($B2039,"MMMM"))</f>
        <v>Oktober</v>
      </c>
      <c r="E2039">
        <f>YEAR(B2039)</f>
        <v>2024</v>
      </c>
    </row>
    <row r="2040" spans="1:5" x14ac:dyDescent="0.25">
      <c r="A2040" s="73">
        <v>2</v>
      </c>
      <c r="C2040" s="79" t="str">
        <f t="shared" si="220"/>
        <v/>
      </c>
      <c r="D2040" s="79"/>
    </row>
    <row r="2041" spans="1:5" x14ac:dyDescent="0.25">
      <c r="A2041" s="73">
        <v>3</v>
      </c>
      <c r="B2041" s="36"/>
      <c r="C2041" s="79" t="str">
        <f t="shared" si="220"/>
        <v/>
      </c>
      <c r="D2041" s="79"/>
    </row>
    <row r="2042" spans="1:5" x14ac:dyDescent="0.25">
      <c r="A2042" s="73">
        <v>4</v>
      </c>
      <c r="B2042" s="36" t="s">
        <v>609</v>
      </c>
      <c r="C2042" s="79" t="str">
        <f t="shared" si="220"/>
        <v/>
      </c>
      <c r="D2042" s="79"/>
    </row>
    <row r="2043" spans="1:5" x14ac:dyDescent="0.25">
      <c r="A2043" s="73">
        <v>5</v>
      </c>
      <c r="B2043" s="36" t="s">
        <v>517</v>
      </c>
      <c r="C2043" s="79" t="str">
        <f t="shared" si="220"/>
        <v/>
      </c>
      <c r="D2043" s="79"/>
    </row>
    <row r="2044" spans="1:5" x14ac:dyDescent="0.25">
      <c r="A2044" s="73">
        <v>6</v>
      </c>
      <c r="B2044" s="36"/>
      <c r="C2044" s="79" t="str">
        <f t="shared" si="220"/>
        <v/>
      </c>
      <c r="D2044" s="79"/>
    </row>
    <row r="2045" spans="1:5" x14ac:dyDescent="0.25">
      <c r="A2045" s="74" t="s">
        <v>665</v>
      </c>
      <c r="B2045" s="42"/>
      <c r="C2045" s="79" t="str">
        <f t="shared" si="220"/>
        <v/>
      </c>
      <c r="D2045" s="79"/>
    </row>
    <row r="2046" spans="1:5" x14ac:dyDescent="0.25">
      <c r="A2046" s="73">
        <v>1</v>
      </c>
      <c r="B2046" s="32">
        <f>B2039+1</f>
        <v>45577</v>
      </c>
      <c r="C2046" s="79" t="str">
        <f t="shared" si="220"/>
        <v>lördag</v>
      </c>
      <c r="D2046" s="79" t="str">
        <f t="shared" ref="D2046" si="226">PROPER(TEXT($B2046,"MMMM"))</f>
        <v>Oktober</v>
      </c>
      <c r="E2046">
        <f>YEAR(B2046)</f>
        <v>2024</v>
      </c>
    </row>
    <row r="2047" spans="1:5" x14ac:dyDescent="0.25">
      <c r="A2047" s="73">
        <v>2</v>
      </c>
      <c r="C2047" s="79" t="str">
        <f t="shared" si="220"/>
        <v/>
      </c>
      <c r="D2047" s="79"/>
    </row>
    <row r="2048" spans="1:5" x14ac:dyDescent="0.25">
      <c r="A2048" s="73">
        <v>3</v>
      </c>
      <c r="B2048" s="36"/>
      <c r="C2048" s="79" t="str">
        <f t="shared" si="220"/>
        <v/>
      </c>
      <c r="D2048" s="79"/>
    </row>
    <row r="2049" spans="1:5" x14ac:dyDescent="0.25">
      <c r="A2049" s="73">
        <v>4</v>
      </c>
      <c r="B2049" s="36" t="s">
        <v>610</v>
      </c>
      <c r="C2049" s="79" t="str">
        <f t="shared" si="220"/>
        <v/>
      </c>
    </row>
    <row r="2050" spans="1:5" x14ac:dyDescent="0.25">
      <c r="A2050" s="73">
        <v>5</v>
      </c>
      <c r="B2050" s="36" t="s">
        <v>516</v>
      </c>
      <c r="C2050" s="79" t="str">
        <f t="shared" si="220"/>
        <v/>
      </c>
    </row>
    <row r="2051" spans="1:5" x14ac:dyDescent="0.25">
      <c r="A2051" s="73">
        <v>6</v>
      </c>
      <c r="B2051" s="36"/>
      <c r="C2051" s="79" t="str">
        <f t="shared" ref="C2051:C2114" si="227">IF(LEFT(B2051,2)="45",TEXT(B2051, "dddd"),"")</f>
        <v/>
      </c>
    </row>
    <row r="2052" spans="1:5" x14ac:dyDescent="0.25">
      <c r="A2052" s="74" t="s">
        <v>665</v>
      </c>
      <c r="B2052" s="42"/>
      <c r="C2052" s="79" t="str">
        <f t="shared" si="227"/>
        <v/>
      </c>
    </row>
    <row r="2053" spans="1:5" x14ac:dyDescent="0.25">
      <c r="A2053" s="73">
        <v>1</v>
      </c>
      <c r="B2053" s="32">
        <f>B2046+1</f>
        <v>45578</v>
      </c>
      <c r="C2053" s="79" t="str">
        <f t="shared" si="227"/>
        <v>söndag</v>
      </c>
      <c r="D2053" s="79" t="str">
        <f t="shared" ref="D2053" si="228">PROPER(TEXT($B2053,"MMMM"))</f>
        <v>Oktober</v>
      </c>
      <c r="E2053">
        <f>YEAR(B2053)</f>
        <v>2024</v>
      </c>
    </row>
    <row r="2054" spans="1:5" x14ac:dyDescent="0.25">
      <c r="A2054" s="73">
        <v>2</v>
      </c>
      <c r="C2054" s="79" t="str">
        <f t="shared" si="227"/>
        <v/>
      </c>
    </row>
    <row r="2055" spans="1:5" x14ac:dyDescent="0.25">
      <c r="A2055" s="73">
        <v>3</v>
      </c>
      <c r="B2055" s="36"/>
      <c r="C2055" s="79" t="str">
        <f t="shared" si="227"/>
        <v/>
      </c>
    </row>
    <row r="2056" spans="1:5" x14ac:dyDescent="0.25">
      <c r="A2056" s="73">
        <v>4</v>
      </c>
      <c r="B2056" s="36" t="s">
        <v>611</v>
      </c>
      <c r="C2056" s="79" t="str">
        <f t="shared" si="227"/>
        <v/>
      </c>
    </row>
    <row r="2057" spans="1:5" x14ac:dyDescent="0.25">
      <c r="A2057" s="73">
        <v>5</v>
      </c>
      <c r="B2057" s="36" t="s">
        <v>515</v>
      </c>
      <c r="C2057" s="79" t="str">
        <f t="shared" si="227"/>
        <v/>
      </c>
    </row>
    <row r="2058" spans="1:5" x14ac:dyDescent="0.25">
      <c r="A2058" s="73">
        <v>6</v>
      </c>
      <c r="B2058" s="36"/>
      <c r="C2058" s="79" t="str">
        <f t="shared" si="227"/>
        <v/>
      </c>
    </row>
    <row r="2059" spans="1:5" x14ac:dyDescent="0.25">
      <c r="A2059" s="74" t="s">
        <v>665</v>
      </c>
      <c r="B2059" s="42"/>
      <c r="C2059" s="79" t="str">
        <f t="shared" si="227"/>
        <v/>
      </c>
    </row>
    <row r="2060" spans="1:5" x14ac:dyDescent="0.25">
      <c r="A2060" s="73">
        <v>1</v>
      </c>
      <c r="B2060" s="32">
        <f>B2053+1</f>
        <v>45579</v>
      </c>
      <c r="C2060" s="79" t="str">
        <f t="shared" si="227"/>
        <v>måndag</v>
      </c>
      <c r="D2060" s="79" t="str">
        <f>PROPER(TEXT($B2060,"MMMM"))</f>
        <v>Oktober</v>
      </c>
      <c r="E2060">
        <f>YEAR(B2060)</f>
        <v>2024</v>
      </c>
    </row>
    <row r="2061" spans="1:5" x14ac:dyDescent="0.25">
      <c r="A2061" s="73">
        <v>2</v>
      </c>
      <c r="C2061" s="79" t="str">
        <f t="shared" si="227"/>
        <v/>
      </c>
      <c r="D2061" s="79"/>
    </row>
    <row r="2062" spans="1:5" x14ac:dyDescent="0.25">
      <c r="A2062" s="73">
        <v>3</v>
      </c>
      <c r="B2062" s="36"/>
      <c r="C2062" s="79" t="str">
        <f t="shared" si="227"/>
        <v/>
      </c>
      <c r="D2062" s="79"/>
    </row>
    <row r="2063" spans="1:5" x14ac:dyDescent="0.25">
      <c r="A2063" s="73">
        <v>4</v>
      </c>
      <c r="B2063" s="36" t="s">
        <v>90</v>
      </c>
      <c r="C2063" s="79" t="str">
        <f t="shared" si="227"/>
        <v/>
      </c>
      <c r="D2063" s="79"/>
    </row>
    <row r="2064" spans="1:5" x14ac:dyDescent="0.25">
      <c r="A2064" s="73">
        <v>5</v>
      </c>
      <c r="B2064" s="36"/>
      <c r="C2064" s="79" t="str">
        <f t="shared" si="227"/>
        <v/>
      </c>
      <c r="D2064" s="79"/>
    </row>
    <row r="2065" spans="1:5" x14ac:dyDescent="0.25">
      <c r="A2065" s="73">
        <v>6</v>
      </c>
      <c r="B2065" s="36"/>
      <c r="C2065" s="79" t="str">
        <f t="shared" si="227"/>
        <v/>
      </c>
      <c r="D2065" s="79"/>
    </row>
    <row r="2066" spans="1:5" x14ac:dyDescent="0.25">
      <c r="A2066" s="74" t="s">
        <v>665</v>
      </c>
      <c r="B2066" s="42"/>
      <c r="C2066" s="79" t="str">
        <f t="shared" si="227"/>
        <v/>
      </c>
      <c r="D2066" s="79"/>
    </row>
    <row r="2067" spans="1:5" x14ac:dyDescent="0.25">
      <c r="A2067" s="73">
        <v>1</v>
      </c>
      <c r="B2067" s="32">
        <f>B2060+1</f>
        <v>45580</v>
      </c>
      <c r="C2067" s="79" t="str">
        <f t="shared" si="227"/>
        <v>tisdag</v>
      </c>
      <c r="D2067" s="79" t="str">
        <f t="shared" ref="D2067" si="229">PROPER(TEXT($B2067,"MMMM"))</f>
        <v>Oktober</v>
      </c>
      <c r="E2067">
        <f>YEAR(B2067)</f>
        <v>2024</v>
      </c>
    </row>
    <row r="2068" spans="1:5" x14ac:dyDescent="0.25">
      <c r="A2068" s="73">
        <v>2</v>
      </c>
      <c r="C2068" s="79" t="str">
        <f t="shared" si="227"/>
        <v/>
      </c>
      <c r="D2068" s="79"/>
    </row>
    <row r="2069" spans="1:5" x14ac:dyDescent="0.25">
      <c r="A2069" s="73">
        <v>3</v>
      </c>
      <c r="B2069" s="36"/>
      <c r="C2069" s="79" t="str">
        <f t="shared" si="227"/>
        <v/>
      </c>
      <c r="D2069" s="79"/>
    </row>
    <row r="2070" spans="1:5" x14ac:dyDescent="0.25">
      <c r="A2070" s="73">
        <v>4</v>
      </c>
      <c r="B2070" s="36" t="s">
        <v>612</v>
      </c>
      <c r="C2070" s="79" t="str">
        <f t="shared" si="227"/>
        <v/>
      </c>
    </row>
    <row r="2071" spans="1:5" x14ac:dyDescent="0.25">
      <c r="A2071" s="73">
        <v>5</v>
      </c>
      <c r="B2071" s="36" t="s">
        <v>514</v>
      </c>
      <c r="C2071" s="79" t="str">
        <f t="shared" si="227"/>
        <v/>
      </c>
    </row>
    <row r="2072" spans="1:5" x14ac:dyDescent="0.25">
      <c r="A2072" s="73">
        <v>6</v>
      </c>
      <c r="B2072" s="36"/>
      <c r="C2072" s="79" t="str">
        <f t="shared" si="227"/>
        <v/>
      </c>
    </row>
    <row r="2073" spans="1:5" x14ac:dyDescent="0.25">
      <c r="A2073" s="74" t="s">
        <v>665</v>
      </c>
      <c r="B2073" s="41"/>
      <c r="C2073" s="79" t="str">
        <f t="shared" si="227"/>
        <v/>
      </c>
    </row>
    <row r="2074" spans="1:5" x14ac:dyDescent="0.25">
      <c r="A2074" s="73">
        <v>1</v>
      </c>
      <c r="B2074" s="32">
        <f>B2067+1</f>
        <v>45581</v>
      </c>
      <c r="C2074" s="79" t="str">
        <f t="shared" si="227"/>
        <v>onsdag</v>
      </c>
      <c r="D2074" s="79" t="str">
        <f t="shared" ref="D2074" si="230">PROPER(TEXT($B2074,"MMMM"))</f>
        <v>Oktober</v>
      </c>
      <c r="E2074">
        <f>YEAR(B2074)</f>
        <v>2024</v>
      </c>
    </row>
    <row r="2075" spans="1:5" x14ac:dyDescent="0.25">
      <c r="A2075" s="73">
        <v>2</v>
      </c>
      <c r="C2075" s="79" t="str">
        <f t="shared" si="227"/>
        <v/>
      </c>
    </row>
    <row r="2076" spans="1:5" x14ac:dyDescent="0.25">
      <c r="A2076" s="73">
        <v>3</v>
      </c>
      <c r="B2076" s="36"/>
      <c r="C2076" s="79" t="str">
        <f t="shared" si="227"/>
        <v/>
      </c>
    </row>
    <row r="2077" spans="1:5" x14ac:dyDescent="0.25">
      <c r="A2077" s="73">
        <v>4</v>
      </c>
      <c r="B2077" s="36" t="s">
        <v>91</v>
      </c>
      <c r="C2077" s="79" t="str">
        <f t="shared" si="227"/>
        <v/>
      </c>
    </row>
    <row r="2078" spans="1:5" x14ac:dyDescent="0.25">
      <c r="A2078" s="73">
        <v>5</v>
      </c>
      <c r="B2078" s="36"/>
      <c r="C2078" s="79" t="str">
        <f t="shared" si="227"/>
        <v/>
      </c>
    </row>
    <row r="2079" spans="1:5" x14ac:dyDescent="0.25">
      <c r="A2079" s="73">
        <v>6</v>
      </c>
      <c r="B2079" s="36"/>
      <c r="C2079" s="79" t="str">
        <f t="shared" si="227"/>
        <v/>
      </c>
    </row>
    <row r="2080" spans="1:5" x14ac:dyDescent="0.25">
      <c r="A2080" s="74" t="s">
        <v>665</v>
      </c>
      <c r="B2080" s="42"/>
      <c r="C2080" s="79" t="str">
        <f t="shared" si="227"/>
        <v/>
      </c>
    </row>
    <row r="2081" spans="1:5" x14ac:dyDescent="0.25">
      <c r="A2081" s="73">
        <v>1</v>
      </c>
      <c r="B2081" s="32">
        <f>B2074+1</f>
        <v>45582</v>
      </c>
      <c r="C2081" s="79" t="str">
        <f t="shared" si="227"/>
        <v>torsdag</v>
      </c>
      <c r="D2081" s="79" t="str">
        <f>PROPER(TEXT($B2081,"MMMM"))</f>
        <v>Oktober</v>
      </c>
      <c r="E2081">
        <f>YEAR(B2081)</f>
        <v>2024</v>
      </c>
    </row>
    <row r="2082" spans="1:5" x14ac:dyDescent="0.25">
      <c r="A2082" s="73">
        <v>2</v>
      </c>
      <c r="C2082" s="79" t="str">
        <f t="shared" si="227"/>
        <v/>
      </c>
      <c r="D2082" s="79"/>
    </row>
    <row r="2083" spans="1:5" x14ac:dyDescent="0.25">
      <c r="A2083" s="73">
        <v>3</v>
      </c>
      <c r="B2083" s="36"/>
      <c r="C2083" s="79" t="str">
        <f t="shared" si="227"/>
        <v/>
      </c>
      <c r="D2083" s="79"/>
    </row>
    <row r="2084" spans="1:5" x14ac:dyDescent="0.25">
      <c r="A2084" s="73">
        <v>4</v>
      </c>
      <c r="B2084" s="36" t="s">
        <v>613</v>
      </c>
      <c r="C2084" s="79" t="str">
        <f t="shared" si="227"/>
        <v/>
      </c>
      <c r="D2084" s="79"/>
    </row>
    <row r="2085" spans="1:5" x14ac:dyDescent="0.25">
      <c r="A2085" s="73">
        <v>5</v>
      </c>
      <c r="B2085" s="36" t="s">
        <v>513</v>
      </c>
      <c r="C2085" s="79" t="str">
        <f t="shared" si="227"/>
        <v/>
      </c>
      <c r="D2085" s="79"/>
    </row>
    <row r="2086" spans="1:5" x14ac:dyDescent="0.25">
      <c r="A2086" s="73">
        <v>6</v>
      </c>
      <c r="B2086" s="36"/>
      <c r="C2086" s="79" t="str">
        <f t="shared" si="227"/>
        <v/>
      </c>
      <c r="D2086" s="79"/>
    </row>
    <row r="2087" spans="1:5" x14ac:dyDescent="0.25">
      <c r="A2087" s="74" t="s">
        <v>665</v>
      </c>
      <c r="B2087" s="42"/>
      <c r="C2087" s="79" t="str">
        <f t="shared" si="227"/>
        <v/>
      </c>
      <c r="D2087" s="79"/>
    </row>
    <row r="2088" spans="1:5" x14ac:dyDescent="0.25">
      <c r="A2088" s="73">
        <v>1</v>
      </c>
      <c r="B2088" s="32">
        <f>B2081+1</f>
        <v>45583</v>
      </c>
      <c r="C2088" s="79" t="str">
        <f t="shared" si="227"/>
        <v>fredag</v>
      </c>
      <c r="D2088" s="79" t="str">
        <f t="shared" ref="D2088" si="231">PROPER(TEXT($B2088,"MMMM"))</f>
        <v>Oktober</v>
      </c>
      <c r="E2088">
        <f>YEAR(B2088)</f>
        <v>2024</v>
      </c>
    </row>
    <row r="2089" spans="1:5" x14ac:dyDescent="0.25">
      <c r="A2089" s="73">
        <v>2</v>
      </c>
      <c r="C2089" s="79" t="str">
        <f t="shared" si="227"/>
        <v/>
      </c>
      <c r="D2089" s="79"/>
    </row>
    <row r="2090" spans="1:5" x14ac:dyDescent="0.25">
      <c r="A2090" s="73">
        <v>3</v>
      </c>
      <c r="B2090" s="36"/>
      <c r="C2090" s="79" t="str">
        <f t="shared" si="227"/>
        <v/>
      </c>
      <c r="D2090" s="79"/>
    </row>
    <row r="2091" spans="1:5" x14ac:dyDescent="0.25">
      <c r="A2091" s="73">
        <v>4</v>
      </c>
      <c r="B2091" s="36" t="s">
        <v>92</v>
      </c>
      <c r="C2091" s="79" t="str">
        <f t="shared" si="227"/>
        <v/>
      </c>
    </row>
    <row r="2092" spans="1:5" x14ac:dyDescent="0.25">
      <c r="A2092" s="73">
        <v>5</v>
      </c>
      <c r="B2092" s="36"/>
      <c r="C2092" s="79" t="str">
        <f t="shared" si="227"/>
        <v/>
      </c>
    </row>
    <row r="2093" spans="1:5" x14ac:dyDescent="0.25">
      <c r="A2093" s="73">
        <v>6</v>
      </c>
      <c r="B2093" s="36"/>
      <c r="C2093" s="79" t="str">
        <f t="shared" si="227"/>
        <v/>
      </c>
    </row>
    <row r="2094" spans="1:5" x14ac:dyDescent="0.25">
      <c r="A2094" s="74" t="s">
        <v>665</v>
      </c>
      <c r="B2094" s="42"/>
      <c r="C2094" s="79" t="str">
        <f t="shared" si="227"/>
        <v/>
      </c>
    </row>
    <row r="2095" spans="1:5" x14ac:dyDescent="0.25">
      <c r="A2095" s="73">
        <v>1</v>
      </c>
      <c r="B2095" s="32">
        <f>B2088+1</f>
        <v>45584</v>
      </c>
      <c r="C2095" s="79" t="str">
        <f t="shared" si="227"/>
        <v>lördag</v>
      </c>
      <c r="D2095" s="79" t="str">
        <f t="shared" ref="D2095" si="232">PROPER(TEXT($B2095,"MMMM"))</f>
        <v>Oktober</v>
      </c>
      <c r="E2095">
        <f>YEAR(B2095)</f>
        <v>2024</v>
      </c>
    </row>
    <row r="2096" spans="1:5" x14ac:dyDescent="0.25">
      <c r="A2096" s="73">
        <v>2</v>
      </c>
      <c r="C2096" s="79" t="str">
        <f t="shared" si="227"/>
        <v/>
      </c>
    </row>
    <row r="2097" spans="1:5" x14ac:dyDescent="0.25">
      <c r="A2097" s="73">
        <v>3</v>
      </c>
      <c r="B2097" s="36"/>
      <c r="C2097" s="79" t="str">
        <f t="shared" si="227"/>
        <v/>
      </c>
    </row>
    <row r="2098" spans="1:5" x14ac:dyDescent="0.25">
      <c r="A2098" s="73">
        <v>4</v>
      </c>
      <c r="B2098" s="36" t="s">
        <v>614</v>
      </c>
      <c r="C2098" s="79" t="str">
        <f t="shared" si="227"/>
        <v/>
      </c>
    </row>
    <row r="2099" spans="1:5" x14ac:dyDescent="0.25">
      <c r="A2099" s="73">
        <v>5</v>
      </c>
      <c r="B2099" s="36" t="s">
        <v>512</v>
      </c>
      <c r="C2099" s="79" t="str">
        <f t="shared" si="227"/>
        <v/>
      </c>
    </row>
    <row r="2100" spans="1:5" x14ac:dyDescent="0.25">
      <c r="A2100" s="73">
        <v>6</v>
      </c>
      <c r="B2100" s="36"/>
      <c r="C2100" s="79" t="str">
        <f t="shared" si="227"/>
        <v/>
      </c>
    </row>
    <row r="2101" spans="1:5" x14ac:dyDescent="0.25">
      <c r="A2101" s="74" t="s">
        <v>665</v>
      </c>
      <c r="B2101" s="42"/>
      <c r="C2101" s="79" t="str">
        <f t="shared" si="227"/>
        <v/>
      </c>
    </row>
    <row r="2102" spans="1:5" x14ac:dyDescent="0.25">
      <c r="A2102" s="73">
        <v>1</v>
      </c>
      <c r="B2102" s="32">
        <f>B2095+1</f>
        <v>45585</v>
      </c>
      <c r="C2102" s="79" t="str">
        <f t="shared" si="227"/>
        <v>söndag</v>
      </c>
      <c r="D2102" s="79" t="str">
        <f>PROPER(TEXT($B2102,"MMMM"))</f>
        <v>Oktober</v>
      </c>
      <c r="E2102">
        <f>YEAR(B2102)</f>
        <v>2024</v>
      </c>
    </row>
    <row r="2103" spans="1:5" x14ac:dyDescent="0.25">
      <c r="A2103" s="73">
        <v>2</v>
      </c>
      <c r="C2103" s="79" t="str">
        <f t="shared" si="227"/>
        <v/>
      </c>
      <c r="D2103" s="79"/>
    </row>
    <row r="2104" spans="1:5" x14ac:dyDescent="0.25">
      <c r="A2104" s="73">
        <v>3</v>
      </c>
      <c r="B2104" s="36"/>
      <c r="C2104" s="79" t="str">
        <f t="shared" si="227"/>
        <v/>
      </c>
      <c r="D2104" s="79"/>
    </row>
    <row r="2105" spans="1:5" x14ac:dyDescent="0.25">
      <c r="A2105" s="73">
        <v>4</v>
      </c>
      <c r="B2105" s="36" t="s">
        <v>93</v>
      </c>
      <c r="C2105" s="79" t="str">
        <f t="shared" si="227"/>
        <v/>
      </c>
      <c r="D2105" s="79"/>
    </row>
    <row r="2106" spans="1:5" x14ac:dyDescent="0.25">
      <c r="A2106" s="73">
        <v>5</v>
      </c>
      <c r="B2106" s="36"/>
      <c r="C2106" s="79" t="str">
        <f t="shared" si="227"/>
        <v/>
      </c>
      <c r="D2106" s="79"/>
    </row>
    <row r="2107" spans="1:5" x14ac:dyDescent="0.25">
      <c r="A2107" s="73">
        <v>6</v>
      </c>
      <c r="B2107" s="36"/>
      <c r="C2107" s="79" t="str">
        <f t="shared" si="227"/>
        <v/>
      </c>
      <c r="D2107" s="79"/>
    </row>
    <row r="2108" spans="1:5" x14ac:dyDescent="0.25">
      <c r="A2108" s="74" t="s">
        <v>665</v>
      </c>
      <c r="B2108" s="42"/>
      <c r="C2108" s="79" t="str">
        <f t="shared" si="227"/>
        <v/>
      </c>
      <c r="D2108" s="79"/>
    </row>
    <row r="2109" spans="1:5" x14ac:dyDescent="0.25">
      <c r="A2109" s="73">
        <v>1</v>
      </c>
      <c r="B2109" s="32">
        <f>B2102+1</f>
        <v>45586</v>
      </c>
      <c r="C2109" s="79" t="str">
        <f t="shared" si="227"/>
        <v>måndag</v>
      </c>
      <c r="D2109" s="79" t="str">
        <f t="shared" ref="D2109" si="233">PROPER(TEXT($B2109,"MMMM"))</f>
        <v>Oktober</v>
      </c>
      <c r="E2109">
        <f>YEAR(B2109)</f>
        <v>2024</v>
      </c>
    </row>
    <row r="2110" spans="1:5" x14ac:dyDescent="0.25">
      <c r="A2110" s="73">
        <v>2</v>
      </c>
      <c r="C2110" s="79" t="str">
        <f t="shared" si="227"/>
        <v/>
      </c>
      <c r="D2110" s="79"/>
    </row>
    <row r="2111" spans="1:5" x14ac:dyDescent="0.25">
      <c r="A2111" s="73">
        <v>3</v>
      </c>
      <c r="B2111" s="36"/>
      <c r="C2111" s="79" t="str">
        <f t="shared" si="227"/>
        <v/>
      </c>
      <c r="D2111" s="79"/>
    </row>
    <row r="2112" spans="1:5" x14ac:dyDescent="0.25">
      <c r="A2112" s="73">
        <v>4</v>
      </c>
      <c r="B2112" s="36" t="s">
        <v>615</v>
      </c>
      <c r="C2112" s="79" t="str">
        <f t="shared" si="227"/>
        <v/>
      </c>
    </row>
    <row r="2113" spans="1:5" x14ac:dyDescent="0.25">
      <c r="A2113" s="73">
        <v>5</v>
      </c>
      <c r="B2113" s="36" t="s">
        <v>511</v>
      </c>
      <c r="C2113" s="79" t="str">
        <f t="shared" si="227"/>
        <v/>
      </c>
    </row>
    <row r="2114" spans="1:5" x14ac:dyDescent="0.25">
      <c r="A2114" s="73">
        <v>6</v>
      </c>
      <c r="B2114" s="36"/>
      <c r="C2114" s="79" t="str">
        <f t="shared" si="227"/>
        <v/>
      </c>
    </row>
    <row r="2115" spans="1:5" x14ac:dyDescent="0.25">
      <c r="A2115" s="74" t="s">
        <v>665</v>
      </c>
      <c r="B2115" s="42"/>
      <c r="C2115" s="79" t="str">
        <f t="shared" ref="C2115:C2178" si="234">IF(LEFT(B2115,2)="45",TEXT(B2115, "dddd"),"")</f>
        <v/>
      </c>
    </row>
    <row r="2116" spans="1:5" x14ac:dyDescent="0.25">
      <c r="A2116" s="73">
        <v>1</v>
      </c>
      <c r="B2116" s="32">
        <f>B2109+1</f>
        <v>45587</v>
      </c>
      <c r="C2116" s="79" t="str">
        <f t="shared" si="234"/>
        <v>tisdag</v>
      </c>
      <c r="D2116" s="79" t="str">
        <f t="shared" ref="D2116" si="235">PROPER(TEXT($B2116,"MMMM"))</f>
        <v>Oktober</v>
      </c>
      <c r="E2116">
        <f>YEAR(B2116)</f>
        <v>2024</v>
      </c>
    </row>
    <row r="2117" spans="1:5" x14ac:dyDescent="0.25">
      <c r="A2117" s="73">
        <v>2</v>
      </c>
      <c r="C2117" s="79" t="str">
        <f t="shared" si="234"/>
        <v/>
      </c>
    </row>
    <row r="2118" spans="1:5" x14ac:dyDescent="0.25">
      <c r="A2118" s="73">
        <v>3</v>
      </c>
      <c r="B2118" s="36"/>
      <c r="C2118" s="79" t="str">
        <f t="shared" si="234"/>
        <v/>
      </c>
    </row>
    <row r="2119" spans="1:5" x14ac:dyDescent="0.25">
      <c r="A2119" s="73">
        <v>4</v>
      </c>
      <c r="B2119" s="36" t="s">
        <v>616</v>
      </c>
      <c r="C2119" s="79" t="str">
        <f t="shared" si="234"/>
        <v/>
      </c>
    </row>
    <row r="2120" spans="1:5" x14ac:dyDescent="0.25">
      <c r="A2120" s="73">
        <v>5</v>
      </c>
      <c r="B2120" s="36" t="s">
        <v>510</v>
      </c>
      <c r="C2120" s="79" t="str">
        <f t="shared" si="234"/>
        <v/>
      </c>
    </row>
    <row r="2121" spans="1:5" x14ac:dyDescent="0.25">
      <c r="A2121" s="73">
        <v>6</v>
      </c>
      <c r="B2121" s="36"/>
      <c r="C2121" s="79" t="str">
        <f t="shared" si="234"/>
        <v/>
      </c>
    </row>
    <row r="2122" spans="1:5" x14ac:dyDescent="0.25">
      <c r="A2122" s="74" t="s">
        <v>665</v>
      </c>
      <c r="B2122" s="41"/>
      <c r="C2122" s="79" t="str">
        <f t="shared" si="234"/>
        <v/>
      </c>
    </row>
    <row r="2123" spans="1:5" x14ac:dyDescent="0.25">
      <c r="A2123" s="73">
        <v>1</v>
      </c>
      <c r="B2123" s="32">
        <f>B2116+1</f>
        <v>45588</v>
      </c>
      <c r="C2123" s="79" t="str">
        <f t="shared" si="234"/>
        <v>onsdag</v>
      </c>
      <c r="D2123" s="79" t="str">
        <f>PROPER(TEXT($B2123,"MMMM"))</f>
        <v>Oktober</v>
      </c>
      <c r="E2123">
        <f>YEAR(B2123)</f>
        <v>2024</v>
      </c>
    </row>
    <row r="2124" spans="1:5" x14ac:dyDescent="0.25">
      <c r="A2124" s="73">
        <v>2</v>
      </c>
      <c r="C2124" s="79" t="str">
        <f t="shared" si="234"/>
        <v/>
      </c>
      <c r="D2124" s="79"/>
    </row>
    <row r="2125" spans="1:5" x14ac:dyDescent="0.25">
      <c r="A2125" s="73">
        <v>3</v>
      </c>
      <c r="B2125" s="36"/>
      <c r="C2125" s="79" t="str">
        <f t="shared" si="234"/>
        <v/>
      </c>
      <c r="D2125" s="79"/>
    </row>
    <row r="2126" spans="1:5" x14ac:dyDescent="0.25">
      <c r="A2126" s="73">
        <v>4</v>
      </c>
      <c r="B2126" s="36" t="s">
        <v>617</v>
      </c>
      <c r="C2126" s="79" t="str">
        <f t="shared" si="234"/>
        <v/>
      </c>
      <c r="D2126" s="79"/>
    </row>
    <row r="2127" spans="1:5" x14ac:dyDescent="0.25">
      <c r="A2127" s="73">
        <v>5</v>
      </c>
      <c r="B2127" s="36" t="s">
        <v>509</v>
      </c>
      <c r="C2127" s="79" t="str">
        <f t="shared" si="234"/>
        <v/>
      </c>
      <c r="D2127" s="79"/>
    </row>
    <row r="2128" spans="1:5" x14ac:dyDescent="0.25">
      <c r="A2128" s="73">
        <v>6</v>
      </c>
      <c r="B2128" s="36"/>
      <c r="C2128" s="79" t="str">
        <f t="shared" si="234"/>
        <v/>
      </c>
      <c r="D2128" s="79"/>
    </row>
    <row r="2129" spans="1:5" x14ac:dyDescent="0.25">
      <c r="A2129" s="74" t="s">
        <v>665</v>
      </c>
      <c r="B2129" s="42"/>
      <c r="C2129" s="79" t="str">
        <f t="shared" si="234"/>
        <v/>
      </c>
      <c r="D2129" s="79"/>
    </row>
    <row r="2130" spans="1:5" x14ac:dyDescent="0.25">
      <c r="A2130" s="73">
        <v>1</v>
      </c>
      <c r="B2130" s="32">
        <f>B2123+1</f>
        <v>45589</v>
      </c>
      <c r="C2130" s="79" t="str">
        <f t="shared" si="234"/>
        <v>torsdag</v>
      </c>
      <c r="D2130" s="79" t="str">
        <f t="shared" ref="D2130" si="236">PROPER(TEXT($B2130,"MMMM"))</f>
        <v>Oktober</v>
      </c>
      <c r="E2130">
        <f>YEAR(B2130)</f>
        <v>2024</v>
      </c>
    </row>
    <row r="2131" spans="1:5" x14ac:dyDescent="0.25">
      <c r="A2131" s="73">
        <v>2</v>
      </c>
      <c r="C2131" s="79" t="str">
        <f t="shared" si="234"/>
        <v/>
      </c>
      <c r="D2131" s="79"/>
    </row>
    <row r="2132" spans="1:5" x14ac:dyDescent="0.25">
      <c r="A2132" s="73">
        <v>3</v>
      </c>
      <c r="B2132" s="36"/>
      <c r="C2132" s="79" t="str">
        <f t="shared" si="234"/>
        <v/>
      </c>
      <c r="D2132" s="79"/>
    </row>
    <row r="2133" spans="1:5" x14ac:dyDescent="0.25">
      <c r="A2133" s="73">
        <v>4</v>
      </c>
      <c r="B2133" s="36" t="s">
        <v>618</v>
      </c>
      <c r="C2133" s="79" t="str">
        <f t="shared" si="234"/>
        <v/>
      </c>
    </row>
    <row r="2134" spans="1:5" x14ac:dyDescent="0.25">
      <c r="A2134" s="73">
        <v>5</v>
      </c>
      <c r="B2134" s="36" t="s">
        <v>508</v>
      </c>
      <c r="C2134" s="79" t="str">
        <f t="shared" si="234"/>
        <v/>
      </c>
    </row>
    <row r="2135" spans="1:5" x14ac:dyDescent="0.25">
      <c r="A2135" s="73">
        <v>6</v>
      </c>
      <c r="B2135" s="36" t="s">
        <v>535</v>
      </c>
      <c r="C2135" s="79" t="str">
        <f t="shared" si="234"/>
        <v/>
      </c>
    </row>
    <row r="2136" spans="1:5" x14ac:dyDescent="0.25">
      <c r="A2136" s="74" t="s">
        <v>665</v>
      </c>
      <c r="B2136" s="42"/>
      <c r="C2136" s="79" t="str">
        <f t="shared" si="234"/>
        <v/>
      </c>
    </row>
    <row r="2137" spans="1:5" x14ac:dyDescent="0.25">
      <c r="A2137" s="73">
        <v>1</v>
      </c>
      <c r="B2137" s="32">
        <f>B2130+1</f>
        <v>45590</v>
      </c>
      <c r="C2137" s="79" t="str">
        <f t="shared" si="234"/>
        <v>fredag</v>
      </c>
      <c r="D2137" s="79" t="str">
        <f t="shared" ref="D2137" si="237">PROPER(TEXT($B2137,"MMMM"))</f>
        <v>Oktober</v>
      </c>
      <c r="E2137">
        <f>YEAR(B2137)</f>
        <v>2024</v>
      </c>
    </row>
    <row r="2138" spans="1:5" x14ac:dyDescent="0.25">
      <c r="A2138" s="73">
        <v>2</v>
      </c>
      <c r="C2138" s="79" t="str">
        <f t="shared" si="234"/>
        <v/>
      </c>
    </row>
    <row r="2139" spans="1:5" x14ac:dyDescent="0.25">
      <c r="A2139" s="73">
        <v>3</v>
      </c>
      <c r="B2139" s="36"/>
      <c r="C2139" s="79" t="str">
        <f t="shared" si="234"/>
        <v/>
      </c>
    </row>
    <row r="2140" spans="1:5" x14ac:dyDescent="0.25">
      <c r="A2140" s="73">
        <v>4</v>
      </c>
      <c r="B2140" s="36" t="s">
        <v>619</v>
      </c>
      <c r="C2140" s="79" t="str">
        <f t="shared" si="234"/>
        <v/>
      </c>
    </row>
    <row r="2141" spans="1:5" x14ac:dyDescent="0.25">
      <c r="A2141" s="73">
        <v>5</v>
      </c>
      <c r="B2141" s="36" t="s">
        <v>507</v>
      </c>
      <c r="C2141" s="79" t="str">
        <f t="shared" si="234"/>
        <v/>
      </c>
    </row>
    <row r="2142" spans="1:5" x14ac:dyDescent="0.25">
      <c r="A2142" s="73">
        <v>6</v>
      </c>
      <c r="B2142" s="36"/>
      <c r="C2142" s="79" t="str">
        <f t="shared" si="234"/>
        <v/>
      </c>
    </row>
    <row r="2143" spans="1:5" x14ac:dyDescent="0.25">
      <c r="A2143" s="74" t="s">
        <v>665</v>
      </c>
      <c r="B2143" s="42"/>
      <c r="C2143" s="79" t="str">
        <f t="shared" si="234"/>
        <v/>
      </c>
    </row>
    <row r="2144" spans="1:5" x14ac:dyDescent="0.25">
      <c r="A2144" s="73">
        <v>1</v>
      </c>
      <c r="B2144" s="32">
        <f>B2137+1</f>
        <v>45591</v>
      </c>
      <c r="C2144" s="79" t="str">
        <f t="shared" si="234"/>
        <v>lördag</v>
      </c>
      <c r="D2144" s="79" t="str">
        <f>PROPER(TEXT($B2144,"MMMM"))</f>
        <v>Oktober</v>
      </c>
      <c r="E2144">
        <f>YEAR(B2144)</f>
        <v>2024</v>
      </c>
    </row>
    <row r="2145" spans="1:5" x14ac:dyDescent="0.25">
      <c r="A2145" s="73">
        <v>2</v>
      </c>
      <c r="C2145" s="79" t="str">
        <f t="shared" si="234"/>
        <v/>
      </c>
      <c r="D2145" s="79"/>
    </row>
    <row r="2146" spans="1:5" x14ac:dyDescent="0.25">
      <c r="A2146" s="73">
        <v>3</v>
      </c>
      <c r="B2146" s="36"/>
      <c r="C2146" s="79" t="str">
        <f t="shared" si="234"/>
        <v/>
      </c>
      <c r="D2146" s="79"/>
    </row>
    <row r="2147" spans="1:5" x14ac:dyDescent="0.25">
      <c r="A2147" s="73">
        <v>4</v>
      </c>
      <c r="B2147" s="36" t="s">
        <v>620</v>
      </c>
      <c r="C2147" s="79" t="str">
        <f t="shared" si="234"/>
        <v/>
      </c>
      <c r="D2147" s="79"/>
    </row>
    <row r="2148" spans="1:5" x14ac:dyDescent="0.25">
      <c r="A2148" s="73">
        <v>5</v>
      </c>
      <c r="B2148" s="36" t="s">
        <v>506</v>
      </c>
      <c r="C2148" s="79" t="str">
        <f t="shared" si="234"/>
        <v/>
      </c>
      <c r="D2148" s="79"/>
    </row>
    <row r="2149" spans="1:5" x14ac:dyDescent="0.25">
      <c r="A2149" s="73">
        <v>6</v>
      </c>
      <c r="B2149" s="36"/>
      <c r="C2149" s="79" t="str">
        <f t="shared" si="234"/>
        <v/>
      </c>
      <c r="D2149" s="79"/>
    </row>
    <row r="2150" spans="1:5" x14ac:dyDescent="0.25">
      <c r="A2150" s="74" t="s">
        <v>665</v>
      </c>
      <c r="B2150" s="42"/>
      <c r="C2150" s="79" t="str">
        <f t="shared" si="234"/>
        <v/>
      </c>
      <c r="D2150" s="79"/>
    </row>
    <row r="2151" spans="1:5" x14ac:dyDescent="0.25">
      <c r="A2151" s="73">
        <v>1</v>
      </c>
      <c r="B2151" s="32">
        <f>B2144+1</f>
        <v>45592</v>
      </c>
      <c r="C2151" s="79" t="str">
        <f t="shared" si="234"/>
        <v>söndag</v>
      </c>
      <c r="D2151" s="79" t="str">
        <f t="shared" ref="D2151" si="238">PROPER(TEXT($B2151,"MMMM"))</f>
        <v>Oktober</v>
      </c>
      <c r="E2151">
        <f>YEAR(B2151)</f>
        <v>2024</v>
      </c>
    </row>
    <row r="2152" spans="1:5" x14ac:dyDescent="0.25">
      <c r="A2152" s="73">
        <v>2</v>
      </c>
      <c r="C2152" s="79" t="str">
        <f t="shared" si="234"/>
        <v/>
      </c>
      <c r="D2152" s="79"/>
    </row>
    <row r="2153" spans="1:5" x14ac:dyDescent="0.25">
      <c r="A2153" s="73">
        <v>3</v>
      </c>
      <c r="B2153" s="36"/>
      <c r="C2153" s="79" t="str">
        <f t="shared" si="234"/>
        <v/>
      </c>
      <c r="D2153" s="79"/>
    </row>
    <row r="2154" spans="1:5" x14ac:dyDescent="0.25">
      <c r="A2154" s="73">
        <v>4</v>
      </c>
      <c r="B2154" s="36" t="s">
        <v>94</v>
      </c>
      <c r="C2154" s="79" t="str">
        <f t="shared" si="234"/>
        <v/>
      </c>
    </row>
    <row r="2155" spans="1:5" x14ac:dyDescent="0.25">
      <c r="A2155" s="73">
        <v>5</v>
      </c>
      <c r="B2155" s="36"/>
      <c r="C2155" s="79" t="str">
        <f t="shared" si="234"/>
        <v/>
      </c>
    </row>
    <row r="2156" spans="1:5" x14ac:dyDescent="0.25">
      <c r="A2156" s="73">
        <v>6</v>
      </c>
      <c r="B2156" s="36" t="s">
        <v>545</v>
      </c>
      <c r="C2156" s="79" t="str">
        <f t="shared" si="234"/>
        <v/>
      </c>
    </row>
    <row r="2157" spans="1:5" x14ac:dyDescent="0.25">
      <c r="A2157" s="74" t="s">
        <v>665</v>
      </c>
      <c r="B2157" s="42"/>
      <c r="C2157" s="79" t="str">
        <f t="shared" si="234"/>
        <v/>
      </c>
    </row>
    <row r="2158" spans="1:5" x14ac:dyDescent="0.25">
      <c r="A2158" s="73">
        <v>1</v>
      </c>
      <c r="B2158" s="32">
        <f>B2151+1</f>
        <v>45593</v>
      </c>
      <c r="C2158" s="79" t="str">
        <f t="shared" si="234"/>
        <v>måndag</v>
      </c>
      <c r="D2158" s="79" t="str">
        <f t="shared" ref="D2158" si="239">PROPER(TEXT($B2158,"MMMM"))</f>
        <v>Oktober</v>
      </c>
      <c r="E2158">
        <f>YEAR(B2158)</f>
        <v>2024</v>
      </c>
    </row>
    <row r="2159" spans="1:5" x14ac:dyDescent="0.25">
      <c r="A2159" s="73">
        <v>2</v>
      </c>
      <c r="C2159" s="79" t="str">
        <f t="shared" si="234"/>
        <v/>
      </c>
    </row>
    <row r="2160" spans="1:5" x14ac:dyDescent="0.25">
      <c r="A2160" s="73">
        <v>3</v>
      </c>
      <c r="B2160" s="36"/>
      <c r="C2160" s="79" t="str">
        <f t="shared" si="234"/>
        <v/>
      </c>
    </row>
    <row r="2161" spans="1:5" x14ac:dyDescent="0.25">
      <c r="A2161" s="73">
        <v>4</v>
      </c>
      <c r="B2161" s="36" t="s">
        <v>621</v>
      </c>
      <c r="C2161" s="79" t="str">
        <f t="shared" si="234"/>
        <v/>
      </c>
    </row>
    <row r="2162" spans="1:5" x14ac:dyDescent="0.25">
      <c r="A2162" s="73">
        <v>5</v>
      </c>
      <c r="B2162" s="36" t="s">
        <v>505</v>
      </c>
      <c r="C2162" s="79" t="str">
        <f t="shared" si="234"/>
        <v/>
      </c>
    </row>
    <row r="2163" spans="1:5" x14ac:dyDescent="0.25">
      <c r="A2163" s="73">
        <v>6</v>
      </c>
      <c r="B2163" s="36"/>
      <c r="C2163" s="79" t="str">
        <f t="shared" si="234"/>
        <v/>
      </c>
    </row>
    <row r="2164" spans="1:5" x14ac:dyDescent="0.25">
      <c r="A2164" s="74" t="s">
        <v>665</v>
      </c>
      <c r="B2164" s="42"/>
      <c r="C2164" s="79" t="str">
        <f t="shared" si="234"/>
        <v/>
      </c>
    </row>
    <row r="2165" spans="1:5" x14ac:dyDescent="0.25">
      <c r="A2165" s="73">
        <v>1</v>
      </c>
      <c r="B2165" s="32">
        <f>B2158+1</f>
        <v>45594</v>
      </c>
      <c r="C2165" s="79" t="str">
        <f t="shared" si="234"/>
        <v>tisdag</v>
      </c>
      <c r="D2165" s="79" t="str">
        <f>PROPER(TEXT($B2165,"MMMM"))</f>
        <v>Oktober</v>
      </c>
      <c r="E2165">
        <f>YEAR(B2165)</f>
        <v>2024</v>
      </c>
    </row>
    <row r="2166" spans="1:5" x14ac:dyDescent="0.25">
      <c r="A2166" s="73">
        <v>2</v>
      </c>
      <c r="C2166" s="79" t="str">
        <f t="shared" si="234"/>
        <v/>
      </c>
      <c r="D2166" s="79"/>
    </row>
    <row r="2167" spans="1:5" x14ac:dyDescent="0.25">
      <c r="A2167" s="73">
        <v>3</v>
      </c>
      <c r="B2167" s="36"/>
      <c r="C2167" s="79" t="str">
        <f t="shared" si="234"/>
        <v/>
      </c>
      <c r="D2167" s="79"/>
    </row>
    <row r="2168" spans="1:5" x14ac:dyDescent="0.25">
      <c r="A2168" s="73">
        <v>4</v>
      </c>
      <c r="B2168" s="36" t="s">
        <v>95</v>
      </c>
      <c r="C2168" s="79" t="str">
        <f t="shared" si="234"/>
        <v/>
      </c>
      <c r="D2168" s="79"/>
    </row>
    <row r="2169" spans="1:5" x14ac:dyDescent="0.25">
      <c r="A2169" s="73">
        <v>5</v>
      </c>
      <c r="B2169" s="36"/>
      <c r="C2169" s="79" t="str">
        <f t="shared" si="234"/>
        <v/>
      </c>
      <c r="D2169" s="79"/>
    </row>
    <row r="2170" spans="1:5" x14ac:dyDescent="0.25">
      <c r="A2170" s="73">
        <v>6</v>
      </c>
      <c r="B2170" s="36"/>
      <c r="C2170" s="79" t="str">
        <f t="shared" si="234"/>
        <v/>
      </c>
      <c r="D2170" s="79"/>
    </row>
    <row r="2171" spans="1:5" x14ac:dyDescent="0.25">
      <c r="A2171" s="74" t="s">
        <v>665</v>
      </c>
      <c r="B2171" s="41"/>
      <c r="C2171" s="79" t="str">
        <f t="shared" si="234"/>
        <v/>
      </c>
      <c r="D2171" s="79"/>
    </row>
    <row r="2172" spans="1:5" x14ac:dyDescent="0.25">
      <c r="A2172" s="73">
        <v>1</v>
      </c>
      <c r="B2172" s="32">
        <f>B2165+1</f>
        <v>45595</v>
      </c>
      <c r="C2172" s="79" t="str">
        <f t="shared" si="234"/>
        <v>onsdag</v>
      </c>
      <c r="D2172" s="79" t="str">
        <f t="shared" ref="D2172" si="240">PROPER(TEXT($B2172,"MMMM"))</f>
        <v>Oktober</v>
      </c>
      <c r="E2172">
        <f>YEAR(B2172)</f>
        <v>2024</v>
      </c>
    </row>
    <row r="2173" spans="1:5" x14ac:dyDescent="0.25">
      <c r="A2173" s="73">
        <v>2</v>
      </c>
      <c r="C2173" s="79" t="str">
        <f t="shared" si="234"/>
        <v/>
      </c>
      <c r="D2173" s="79"/>
    </row>
    <row r="2174" spans="1:5" x14ac:dyDescent="0.25">
      <c r="A2174" s="73">
        <v>3</v>
      </c>
      <c r="B2174" s="36"/>
      <c r="C2174" s="79" t="str">
        <f t="shared" si="234"/>
        <v/>
      </c>
      <c r="D2174" s="79"/>
    </row>
    <row r="2175" spans="1:5" x14ac:dyDescent="0.25">
      <c r="A2175" s="73">
        <v>4</v>
      </c>
      <c r="B2175" s="36" t="s">
        <v>622</v>
      </c>
      <c r="C2175" s="79" t="str">
        <f t="shared" si="234"/>
        <v/>
      </c>
    </row>
    <row r="2176" spans="1:5" x14ac:dyDescent="0.25">
      <c r="A2176" s="73">
        <v>5</v>
      </c>
      <c r="B2176" s="36" t="s">
        <v>504</v>
      </c>
      <c r="C2176" s="79" t="str">
        <f t="shared" si="234"/>
        <v/>
      </c>
    </row>
    <row r="2177" spans="1:5" x14ac:dyDescent="0.25">
      <c r="A2177" s="73">
        <v>6</v>
      </c>
      <c r="B2177" s="36"/>
      <c r="C2177" s="79" t="str">
        <f t="shared" si="234"/>
        <v/>
      </c>
    </row>
    <row r="2178" spans="1:5" x14ac:dyDescent="0.25">
      <c r="A2178" s="74" t="s">
        <v>665</v>
      </c>
      <c r="B2178" s="42"/>
      <c r="C2178" s="79" t="str">
        <f t="shared" si="234"/>
        <v/>
      </c>
    </row>
    <row r="2179" spans="1:5" x14ac:dyDescent="0.25">
      <c r="A2179" s="73">
        <v>1</v>
      </c>
      <c r="B2179" s="32">
        <f>B2172+1</f>
        <v>45596</v>
      </c>
      <c r="C2179" s="79" t="str">
        <f t="shared" ref="C2179:C2242" si="241">IF(LEFT(B2179,2)="45",TEXT(B2179, "dddd"),"")</f>
        <v>torsdag</v>
      </c>
      <c r="D2179" s="79" t="str">
        <f t="shared" ref="D2179" si="242">PROPER(TEXT($B2179,"MMMM"))</f>
        <v>Oktober</v>
      </c>
      <c r="E2179">
        <f>YEAR(B2179)</f>
        <v>2024</v>
      </c>
    </row>
    <row r="2180" spans="1:5" x14ac:dyDescent="0.25">
      <c r="A2180" s="73">
        <v>2</v>
      </c>
      <c r="C2180" s="79" t="str">
        <f t="shared" si="241"/>
        <v/>
      </c>
    </row>
    <row r="2181" spans="1:5" x14ac:dyDescent="0.25">
      <c r="A2181" s="73">
        <v>3</v>
      </c>
      <c r="B2181" s="36"/>
      <c r="C2181" s="79" t="str">
        <f t="shared" si="241"/>
        <v/>
      </c>
    </row>
    <row r="2182" spans="1:5" x14ac:dyDescent="0.25">
      <c r="A2182" s="73">
        <v>4</v>
      </c>
      <c r="B2182" s="36" t="s">
        <v>623</v>
      </c>
      <c r="C2182" s="79" t="str">
        <f t="shared" si="241"/>
        <v/>
      </c>
    </row>
    <row r="2183" spans="1:5" x14ac:dyDescent="0.25">
      <c r="A2183" s="73">
        <v>5</v>
      </c>
      <c r="B2183" s="36" t="s">
        <v>503</v>
      </c>
      <c r="C2183" s="79" t="str">
        <f t="shared" si="241"/>
        <v/>
      </c>
    </row>
    <row r="2184" spans="1:5" x14ac:dyDescent="0.25">
      <c r="A2184" s="73">
        <v>6</v>
      </c>
      <c r="B2184" s="36"/>
      <c r="C2184" s="79" t="str">
        <f t="shared" si="241"/>
        <v/>
      </c>
    </row>
    <row r="2185" spans="1:5" x14ac:dyDescent="0.25">
      <c r="A2185" s="74" t="s">
        <v>665</v>
      </c>
      <c r="B2185" s="42"/>
      <c r="C2185" s="79" t="str">
        <f t="shared" si="241"/>
        <v/>
      </c>
    </row>
    <row r="2186" spans="1:5" x14ac:dyDescent="0.25">
      <c r="A2186" s="73">
        <v>1</v>
      </c>
      <c r="B2186" s="32">
        <f>B2179+1</f>
        <v>45597</v>
      </c>
      <c r="C2186" s="79" t="str">
        <f t="shared" si="241"/>
        <v>fredag</v>
      </c>
      <c r="D2186" s="79" t="str">
        <f>PROPER(TEXT($B2186,"MMMM"))</f>
        <v>November</v>
      </c>
      <c r="E2186">
        <f>YEAR(B2186)</f>
        <v>2024</v>
      </c>
    </row>
    <row r="2187" spans="1:5" x14ac:dyDescent="0.25">
      <c r="A2187" s="73">
        <v>2</v>
      </c>
      <c r="B2187" s="36"/>
      <c r="C2187" s="79" t="str">
        <f t="shared" si="241"/>
        <v/>
      </c>
      <c r="D2187" s="79"/>
    </row>
    <row r="2188" spans="1:5" x14ac:dyDescent="0.25">
      <c r="A2188" s="73">
        <v>3</v>
      </c>
      <c r="B2188" s="36"/>
      <c r="C2188" s="79" t="str">
        <f t="shared" si="241"/>
        <v/>
      </c>
      <c r="D2188" s="79"/>
    </row>
    <row r="2189" spans="1:5" x14ac:dyDescent="0.25">
      <c r="A2189" s="73">
        <v>4</v>
      </c>
      <c r="B2189" s="36"/>
      <c r="C2189" s="79" t="str">
        <f t="shared" si="241"/>
        <v/>
      </c>
      <c r="D2189" s="79"/>
    </row>
    <row r="2190" spans="1:5" x14ac:dyDescent="0.25">
      <c r="A2190" s="73">
        <v>5</v>
      </c>
      <c r="B2190" s="36"/>
      <c r="C2190" s="79" t="str">
        <f t="shared" si="241"/>
        <v/>
      </c>
      <c r="D2190" s="79"/>
    </row>
    <row r="2191" spans="1:5" x14ac:dyDescent="0.25">
      <c r="A2191" s="73">
        <v>6</v>
      </c>
      <c r="B2191" s="36" t="s">
        <v>534</v>
      </c>
      <c r="C2191" s="79" t="str">
        <f t="shared" si="241"/>
        <v/>
      </c>
      <c r="D2191" s="79"/>
    </row>
    <row r="2192" spans="1:5" x14ac:dyDescent="0.25">
      <c r="A2192" s="74" t="s">
        <v>665</v>
      </c>
      <c r="B2192" s="42"/>
      <c r="C2192" s="79" t="str">
        <f t="shared" si="241"/>
        <v/>
      </c>
      <c r="D2192" s="79"/>
    </row>
    <row r="2193" spans="1:5" x14ac:dyDescent="0.25">
      <c r="A2193" s="73">
        <v>1</v>
      </c>
      <c r="B2193" s="32">
        <f>B2186+1</f>
        <v>45598</v>
      </c>
      <c r="C2193" s="79" t="str">
        <f t="shared" si="241"/>
        <v>lördag</v>
      </c>
      <c r="D2193" s="79" t="str">
        <f t="shared" ref="D2193" si="243">PROPER(TEXT($B2193,"MMMM"))</f>
        <v>November</v>
      </c>
      <c r="E2193">
        <f>YEAR(B2193)</f>
        <v>2024</v>
      </c>
    </row>
    <row r="2194" spans="1:5" x14ac:dyDescent="0.25">
      <c r="A2194" s="73">
        <v>2</v>
      </c>
      <c r="C2194" s="79" t="str">
        <f t="shared" si="241"/>
        <v/>
      </c>
      <c r="D2194" s="79"/>
    </row>
    <row r="2195" spans="1:5" x14ac:dyDescent="0.25">
      <c r="A2195" s="73">
        <v>3</v>
      </c>
      <c r="B2195" s="36"/>
      <c r="C2195" s="79" t="str">
        <f t="shared" si="241"/>
        <v/>
      </c>
      <c r="D2195" s="79"/>
    </row>
    <row r="2196" spans="1:5" x14ac:dyDescent="0.25">
      <c r="A2196" s="73">
        <v>4</v>
      </c>
      <c r="B2196" s="36" t="s">
        <v>96</v>
      </c>
      <c r="C2196" s="79" t="str">
        <f t="shared" si="241"/>
        <v/>
      </c>
    </row>
    <row r="2197" spans="1:5" x14ac:dyDescent="0.25">
      <c r="A2197" s="73">
        <v>5</v>
      </c>
      <c r="B2197" s="36"/>
      <c r="C2197" s="79" t="str">
        <f t="shared" si="241"/>
        <v/>
      </c>
    </row>
    <row r="2198" spans="1:5" x14ac:dyDescent="0.25">
      <c r="A2198" s="73">
        <v>6</v>
      </c>
      <c r="B2198" s="36"/>
      <c r="C2198" s="79" t="str">
        <f t="shared" si="241"/>
        <v/>
      </c>
    </row>
    <row r="2199" spans="1:5" x14ac:dyDescent="0.25">
      <c r="A2199" s="74" t="s">
        <v>665</v>
      </c>
      <c r="B2199" s="42"/>
      <c r="C2199" s="79" t="str">
        <f t="shared" si="241"/>
        <v/>
      </c>
    </row>
    <row r="2200" spans="1:5" x14ac:dyDescent="0.25">
      <c r="A2200" s="73">
        <v>1</v>
      </c>
      <c r="B2200" s="32">
        <f>B2193+1</f>
        <v>45599</v>
      </c>
      <c r="C2200" s="79" t="str">
        <f t="shared" si="241"/>
        <v>söndag</v>
      </c>
      <c r="D2200" s="79" t="str">
        <f t="shared" ref="D2200" si="244">PROPER(TEXT($B2200,"MMMM"))</f>
        <v>November</v>
      </c>
      <c r="E2200">
        <f>YEAR(B2200)</f>
        <v>2024</v>
      </c>
    </row>
    <row r="2201" spans="1:5" x14ac:dyDescent="0.25">
      <c r="A2201" s="73">
        <v>2</v>
      </c>
      <c r="C2201" s="79" t="str">
        <f t="shared" si="241"/>
        <v/>
      </c>
    </row>
    <row r="2202" spans="1:5" x14ac:dyDescent="0.25">
      <c r="A2202" s="73">
        <v>3</v>
      </c>
      <c r="B2202" s="36"/>
      <c r="C2202" s="79" t="str">
        <f t="shared" si="241"/>
        <v/>
      </c>
    </row>
    <row r="2203" spans="1:5" x14ac:dyDescent="0.25">
      <c r="A2203" s="73">
        <v>4</v>
      </c>
      <c r="B2203" s="36" t="s">
        <v>624</v>
      </c>
      <c r="C2203" s="79" t="str">
        <f t="shared" si="241"/>
        <v/>
      </c>
    </row>
    <row r="2204" spans="1:5" x14ac:dyDescent="0.25">
      <c r="A2204" s="73">
        <v>5</v>
      </c>
      <c r="B2204" s="36" t="s">
        <v>502</v>
      </c>
      <c r="C2204" s="79" t="str">
        <f t="shared" si="241"/>
        <v/>
      </c>
    </row>
    <row r="2205" spans="1:5" x14ac:dyDescent="0.25">
      <c r="A2205" s="73">
        <v>6</v>
      </c>
      <c r="B2205" s="36"/>
      <c r="C2205" s="79" t="str">
        <f t="shared" si="241"/>
        <v/>
      </c>
    </row>
    <row r="2206" spans="1:5" x14ac:dyDescent="0.25">
      <c r="A2206" s="74" t="s">
        <v>665</v>
      </c>
      <c r="B2206" s="42"/>
      <c r="C2206" s="79" t="str">
        <f t="shared" si="241"/>
        <v/>
      </c>
    </row>
    <row r="2207" spans="1:5" x14ac:dyDescent="0.25">
      <c r="A2207" s="73">
        <v>1</v>
      </c>
      <c r="B2207" s="32">
        <f>B2200+1</f>
        <v>45600</v>
      </c>
      <c r="C2207" s="79" t="str">
        <f t="shared" si="241"/>
        <v>måndag</v>
      </c>
      <c r="D2207" s="79" t="str">
        <f>PROPER(TEXT($B2207,"MMMM"))</f>
        <v>November</v>
      </c>
      <c r="E2207">
        <f>YEAR(B2207)</f>
        <v>2024</v>
      </c>
    </row>
    <row r="2208" spans="1:5" x14ac:dyDescent="0.25">
      <c r="A2208" s="73">
        <v>2</v>
      </c>
      <c r="C2208" s="79" t="str">
        <f t="shared" si="241"/>
        <v/>
      </c>
      <c r="D2208" s="79"/>
    </row>
    <row r="2209" spans="1:5" x14ac:dyDescent="0.25">
      <c r="A2209" s="73">
        <v>3</v>
      </c>
      <c r="B2209" s="36"/>
      <c r="C2209" s="79" t="str">
        <f t="shared" si="241"/>
        <v/>
      </c>
      <c r="D2209" s="79"/>
    </row>
    <row r="2210" spans="1:5" x14ac:dyDescent="0.25">
      <c r="A2210" s="73">
        <v>4</v>
      </c>
      <c r="B2210" s="36" t="s">
        <v>97</v>
      </c>
      <c r="C2210" s="79" t="str">
        <f t="shared" si="241"/>
        <v/>
      </c>
      <c r="D2210" s="79"/>
    </row>
    <row r="2211" spans="1:5" x14ac:dyDescent="0.25">
      <c r="A2211" s="73">
        <v>5</v>
      </c>
      <c r="B2211" s="36"/>
      <c r="C2211" s="79" t="str">
        <f t="shared" si="241"/>
        <v/>
      </c>
      <c r="D2211" s="79"/>
    </row>
    <row r="2212" spans="1:5" x14ac:dyDescent="0.25">
      <c r="A2212" s="73">
        <v>6</v>
      </c>
      <c r="B2212" s="36"/>
      <c r="C2212" s="79" t="str">
        <f t="shared" si="241"/>
        <v/>
      </c>
      <c r="D2212" s="79"/>
    </row>
    <row r="2213" spans="1:5" x14ac:dyDescent="0.25">
      <c r="A2213" s="74" t="s">
        <v>665</v>
      </c>
      <c r="B2213" s="42"/>
      <c r="C2213" s="79" t="str">
        <f t="shared" si="241"/>
        <v/>
      </c>
      <c r="D2213" s="79"/>
    </row>
    <row r="2214" spans="1:5" x14ac:dyDescent="0.25">
      <c r="A2214" s="73">
        <v>1</v>
      </c>
      <c r="B2214" s="32">
        <f>B2207+1</f>
        <v>45601</v>
      </c>
      <c r="C2214" s="79" t="str">
        <f t="shared" si="241"/>
        <v>tisdag</v>
      </c>
      <c r="D2214" s="79" t="str">
        <f t="shared" ref="D2214" si="245">PROPER(TEXT($B2214,"MMMM"))</f>
        <v>November</v>
      </c>
      <c r="E2214">
        <f>YEAR(B2214)</f>
        <v>2024</v>
      </c>
    </row>
    <row r="2215" spans="1:5" x14ac:dyDescent="0.25">
      <c r="A2215" s="73">
        <v>2</v>
      </c>
      <c r="C2215" s="79" t="str">
        <f t="shared" si="241"/>
        <v/>
      </c>
      <c r="D2215" s="79"/>
    </row>
    <row r="2216" spans="1:5" x14ac:dyDescent="0.25">
      <c r="A2216" s="73">
        <v>3</v>
      </c>
      <c r="C2216" s="79" t="str">
        <f t="shared" si="241"/>
        <v/>
      </c>
      <c r="D2216" s="79"/>
    </row>
    <row r="2217" spans="1:5" x14ac:dyDescent="0.25">
      <c r="A2217" s="73">
        <v>4</v>
      </c>
      <c r="B2217" s="36" t="s">
        <v>625</v>
      </c>
      <c r="C2217" s="79" t="str">
        <f t="shared" si="241"/>
        <v/>
      </c>
    </row>
    <row r="2218" spans="1:5" x14ac:dyDescent="0.25">
      <c r="A2218" s="73">
        <v>5</v>
      </c>
      <c r="B2218" s="36" t="s">
        <v>501</v>
      </c>
      <c r="C2218" s="79" t="str">
        <f t="shared" si="241"/>
        <v/>
      </c>
    </row>
    <row r="2219" spans="1:5" x14ac:dyDescent="0.25">
      <c r="A2219" s="73">
        <v>6</v>
      </c>
      <c r="B2219" s="36"/>
      <c r="C2219" s="79" t="str">
        <f t="shared" si="241"/>
        <v/>
      </c>
    </row>
    <row r="2220" spans="1:5" x14ac:dyDescent="0.25">
      <c r="A2220" s="74" t="s">
        <v>665</v>
      </c>
      <c r="B2220" s="42"/>
      <c r="C2220" s="79" t="str">
        <f t="shared" si="241"/>
        <v/>
      </c>
    </row>
    <row r="2221" spans="1:5" x14ac:dyDescent="0.25">
      <c r="A2221" s="73">
        <v>1</v>
      </c>
      <c r="B2221" s="32">
        <f>B2214+1</f>
        <v>45602</v>
      </c>
      <c r="C2221" s="79" t="str">
        <f t="shared" si="241"/>
        <v>onsdag</v>
      </c>
      <c r="D2221" s="79" t="str">
        <f t="shared" ref="D2221" si="246">PROPER(TEXT($B2221,"MMMM"))</f>
        <v>November</v>
      </c>
      <c r="E2221">
        <f>YEAR(B2221)</f>
        <v>2024</v>
      </c>
    </row>
    <row r="2222" spans="1:5" x14ac:dyDescent="0.25">
      <c r="A2222" s="73">
        <v>2</v>
      </c>
      <c r="B2222" s="35"/>
      <c r="C2222" s="79" t="str">
        <f t="shared" si="241"/>
        <v/>
      </c>
    </row>
    <row r="2223" spans="1:5" x14ac:dyDescent="0.25">
      <c r="A2223" s="73">
        <v>3</v>
      </c>
      <c r="B2223" s="36"/>
      <c r="C2223" s="79" t="str">
        <f t="shared" si="241"/>
        <v/>
      </c>
    </row>
    <row r="2224" spans="1:5" x14ac:dyDescent="0.25">
      <c r="A2224" s="73">
        <v>4</v>
      </c>
      <c r="B2224" s="36" t="s">
        <v>98</v>
      </c>
      <c r="C2224" s="79" t="str">
        <f t="shared" si="241"/>
        <v/>
      </c>
    </row>
    <row r="2225" spans="1:5" x14ac:dyDescent="0.25">
      <c r="A2225" s="73">
        <v>5</v>
      </c>
      <c r="B2225" s="36"/>
      <c r="C2225" s="79" t="str">
        <f t="shared" si="241"/>
        <v/>
      </c>
    </row>
    <row r="2226" spans="1:5" x14ac:dyDescent="0.25">
      <c r="A2226" s="73">
        <v>6</v>
      </c>
      <c r="B2226" s="36"/>
      <c r="C2226" s="79" t="str">
        <f t="shared" si="241"/>
        <v/>
      </c>
    </row>
    <row r="2227" spans="1:5" x14ac:dyDescent="0.25">
      <c r="A2227" s="74" t="s">
        <v>665</v>
      </c>
      <c r="B2227" s="42"/>
      <c r="C2227" s="79" t="str">
        <f t="shared" si="241"/>
        <v/>
      </c>
    </row>
    <row r="2228" spans="1:5" x14ac:dyDescent="0.25">
      <c r="A2228" s="73">
        <v>1</v>
      </c>
      <c r="B2228" s="32">
        <f>B2221+1</f>
        <v>45603</v>
      </c>
      <c r="C2228" s="79" t="str">
        <f t="shared" si="241"/>
        <v>torsdag</v>
      </c>
      <c r="D2228" s="79" t="str">
        <f>PROPER(TEXT($B2228,"MMMM"))</f>
        <v>November</v>
      </c>
      <c r="E2228">
        <f>YEAR(B2228)</f>
        <v>2024</v>
      </c>
    </row>
    <row r="2229" spans="1:5" x14ac:dyDescent="0.25">
      <c r="A2229" s="73">
        <v>2</v>
      </c>
      <c r="B2229" s="35"/>
      <c r="C2229" s="79" t="str">
        <f t="shared" si="241"/>
        <v/>
      </c>
      <c r="D2229" s="79"/>
    </row>
    <row r="2230" spans="1:5" x14ac:dyDescent="0.25">
      <c r="A2230" s="73">
        <v>3</v>
      </c>
      <c r="B2230" s="36"/>
      <c r="C2230" s="79" t="str">
        <f t="shared" si="241"/>
        <v/>
      </c>
      <c r="D2230" s="79"/>
    </row>
    <row r="2231" spans="1:5" x14ac:dyDescent="0.25">
      <c r="A2231" s="73">
        <v>4</v>
      </c>
      <c r="B2231" s="36" t="s">
        <v>626</v>
      </c>
      <c r="C2231" s="79" t="str">
        <f t="shared" si="241"/>
        <v/>
      </c>
      <c r="D2231" s="79"/>
    </row>
    <row r="2232" spans="1:5" x14ac:dyDescent="0.25">
      <c r="A2232" s="73">
        <v>5</v>
      </c>
      <c r="B2232" s="36" t="s">
        <v>500</v>
      </c>
      <c r="C2232" s="79" t="str">
        <f t="shared" si="241"/>
        <v/>
      </c>
      <c r="D2232" s="79"/>
    </row>
    <row r="2233" spans="1:5" x14ac:dyDescent="0.25">
      <c r="A2233" s="73">
        <v>6</v>
      </c>
      <c r="B2233" s="36"/>
      <c r="C2233" s="79" t="str">
        <f t="shared" si="241"/>
        <v/>
      </c>
      <c r="D2233" s="79"/>
    </row>
    <row r="2234" spans="1:5" x14ac:dyDescent="0.25">
      <c r="A2234" s="74" t="s">
        <v>665</v>
      </c>
      <c r="B2234" s="42"/>
      <c r="C2234" s="79" t="str">
        <f t="shared" si="241"/>
        <v/>
      </c>
      <c r="D2234" s="79"/>
    </row>
    <row r="2235" spans="1:5" x14ac:dyDescent="0.25">
      <c r="A2235" s="73">
        <v>1</v>
      </c>
      <c r="B2235" s="32">
        <f>B2228+1</f>
        <v>45604</v>
      </c>
      <c r="C2235" s="79" t="str">
        <f t="shared" si="241"/>
        <v>fredag</v>
      </c>
      <c r="D2235" s="79" t="str">
        <f t="shared" ref="D2235" si="247">PROPER(TEXT($B2235,"MMMM"))</f>
        <v>November</v>
      </c>
      <c r="E2235">
        <f>YEAR(B2235)</f>
        <v>2024</v>
      </c>
    </row>
    <row r="2236" spans="1:5" x14ac:dyDescent="0.25">
      <c r="A2236" s="73">
        <v>2</v>
      </c>
      <c r="B2236" s="35"/>
      <c r="C2236" s="79" t="str">
        <f t="shared" si="241"/>
        <v/>
      </c>
      <c r="D2236" s="79"/>
    </row>
    <row r="2237" spans="1:5" x14ac:dyDescent="0.25">
      <c r="A2237" s="73">
        <v>3</v>
      </c>
      <c r="B2237" s="36"/>
      <c r="C2237" s="79" t="str">
        <f t="shared" si="241"/>
        <v/>
      </c>
      <c r="D2237" s="79"/>
    </row>
    <row r="2238" spans="1:5" x14ac:dyDescent="0.25">
      <c r="A2238" s="73">
        <v>4</v>
      </c>
      <c r="B2238" s="36" t="s">
        <v>99</v>
      </c>
      <c r="C2238" s="79" t="str">
        <f t="shared" si="241"/>
        <v/>
      </c>
    </row>
    <row r="2239" spans="1:5" x14ac:dyDescent="0.25">
      <c r="A2239" s="73">
        <v>5</v>
      </c>
      <c r="B2239" s="36"/>
      <c r="C2239" s="79" t="str">
        <f t="shared" si="241"/>
        <v/>
      </c>
    </row>
    <row r="2240" spans="1:5" x14ac:dyDescent="0.25">
      <c r="A2240" s="73">
        <v>6</v>
      </c>
      <c r="B2240" s="36"/>
      <c r="C2240" s="79" t="str">
        <f t="shared" si="241"/>
        <v/>
      </c>
    </row>
    <row r="2241" spans="1:5" x14ac:dyDescent="0.25">
      <c r="A2241" s="74" t="s">
        <v>665</v>
      </c>
      <c r="B2241" s="42"/>
      <c r="C2241" s="79" t="str">
        <f t="shared" si="241"/>
        <v/>
      </c>
    </row>
    <row r="2242" spans="1:5" x14ac:dyDescent="0.25">
      <c r="A2242" s="73">
        <v>1</v>
      </c>
      <c r="B2242" s="32">
        <f>B2235+1</f>
        <v>45605</v>
      </c>
      <c r="C2242" s="79" t="str">
        <f t="shared" si="241"/>
        <v>lördag</v>
      </c>
      <c r="D2242" s="79" t="str">
        <f t="shared" ref="D2242" si="248">PROPER(TEXT($B2242,"MMMM"))</f>
        <v>November</v>
      </c>
      <c r="E2242">
        <f>YEAR(B2242)</f>
        <v>2024</v>
      </c>
    </row>
    <row r="2243" spans="1:5" x14ac:dyDescent="0.25">
      <c r="A2243" s="73">
        <v>2</v>
      </c>
      <c r="B2243" s="35"/>
      <c r="C2243" s="79" t="str">
        <f t="shared" ref="C2243:C2306" si="249">IF(LEFT(B2243,2)="45",TEXT(B2243, "dddd"),"")</f>
        <v/>
      </c>
    </row>
    <row r="2244" spans="1:5" x14ac:dyDescent="0.25">
      <c r="A2244" s="73">
        <v>3</v>
      </c>
      <c r="B2244" s="36"/>
      <c r="C2244" s="79" t="str">
        <f t="shared" si="249"/>
        <v/>
      </c>
    </row>
    <row r="2245" spans="1:5" x14ac:dyDescent="0.25">
      <c r="A2245" s="73">
        <v>4</v>
      </c>
      <c r="B2245" s="36" t="s">
        <v>627</v>
      </c>
      <c r="C2245" s="79" t="str">
        <f t="shared" si="249"/>
        <v/>
      </c>
    </row>
    <row r="2246" spans="1:5" x14ac:dyDescent="0.25">
      <c r="A2246" s="73">
        <v>5</v>
      </c>
      <c r="B2246" s="36" t="s">
        <v>499</v>
      </c>
      <c r="C2246" s="79" t="str">
        <f t="shared" si="249"/>
        <v/>
      </c>
    </row>
    <row r="2247" spans="1:5" x14ac:dyDescent="0.25">
      <c r="A2247" s="73">
        <v>6</v>
      </c>
      <c r="B2247" s="36"/>
      <c r="C2247" s="79" t="str">
        <f t="shared" si="249"/>
        <v/>
      </c>
    </row>
    <row r="2248" spans="1:5" x14ac:dyDescent="0.25">
      <c r="A2248" s="74" t="s">
        <v>665</v>
      </c>
      <c r="B2248" s="42"/>
      <c r="C2248" s="79" t="str">
        <f t="shared" si="249"/>
        <v/>
      </c>
    </row>
    <row r="2249" spans="1:5" x14ac:dyDescent="0.25">
      <c r="A2249" s="73">
        <v>1</v>
      </c>
      <c r="B2249" s="32">
        <f>B2242+1</f>
        <v>45606</v>
      </c>
      <c r="C2249" s="79" t="str">
        <f t="shared" si="249"/>
        <v>söndag</v>
      </c>
      <c r="D2249" s="79" t="str">
        <f>PROPER(TEXT($B2249,"MMMM"))</f>
        <v>November</v>
      </c>
      <c r="E2249">
        <f>YEAR(B2249)</f>
        <v>2024</v>
      </c>
    </row>
    <row r="2250" spans="1:5" x14ac:dyDescent="0.25">
      <c r="A2250" s="73">
        <v>2</v>
      </c>
      <c r="B2250" s="35"/>
      <c r="C2250" s="79" t="str">
        <f t="shared" si="249"/>
        <v/>
      </c>
      <c r="D2250" s="79"/>
    </row>
    <row r="2251" spans="1:5" x14ac:dyDescent="0.25">
      <c r="A2251" s="73">
        <v>3</v>
      </c>
      <c r="B2251" s="36"/>
      <c r="C2251" s="79" t="str">
        <f t="shared" si="249"/>
        <v/>
      </c>
      <c r="D2251" s="79"/>
    </row>
    <row r="2252" spans="1:5" x14ac:dyDescent="0.25">
      <c r="A2252" s="73">
        <v>4</v>
      </c>
      <c r="B2252" s="36" t="s">
        <v>628</v>
      </c>
      <c r="C2252" s="79" t="str">
        <f t="shared" si="249"/>
        <v/>
      </c>
      <c r="D2252" s="79"/>
    </row>
    <row r="2253" spans="1:5" x14ac:dyDescent="0.25">
      <c r="A2253" s="73">
        <v>5</v>
      </c>
      <c r="B2253" s="36" t="s">
        <v>498</v>
      </c>
      <c r="C2253" s="79" t="str">
        <f t="shared" si="249"/>
        <v/>
      </c>
      <c r="D2253" s="79"/>
    </row>
    <row r="2254" spans="1:5" x14ac:dyDescent="0.25">
      <c r="A2254" s="73">
        <v>6</v>
      </c>
      <c r="B2254" s="36" t="s">
        <v>671</v>
      </c>
      <c r="C2254" s="79" t="str">
        <f t="shared" si="249"/>
        <v/>
      </c>
      <c r="D2254" s="79"/>
    </row>
    <row r="2255" spans="1:5" x14ac:dyDescent="0.25">
      <c r="A2255" s="74" t="s">
        <v>665</v>
      </c>
      <c r="B2255" s="42"/>
      <c r="C2255" s="79" t="str">
        <f t="shared" si="249"/>
        <v/>
      </c>
      <c r="D2255" s="79"/>
    </row>
    <row r="2256" spans="1:5" x14ac:dyDescent="0.25">
      <c r="A2256" s="73">
        <v>1</v>
      </c>
      <c r="B2256" s="32">
        <f>B2249+1</f>
        <v>45607</v>
      </c>
      <c r="C2256" s="79" t="str">
        <f t="shared" si="249"/>
        <v>måndag</v>
      </c>
      <c r="D2256" s="79" t="str">
        <f t="shared" ref="D2256" si="250">PROPER(TEXT($B2256,"MMMM"))</f>
        <v>November</v>
      </c>
      <c r="E2256">
        <f>YEAR(B2256)</f>
        <v>2024</v>
      </c>
    </row>
    <row r="2257" spans="1:5" x14ac:dyDescent="0.25">
      <c r="A2257" s="73">
        <v>2</v>
      </c>
      <c r="B2257" s="35"/>
      <c r="C2257" s="79" t="str">
        <f t="shared" si="249"/>
        <v/>
      </c>
      <c r="D2257" s="79"/>
    </row>
    <row r="2258" spans="1:5" x14ac:dyDescent="0.25">
      <c r="A2258" s="73">
        <v>3</v>
      </c>
      <c r="B2258" s="36"/>
      <c r="C2258" s="79" t="str">
        <f t="shared" si="249"/>
        <v/>
      </c>
      <c r="D2258" s="79"/>
    </row>
    <row r="2259" spans="1:5" x14ac:dyDescent="0.25">
      <c r="A2259" s="73">
        <v>4</v>
      </c>
      <c r="B2259" s="36" t="s">
        <v>100</v>
      </c>
      <c r="C2259" s="79" t="str">
        <f t="shared" si="249"/>
        <v/>
      </c>
    </row>
    <row r="2260" spans="1:5" x14ac:dyDescent="0.25">
      <c r="A2260" s="73">
        <v>5</v>
      </c>
      <c r="B2260" s="36"/>
      <c r="C2260" s="79" t="str">
        <f t="shared" si="249"/>
        <v/>
      </c>
    </row>
    <row r="2261" spans="1:5" x14ac:dyDescent="0.25">
      <c r="A2261" s="73">
        <v>6</v>
      </c>
      <c r="B2261" s="36"/>
      <c r="C2261" s="79" t="str">
        <f t="shared" si="249"/>
        <v/>
      </c>
    </row>
    <row r="2262" spans="1:5" x14ac:dyDescent="0.25">
      <c r="A2262" s="74" t="s">
        <v>665</v>
      </c>
      <c r="B2262" s="42"/>
      <c r="C2262" s="79" t="str">
        <f t="shared" si="249"/>
        <v/>
      </c>
    </row>
    <row r="2263" spans="1:5" x14ac:dyDescent="0.25">
      <c r="A2263" s="73">
        <v>1</v>
      </c>
      <c r="B2263" s="32">
        <f>B2256+1</f>
        <v>45608</v>
      </c>
      <c r="C2263" s="79" t="str">
        <f t="shared" si="249"/>
        <v>tisdag</v>
      </c>
      <c r="D2263" s="79" t="str">
        <f t="shared" ref="D2263" si="251">PROPER(TEXT($B2263,"MMMM"))</f>
        <v>November</v>
      </c>
      <c r="E2263">
        <f>YEAR(B2263)</f>
        <v>2024</v>
      </c>
    </row>
    <row r="2264" spans="1:5" x14ac:dyDescent="0.25">
      <c r="A2264" s="73">
        <v>2</v>
      </c>
      <c r="B2264" s="35"/>
      <c r="C2264" s="79" t="str">
        <f t="shared" si="249"/>
        <v/>
      </c>
    </row>
    <row r="2265" spans="1:5" x14ac:dyDescent="0.25">
      <c r="A2265" s="73">
        <v>3</v>
      </c>
      <c r="B2265" s="35"/>
      <c r="C2265" s="79" t="str">
        <f t="shared" si="249"/>
        <v/>
      </c>
    </row>
    <row r="2266" spans="1:5" x14ac:dyDescent="0.25">
      <c r="A2266" s="73">
        <v>4</v>
      </c>
      <c r="B2266" s="36" t="s">
        <v>629</v>
      </c>
      <c r="C2266" s="79" t="str">
        <f t="shared" si="249"/>
        <v/>
      </c>
    </row>
    <row r="2267" spans="1:5" x14ac:dyDescent="0.25">
      <c r="A2267" s="73">
        <v>5</v>
      </c>
      <c r="B2267" s="36" t="s">
        <v>497</v>
      </c>
      <c r="C2267" s="79" t="str">
        <f t="shared" si="249"/>
        <v/>
      </c>
    </row>
    <row r="2268" spans="1:5" x14ac:dyDescent="0.25">
      <c r="A2268" s="73">
        <v>6</v>
      </c>
      <c r="B2268" s="36" t="s">
        <v>533</v>
      </c>
      <c r="C2268" s="79" t="str">
        <f t="shared" si="249"/>
        <v/>
      </c>
    </row>
    <row r="2269" spans="1:5" x14ac:dyDescent="0.25">
      <c r="A2269" s="74" t="s">
        <v>665</v>
      </c>
      <c r="B2269" s="41"/>
      <c r="C2269" s="79" t="str">
        <f t="shared" si="249"/>
        <v/>
      </c>
    </row>
    <row r="2270" spans="1:5" x14ac:dyDescent="0.25">
      <c r="A2270" s="73">
        <v>1</v>
      </c>
      <c r="B2270" s="32">
        <f>B2263+1</f>
        <v>45609</v>
      </c>
      <c r="C2270" s="79" t="str">
        <f t="shared" si="249"/>
        <v>onsdag</v>
      </c>
      <c r="D2270" s="79" t="str">
        <f>PROPER(TEXT($B2270,"MMMM"))</f>
        <v>November</v>
      </c>
      <c r="E2270">
        <f>YEAR(B2270)</f>
        <v>2024</v>
      </c>
    </row>
    <row r="2271" spans="1:5" x14ac:dyDescent="0.25">
      <c r="A2271" s="73">
        <v>2</v>
      </c>
      <c r="B2271" s="35"/>
      <c r="C2271" s="79" t="str">
        <f t="shared" si="249"/>
        <v/>
      </c>
      <c r="D2271" s="79"/>
    </row>
    <row r="2272" spans="1:5" x14ac:dyDescent="0.25">
      <c r="A2272" s="73">
        <v>3</v>
      </c>
      <c r="B2272" s="36"/>
      <c r="C2272" s="79" t="str">
        <f t="shared" si="249"/>
        <v/>
      </c>
      <c r="D2272" s="79"/>
    </row>
    <row r="2273" spans="1:5" x14ac:dyDescent="0.25">
      <c r="A2273" s="73">
        <v>4</v>
      </c>
      <c r="B2273" s="36" t="s">
        <v>630</v>
      </c>
      <c r="C2273" s="79" t="str">
        <f t="shared" si="249"/>
        <v/>
      </c>
      <c r="D2273" s="79"/>
    </row>
    <row r="2274" spans="1:5" x14ac:dyDescent="0.25">
      <c r="A2274" s="73">
        <v>5</v>
      </c>
      <c r="B2274" s="36" t="s">
        <v>496</v>
      </c>
      <c r="C2274" s="79" t="str">
        <f t="shared" si="249"/>
        <v/>
      </c>
      <c r="D2274" s="79"/>
    </row>
    <row r="2275" spans="1:5" x14ac:dyDescent="0.25">
      <c r="A2275" s="73">
        <v>6</v>
      </c>
      <c r="B2275" s="36"/>
      <c r="C2275" s="79" t="str">
        <f t="shared" si="249"/>
        <v/>
      </c>
      <c r="D2275" s="79"/>
    </row>
    <row r="2276" spans="1:5" x14ac:dyDescent="0.25">
      <c r="A2276" s="74" t="s">
        <v>665</v>
      </c>
      <c r="B2276" s="42"/>
      <c r="C2276" s="79" t="str">
        <f t="shared" si="249"/>
        <v/>
      </c>
      <c r="D2276" s="79"/>
    </row>
    <row r="2277" spans="1:5" x14ac:dyDescent="0.25">
      <c r="A2277" s="73">
        <v>1</v>
      </c>
      <c r="B2277" s="32">
        <f>B2270+1</f>
        <v>45610</v>
      </c>
      <c r="C2277" s="79" t="str">
        <f t="shared" si="249"/>
        <v>torsdag</v>
      </c>
      <c r="D2277" s="79" t="str">
        <f t="shared" ref="D2277" si="252">PROPER(TEXT($B2277,"MMMM"))</f>
        <v>November</v>
      </c>
      <c r="E2277">
        <f>YEAR(B2277)</f>
        <v>2024</v>
      </c>
    </row>
    <row r="2278" spans="1:5" x14ac:dyDescent="0.25">
      <c r="A2278" s="73">
        <v>2</v>
      </c>
      <c r="B2278" s="35"/>
      <c r="C2278" s="79" t="str">
        <f t="shared" si="249"/>
        <v/>
      </c>
      <c r="D2278" s="79"/>
    </row>
    <row r="2279" spans="1:5" x14ac:dyDescent="0.25">
      <c r="A2279" s="73">
        <v>3</v>
      </c>
      <c r="B2279" s="36"/>
      <c r="C2279" s="79" t="str">
        <f t="shared" si="249"/>
        <v/>
      </c>
      <c r="D2279" s="79"/>
    </row>
    <row r="2280" spans="1:5" x14ac:dyDescent="0.25">
      <c r="A2280" s="73">
        <v>4</v>
      </c>
      <c r="B2280" s="36" t="s">
        <v>631</v>
      </c>
      <c r="C2280" s="79" t="str">
        <f t="shared" si="249"/>
        <v/>
      </c>
    </row>
    <row r="2281" spans="1:5" x14ac:dyDescent="0.25">
      <c r="A2281" s="73">
        <v>5</v>
      </c>
      <c r="B2281" s="36" t="s">
        <v>495</v>
      </c>
      <c r="C2281" s="79" t="str">
        <f t="shared" si="249"/>
        <v/>
      </c>
    </row>
    <row r="2282" spans="1:5" x14ac:dyDescent="0.25">
      <c r="A2282" s="73">
        <v>6</v>
      </c>
      <c r="B2282" s="36"/>
      <c r="C2282" s="79" t="str">
        <f t="shared" si="249"/>
        <v/>
      </c>
    </row>
    <row r="2283" spans="1:5" x14ac:dyDescent="0.25">
      <c r="A2283" s="74" t="s">
        <v>665</v>
      </c>
      <c r="B2283" s="42"/>
      <c r="C2283" s="79" t="str">
        <f t="shared" si="249"/>
        <v/>
      </c>
    </row>
    <row r="2284" spans="1:5" x14ac:dyDescent="0.25">
      <c r="A2284" s="73">
        <v>1</v>
      </c>
      <c r="B2284" s="32">
        <f>B2277+1</f>
        <v>45611</v>
      </c>
      <c r="C2284" s="79" t="str">
        <f t="shared" si="249"/>
        <v>fredag</v>
      </c>
      <c r="D2284" s="79" t="str">
        <f t="shared" ref="D2284" si="253">PROPER(TEXT($B2284,"MMMM"))</f>
        <v>November</v>
      </c>
      <c r="E2284">
        <f>YEAR(B2284)</f>
        <v>2024</v>
      </c>
    </row>
    <row r="2285" spans="1:5" x14ac:dyDescent="0.25">
      <c r="A2285" s="73">
        <v>2</v>
      </c>
      <c r="B2285" s="35"/>
      <c r="C2285" s="79" t="str">
        <f t="shared" si="249"/>
        <v/>
      </c>
    </row>
    <row r="2286" spans="1:5" x14ac:dyDescent="0.25">
      <c r="A2286" s="73">
        <v>3</v>
      </c>
      <c r="B2286" s="36"/>
      <c r="C2286" s="79" t="str">
        <f t="shared" si="249"/>
        <v/>
      </c>
    </row>
    <row r="2287" spans="1:5" x14ac:dyDescent="0.25">
      <c r="A2287" s="73">
        <v>4</v>
      </c>
      <c r="B2287" s="36" t="s">
        <v>101</v>
      </c>
      <c r="C2287" s="79" t="str">
        <f t="shared" si="249"/>
        <v/>
      </c>
    </row>
    <row r="2288" spans="1:5" x14ac:dyDescent="0.25">
      <c r="A2288" s="73">
        <v>5</v>
      </c>
      <c r="B2288" s="36"/>
      <c r="C2288" s="79" t="str">
        <f t="shared" si="249"/>
        <v/>
      </c>
    </row>
    <row r="2289" spans="1:5" x14ac:dyDescent="0.25">
      <c r="A2289" s="73">
        <v>6</v>
      </c>
      <c r="B2289" s="36"/>
      <c r="C2289" s="79" t="str">
        <f t="shared" si="249"/>
        <v/>
      </c>
    </row>
    <row r="2290" spans="1:5" x14ac:dyDescent="0.25">
      <c r="A2290" s="74" t="s">
        <v>665</v>
      </c>
      <c r="B2290" s="42"/>
      <c r="C2290" s="79" t="str">
        <f t="shared" si="249"/>
        <v/>
      </c>
    </row>
    <row r="2291" spans="1:5" x14ac:dyDescent="0.25">
      <c r="A2291" s="73">
        <v>1</v>
      </c>
      <c r="B2291" s="32">
        <f>B2284+1</f>
        <v>45612</v>
      </c>
      <c r="C2291" s="79" t="str">
        <f t="shared" si="249"/>
        <v>lördag</v>
      </c>
      <c r="D2291" s="79" t="str">
        <f>PROPER(TEXT($B2291,"MMMM"))</f>
        <v>November</v>
      </c>
      <c r="E2291">
        <f>YEAR(B2291)</f>
        <v>2024</v>
      </c>
    </row>
    <row r="2292" spans="1:5" x14ac:dyDescent="0.25">
      <c r="A2292" s="73">
        <v>2</v>
      </c>
      <c r="B2292" s="35"/>
      <c r="C2292" s="79" t="str">
        <f t="shared" si="249"/>
        <v/>
      </c>
      <c r="D2292" s="79"/>
    </row>
    <row r="2293" spans="1:5" x14ac:dyDescent="0.25">
      <c r="A2293" s="73">
        <v>3</v>
      </c>
      <c r="B2293" s="36"/>
      <c r="C2293" s="79" t="str">
        <f t="shared" si="249"/>
        <v/>
      </c>
      <c r="D2293" s="79"/>
    </row>
    <row r="2294" spans="1:5" x14ac:dyDescent="0.25">
      <c r="A2294" s="73">
        <v>4</v>
      </c>
      <c r="B2294" s="36" t="s">
        <v>632</v>
      </c>
      <c r="C2294" s="79" t="str">
        <f t="shared" si="249"/>
        <v/>
      </c>
      <c r="D2294" s="79"/>
    </row>
    <row r="2295" spans="1:5" x14ac:dyDescent="0.25">
      <c r="A2295" s="73">
        <v>5</v>
      </c>
      <c r="B2295" s="36" t="s">
        <v>494</v>
      </c>
      <c r="C2295" s="79" t="str">
        <f t="shared" si="249"/>
        <v/>
      </c>
      <c r="D2295" s="79"/>
    </row>
    <row r="2296" spans="1:5" x14ac:dyDescent="0.25">
      <c r="A2296" s="73">
        <v>6</v>
      </c>
      <c r="B2296" s="36"/>
      <c r="C2296" s="79" t="str">
        <f t="shared" si="249"/>
        <v/>
      </c>
      <c r="D2296" s="79"/>
    </row>
    <row r="2297" spans="1:5" x14ac:dyDescent="0.25">
      <c r="A2297" s="74" t="s">
        <v>665</v>
      </c>
      <c r="B2297" s="42"/>
      <c r="C2297" s="79" t="str">
        <f t="shared" si="249"/>
        <v/>
      </c>
      <c r="D2297" s="79"/>
    </row>
    <row r="2298" spans="1:5" x14ac:dyDescent="0.25">
      <c r="A2298" s="73">
        <v>1</v>
      </c>
      <c r="B2298" s="32">
        <f>B2291+1</f>
        <v>45613</v>
      </c>
      <c r="C2298" s="79" t="str">
        <f t="shared" si="249"/>
        <v>söndag</v>
      </c>
      <c r="D2298" s="79" t="str">
        <f t="shared" ref="D2298" si="254">PROPER(TEXT($B2298,"MMMM"))</f>
        <v>November</v>
      </c>
      <c r="E2298">
        <f>YEAR(B2298)</f>
        <v>2024</v>
      </c>
    </row>
    <row r="2299" spans="1:5" x14ac:dyDescent="0.25">
      <c r="A2299" s="73">
        <v>2</v>
      </c>
      <c r="B2299" s="35"/>
      <c r="C2299" s="79" t="str">
        <f t="shared" si="249"/>
        <v/>
      </c>
      <c r="D2299" s="79"/>
    </row>
    <row r="2300" spans="1:5" x14ac:dyDescent="0.25">
      <c r="A2300" s="73">
        <v>3</v>
      </c>
      <c r="B2300" s="36"/>
      <c r="C2300" s="79" t="str">
        <f t="shared" si="249"/>
        <v/>
      </c>
      <c r="D2300" s="79"/>
    </row>
    <row r="2301" spans="1:5" x14ac:dyDescent="0.25">
      <c r="A2301" s="73">
        <v>4</v>
      </c>
      <c r="B2301" s="36" t="s">
        <v>633</v>
      </c>
      <c r="C2301" s="79" t="str">
        <f t="shared" si="249"/>
        <v/>
      </c>
    </row>
    <row r="2302" spans="1:5" x14ac:dyDescent="0.25">
      <c r="A2302" s="73">
        <v>5</v>
      </c>
      <c r="B2302" s="36" t="s">
        <v>493</v>
      </c>
      <c r="C2302" s="79" t="str">
        <f t="shared" si="249"/>
        <v/>
      </c>
    </row>
    <row r="2303" spans="1:5" x14ac:dyDescent="0.25">
      <c r="A2303" s="73">
        <v>6</v>
      </c>
      <c r="B2303" s="36"/>
      <c r="C2303" s="79" t="str">
        <f t="shared" si="249"/>
        <v/>
      </c>
    </row>
    <row r="2304" spans="1:5" x14ac:dyDescent="0.25">
      <c r="A2304" s="74" t="s">
        <v>665</v>
      </c>
      <c r="B2304" s="42"/>
      <c r="C2304" s="79" t="str">
        <f t="shared" si="249"/>
        <v/>
      </c>
    </row>
    <row r="2305" spans="1:5" x14ac:dyDescent="0.25">
      <c r="A2305" s="73">
        <v>1</v>
      </c>
      <c r="B2305" s="32">
        <f>B2298+1</f>
        <v>45614</v>
      </c>
      <c r="C2305" s="79" t="str">
        <f t="shared" si="249"/>
        <v>måndag</v>
      </c>
      <c r="D2305" s="79" t="str">
        <f t="shared" ref="D2305" si="255">PROPER(TEXT($B2305,"MMMM"))</f>
        <v>November</v>
      </c>
      <c r="E2305">
        <f>YEAR(B2305)</f>
        <v>2024</v>
      </c>
    </row>
    <row r="2306" spans="1:5" x14ac:dyDescent="0.25">
      <c r="A2306" s="73">
        <v>2</v>
      </c>
      <c r="B2306" s="35"/>
      <c r="C2306" s="79" t="str">
        <f t="shared" si="249"/>
        <v/>
      </c>
    </row>
    <row r="2307" spans="1:5" x14ac:dyDescent="0.25">
      <c r="A2307" s="73">
        <v>3</v>
      </c>
      <c r="B2307" s="36"/>
      <c r="C2307" s="79" t="str">
        <f t="shared" ref="C2307:C2370" si="256">IF(LEFT(B2307,2)="45",TEXT(B2307, "dddd"),"")</f>
        <v/>
      </c>
    </row>
    <row r="2308" spans="1:5" x14ac:dyDescent="0.25">
      <c r="A2308" s="73">
        <v>4</v>
      </c>
      <c r="B2308" s="36" t="s">
        <v>634</v>
      </c>
      <c r="C2308" s="79" t="str">
        <f t="shared" si="256"/>
        <v/>
      </c>
    </row>
    <row r="2309" spans="1:5" x14ac:dyDescent="0.25">
      <c r="A2309" s="73">
        <v>5</v>
      </c>
      <c r="B2309" s="36" t="s">
        <v>492</v>
      </c>
      <c r="C2309" s="79" t="str">
        <f t="shared" si="256"/>
        <v/>
      </c>
    </row>
    <row r="2310" spans="1:5" x14ac:dyDescent="0.25">
      <c r="A2310" s="73">
        <v>6</v>
      </c>
      <c r="B2310" s="36"/>
      <c r="C2310" s="79" t="str">
        <f t="shared" si="256"/>
        <v/>
      </c>
    </row>
    <row r="2311" spans="1:5" x14ac:dyDescent="0.25">
      <c r="A2311" s="74" t="s">
        <v>665</v>
      </c>
      <c r="B2311" s="42"/>
      <c r="C2311" s="79" t="str">
        <f t="shared" si="256"/>
        <v/>
      </c>
    </row>
    <row r="2312" spans="1:5" x14ac:dyDescent="0.25">
      <c r="A2312" s="73">
        <v>1</v>
      </c>
      <c r="B2312" s="32">
        <f>B2305+1</f>
        <v>45615</v>
      </c>
      <c r="C2312" s="79" t="str">
        <f t="shared" si="256"/>
        <v>tisdag</v>
      </c>
      <c r="D2312" s="79" t="str">
        <f>PROPER(TEXT($B2312,"MMMM"))</f>
        <v>November</v>
      </c>
      <c r="E2312">
        <f>YEAR(B2312)</f>
        <v>2024</v>
      </c>
    </row>
    <row r="2313" spans="1:5" x14ac:dyDescent="0.25">
      <c r="A2313" s="73">
        <v>2</v>
      </c>
      <c r="B2313" s="35"/>
      <c r="C2313" s="79" t="str">
        <f t="shared" si="256"/>
        <v/>
      </c>
      <c r="D2313" s="79"/>
    </row>
    <row r="2314" spans="1:5" x14ac:dyDescent="0.25">
      <c r="A2314" s="73">
        <v>3</v>
      </c>
      <c r="B2314" s="36"/>
      <c r="C2314" s="79" t="str">
        <f t="shared" si="256"/>
        <v/>
      </c>
      <c r="D2314" s="79"/>
    </row>
    <row r="2315" spans="1:5" x14ac:dyDescent="0.25">
      <c r="A2315" s="73">
        <v>4</v>
      </c>
      <c r="B2315" s="36" t="s">
        <v>635</v>
      </c>
      <c r="C2315" s="79" t="str">
        <f t="shared" si="256"/>
        <v/>
      </c>
      <c r="D2315" s="79"/>
    </row>
    <row r="2316" spans="1:5" x14ac:dyDescent="0.25">
      <c r="A2316" s="73">
        <v>5</v>
      </c>
      <c r="B2316" s="36" t="s">
        <v>491</v>
      </c>
      <c r="C2316" s="79" t="str">
        <f t="shared" si="256"/>
        <v/>
      </c>
      <c r="D2316" s="79"/>
    </row>
    <row r="2317" spans="1:5" x14ac:dyDescent="0.25">
      <c r="A2317" s="73">
        <v>6</v>
      </c>
      <c r="B2317" s="36"/>
      <c r="C2317" s="79" t="str">
        <f t="shared" si="256"/>
        <v/>
      </c>
      <c r="D2317" s="79"/>
    </row>
    <row r="2318" spans="1:5" x14ac:dyDescent="0.25">
      <c r="A2318" s="74" t="s">
        <v>665</v>
      </c>
      <c r="B2318" s="41"/>
      <c r="C2318" s="79" t="str">
        <f t="shared" si="256"/>
        <v/>
      </c>
      <c r="D2318" s="79"/>
    </row>
    <row r="2319" spans="1:5" x14ac:dyDescent="0.25">
      <c r="A2319" s="73">
        <v>1</v>
      </c>
      <c r="B2319" s="32">
        <f>B2312+1</f>
        <v>45616</v>
      </c>
      <c r="C2319" s="79" t="str">
        <f t="shared" si="256"/>
        <v>onsdag</v>
      </c>
      <c r="D2319" s="79" t="str">
        <f t="shared" ref="D2319" si="257">PROPER(TEXT($B2319,"MMMM"))</f>
        <v>November</v>
      </c>
      <c r="E2319">
        <f>YEAR(B2319)</f>
        <v>2024</v>
      </c>
    </row>
    <row r="2320" spans="1:5" x14ac:dyDescent="0.25">
      <c r="A2320" s="73">
        <v>2</v>
      </c>
      <c r="B2320" s="35"/>
      <c r="C2320" s="79" t="str">
        <f t="shared" si="256"/>
        <v/>
      </c>
      <c r="D2320" s="79"/>
    </row>
    <row r="2321" spans="1:5" x14ac:dyDescent="0.25">
      <c r="A2321" s="73">
        <v>3</v>
      </c>
      <c r="B2321" s="36"/>
      <c r="C2321" s="79" t="str">
        <f t="shared" si="256"/>
        <v/>
      </c>
      <c r="D2321" s="79"/>
    </row>
    <row r="2322" spans="1:5" x14ac:dyDescent="0.25">
      <c r="A2322" s="73">
        <v>4</v>
      </c>
      <c r="B2322" s="36" t="s">
        <v>636</v>
      </c>
      <c r="C2322" s="79" t="str">
        <f t="shared" si="256"/>
        <v/>
      </c>
    </row>
    <row r="2323" spans="1:5" x14ac:dyDescent="0.25">
      <c r="A2323" s="73">
        <v>5</v>
      </c>
      <c r="B2323" s="36" t="s">
        <v>490</v>
      </c>
      <c r="C2323" s="79" t="str">
        <f t="shared" si="256"/>
        <v/>
      </c>
    </row>
    <row r="2324" spans="1:5" x14ac:dyDescent="0.25">
      <c r="A2324" s="73">
        <v>6</v>
      </c>
      <c r="B2324" s="36"/>
      <c r="C2324" s="79" t="str">
        <f t="shared" si="256"/>
        <v/>
      </c>
    </row>
    <row r="2325" spans="1:5" x14ac:dyDescent="0.25">
      <c r="A2325" s="74" t="s">
        <v>665</v>
      </c>
      <c r="B2325" s="42"/>
      <c r="C2325" s="79" t="str">
        <f t="shared" si="256"/>
        <v/>
      </c>
    </row>
    <row r="2326" spans="1:5" x14ac:dyDescent="0.25">
      <c r="A2326" s="73">
        <v>1</v>
      </c>
      <c r="B2326" s="32">
        <f>B2319+1</f>
        <v>45617</v>
      </c>
      <c r="C2326" s="79" t="str">
        <f t="shared" si="256"/>
        <v>torsdag</v>
      </c>
      <c r="D2326" s="79" t="str">
        <f t="shared" ref="D2326" si="258">PROPER(TEXT($B2326,"MMMM"))</f>
        <v>November</v>
      </c>
      <c r="E2326">
        <f>YEAR(B2326)</f>
        <v>2024</v>
      </c>
    </row>
    <row r="2327" spans="1:5" x14ac:dyDescent="0.25">
      <c r="A2327" s="73">
        <v>2</v>
      </c>
      <c r="B2327" s="35"/>
      <c r="C2327" s="79" t="str">
        <f t="shared" si="256"/>
        <v/>
      </c>
    </row>
    <row r="2328" spans="1:5" x14ac:dyDescent="0.25">
      <c r="A2328" s="73">
        <v>3</v>
      </c>
      <c r="B2328" s="36"/>
      <c r="C2328" s="79" t="str">
        <f t="shared" si="256"/>
        <v/>
      </c>
    </row>
    <row r="2329" spans="1:5" x14ac:dyDescent="0.25">
      <c r="A2329" s="73">
        <v>4</v>
      </c>
      <c r="B2329" s="36" t="s">
        <v>637</v>
      </c>
      <c r="C2329" s="79" t="str">
        <f t="shared" si="256"/>
        <v/>
      </c>
    </row>
    <row r="2330" spans="1:5" x14ac:dyDescent="0.25">
      <c r="A2330" s="73">
        <v>5</v>
      </c>
      <c r="B2330" s="36" t="s">
        <v>489</v>
      </c>
      <c r="C2330" s="79" t="str">
        <f t="shared" si="256"/>
        <v/>
      </c>
    </row>
    <row r="2331" spans="1:5" x14ac:dyDescent="0.25">
      <c r="A2331" s="73">
        <v>6</v>
      </c>
      <c r="B2331" s="36"/>
      <c r="C2331" s="79" t="str">
        <f t="shared" si="256"/>
        <v/>
      </c>
    </row>
    <row r="2332" spans="1:5" x14ac:dyDescent="0.25">
      <c r="A2332" s="74" t="s">
        <v>665</v>
      </c>
      <c r="B2332" s="42"/>
      <c r="C2332" s="79" t="str">
        <f t="shared" si="256"/>
        <v/>
      </c>
    </row>
    <row r="2333" spans="1:5" x14ac:dyDescent="0.25">
      <c r="A2333" s="73">
        <v>1</v>
      </c>
      <c r="B2333" s="32">
        <f>B2326+1</f>
        <v>45618</v>
      </c>
      <c r="C2333" s="79" t="str">
        <f t="shared" si="256"/>
        <v>fredag</v>
      </c>
      <c r="D2333" s="79" t="str">
        <f>PROPER(TEXT($B2333,"MMMM"))</f>
        <v>November</v>
      </c>
      <c r="E2333">
        <f>YEAR(B2333)</f>
        <v>2024</v>
      </c>
    </row>
    <row r="2334" spans="1:5" x14ac:dyDescent="0.25">
      <c r="A2334" s="73">
        <v>2</v>
      </c>
      <c r="B2334" s="35"/>
      <c r="C2334" s="79" t="str">
        <f t="shared" si="256"/>
        <v/>
      </c>
      <c r="D2334" s="79"/>
    </row>
    <row r="2335" spans="1:5" x14ac:dyDescent="0.25">
      <c r="A2335" s="73">
        <v>3</v>
      </c>
      <c r="B2335" s="36"/>
      <c r="C2335" s="79" t="str">
        <f t="shared" si="256"/>
        <v/>
      </c>
      <c r="D2335" s="79"/>
    </row>
    <row r="2336" spans="1:5" x14ac:dyDescent="0.25">
      <c r="A2336" s="73">
        <v>4</v>
      </c>
      <c r="B2336" s="36" t="s">
        <v>638</v>
      </c>
      <c r="C2336" s="79" t="str">
        <f t="shared" si="256"/>
        <v/>
      </c>
      <c r="D2336" s="79"/>
    </row>
    <row r="2337" spans="1:5" x14ac:dyDescent="0.25">
      <c r="A2337" s="73">
        <v>5</v>
      </c>
      <c r="B2337" s="36" t="s">
        <v>488</v>
      </c>
      <c r="C2337" s="79" t="str">
        <f t="shared" si="256"/>
        <v/>
      </c>
      <c r="D2337" s="79"/>
    </row>
    <row r="2338" spans="1:5" x14ac:dyDescent="0.25">
      <c r="A2338" s="73">
        <v>6</v>
      </c>
      <c r="B2338" s="36"/>
      <c r="C2338" s="79" t="str">
        <f t="shared" si="256"/>
        <v/>
      </c>
      <c r="D2338" s="79"/>
    </row>
    <row r="2339" spans="1:5" x14ac:dyDescent="0.25">
      <c r="A2339" s="74" t="s">
        <v>665</v>
      </c>
      <c r="B2339" s="42"/>
      <c r="C2339" s="79" t="str">
        <f t="shared" si="256"/>
        <v/>
      </c>
      <c r="D2339" s="79"/>
    </row>
    <row r="2340" spans="1:5" x14ac:dyDescent="0.25">
      <c r="A2340" s="73">
        <v>1</v>
      </c>
      <c r="B2340" s="32">
        <f>B2333+1</f>
        <v>45619</v>
      </c>
      <c r="C2340" s="79" t="str">
        <f t="shared" si="256"/>
        <v>lördag</v>
      </c>
      <c r="D2340" s="79" t="str">
        <f t="shared" ref="D2340" si="259">PROPER(TEXT($B2340,"MMMM"))</f>
        <v>November</v>
      </c>
      <c r="E2340">
        <f>YEAR(B2340)</f>
        <v>2024</v>
      </c>
    </row>
    <row r="2341" spans="1:5" x14ac:dyDescent="0.25">
      <c r="A2341" s="73">
        <v>2</v>
      </c>
      <c r="B2341" s="35"/>
      <c r="C2341" s="79" t="str">
        <f t="shared" si="256"/>
        <v/>
      </c>
      <c r="D2341" s="79"/>
    </row>
    <row r="2342" spans="1:5" x14ac:dyDescent="0.25">
      <c r="A2342" s="73">
        <v>3</v>
      </c>
      <c r="B2342" s="36"/>
      <c r="C2342" s="79" t="str">
        <f t="shared" si="256"/>
        <v/>
      </c>
      <c r="D2342" s="79"/>
    </row>
    <row r="2343" spans="1:5" x14ac:dyDescent="0.25">
      <c r="A2343" s="73">
        <v>4</v>
      </c>
      <c r="B2343" s="36" t="s">
        <v>102</v>
      </c>
      <c r="C2343" s="79" t="str">
        <f t="shared" si="256"/>
        <v/>
      </c>
    </row>
    <row r="2344" spans="1:5" x14ac:dyDescent="0.25">
      <c r="A2344" s="73">
        <v>5</v>
      </c>
      <c r="B2344" s="36"/>
      <c r="C2344" s="79" t="str">
        <f t="shared" si="256"/>
        <v/>
      </c>
    </row>
    <row r="2345" spans="1:5" x14ac:dyDescent="0.25">
      <c r="A2345" s="73">
        <v>6</v>
      </c>
      <c r="B2345" s="36"/>
      <c r="C2345" s="79" t="str">
        <f t="shared" si="256"/>
        <v/>
      </c>
    </row>
    <row r="2346" spans="1:5" x14ac:dyDescent="0.25">
      <c r="A2346" s="74" t="s">
        <v>665</v>
      </c>
      <c r="B2346" s="42"/>
      <c r="C2346" s="79" t="str">
        <f t="shared" si="256"/>
        <v/>
      </c>
    </row>
    <row r="2347" spans="1:5" x14ac:dyDescent="0.25">
      <c r="A2347" s="73">
        <v>1</v>
      </c>
      <c r="B2347" s="32">
        <f>B2340+1</f>
        <v>45620</v>
      </c>
      <c r="C2347" s="79" t="str">
        <f t="shared" si="256"/>
        <v>söndag</v>
      </c>
      <c r="D2347" s="79" t="str">
        <f t="shared" ref="D2347" si="260">PROPER(TEXT($B2347,"MMMM"))</f>
        <v>November</v>
      </c>
      <c r="E2347">
        <f>YEAR(B2347)</f>
        <v>2024</v>
      </c>
    </row>
    <row r="2348" spans="1:5" x14ac:dyDescent="0.25">
      <c r="A2348" s="73">
        <v>2</v>
      </c>
      <c r="B2348" s="35"/>
      <c r="C2348" s="79" t="str">
        <f t="shared" si="256"/>
        <v/>
      </c>
    </row>
    <row r="2349" spans="1:5" x14ac:dyDescent="0.25">
      <c r="A2349" s="73">
        <v>3</v>
      </c>
      <c r="B2349" s="36"/>
      <c r="C2349" s="79" t="str">
        <f t="shared" si="256"/>
        <v/>
      </c>
    </row>
    <row r="2350" spans="1:5" x14ac:dyDescent="0.25">
      <c r="A2350" s="73">
        <v>4</v>
      </c>
      <c r="B2350" s="36" t="s">
        <v>639</v>
      </c>
      <c r="C2350" s="79" t="str">
        <f t="shared" si="256"/>
        <v/>
      </c>
    </row>
    <row r="2351" spans="1:5" x14ac:dyDescent="0.25">
      <c r="A2351" s="73">
        <v>5</v>
      </c>
      <c r="B2351" s="36" t="s">
        <v>487</v>
      </c>
      <c r="C2351" s="79" t="str">
        <f t="shared" si="256"/>
        <v/>
      </c>
    </row>
    <row r="2352" spans="1:5" x14ac:dyDescent="0.25">
      <c r="A2352" s="73">
        <v>6</v>
      </c>
      <c r="B2352" s="36"/>
      <c r="C2352" s="79" t="str">
        <f t="shared" si="256"/>
        <v/>
      </c>
    </row>
    <row r="2353" spans="1:5" x14ac:dyDescent="0.25">
      <c r="A2353" s="74" t="s">
        <v>665</v>
      </c>
      <c r="B2353" s="42"/>
      <c r="C2353" s="79" t="str">
        <f t="shared" si="256"/>
        <v/>
      </c>
    </row>
    <row r="2354" spans="1:5" x14ac:dyDescent="0.25">
      <c r="A2354" s="73">
        <v>1</v>
      </c>
      <c r="B2354" s="32">
        <f>B2347+1</f>
        <v>45621</v>
      </c>
      <c r="C2354" s="79" t="str">
        <f t="shared" si="256"/>
        <v>måndag</v>
      </c>
      <c r="D2354" s="79" t="str">
        <f>PROPER(TEXT($B2354,"MMMM"))</f>
        <v>November</v>
      </c>
      <c r="E2354">
        <f>YEAR(B2354)</f>
        <v>2024</v>
      </c>
    </row>
    <row r="2355" spans="1:5" x14ac:dyDescent="0.25">
      <c r="A2355" s="73">
        <v>2</v>
      </c>
      <c r="B2355" s="35"/>
      <c r="C2355" s="79" t="str">
        <f t="shared" si="256"/>
        <v/>
      </c>
      <c r="D2355" s="79"/>
    </row>
    <row r="2356" spans="1:5" x14ac:dyDescent="0.25">
      <c r="A2356" s="73">
        <v>3</v>
      </c>
      <c r="B2356" s="36"/>
      <c r="C2356" s="79" t="str">
        <f t="shared" si="256"/>
        <v/>
      </c>
      <c r="D2356" s="79"/>
    </row>
    <row r="2357" spans="1:5" x14ac:dyDescent="0.25">
      <c r="A2357" s="73">
        <v>4</v>
      </c>
      <c r="B2357" s="36" t="s">
        <v>640</v>
      </c>
      <c r="C2357" s="79" t="str">
        <f t="shared" si="256"/>
        <v/>
      </c>
      <c r="D2357" s="79"/>
    </row>
    <row r="2358" spans="1:5" x14ac:dyDescent="0.25">
      <c r="A2358" s="73">
        <v>5</v>
      </c>
      <c r="B2358" s="36" t="s">
        <v>486</v>
      </c>
      <c r="C2358" s="79" t="str">
        <f t="shared" si="256"/>
        <v/>
      </c>
      <c r="D2358" s="79"/>
    </row>
    <row r="2359" spans="1:5" x14ac:dyDescent="0.25">
      <c r="A2359" s="73">
        <v>6</v>
      </c>
      <c r="B2359" s="36"/>
      <c r="C2359" s="79" t="str">
        <f t="shared" si="256"/>
        <v/>
      </c>
      <c r="D2359" s="79"/>
    </row>
    <row r="2360" spans="1:5" x14ac:dyDescent="0.25">
      <c r="A2360" s="74" t="s">
        <v>665</v>
      </c>
      <c r="B2360" s="42"/>
      <c r="C2360" s="79" t="str">
        <f t="shared" si="256"/>
        <v/>
      </c>
      <c r="D2360" s="79"/>
    </row>
    <row r="2361" spans="1:5" x14ac:dyDescent="0.25">
      <c r="A2361" s="73">
        <v>1</v>
      </c>
      <c r="B2361" s="32">
        <f>B2354+1</f>
        <v>45622</v>
      </c>
      <c r="C2361" s="79" t="str">
        <f t="shared" si="256"/>
        <v>tisdag</v>
      </c>
      <c r="D2361" s="79" t="str">
        <f t="shared" ref="D2361" si="261">PROPER(TEXT($B2361,"MMMM"))</f>
        <v>November</v>
      </c>
      <c r="E2361">
        <f>YEAR(B2361)</f>
        <v>2024</v>
      </c>
    </row>
    <row r="2362" spans="1:5" x14ac:dyDescent="0.25">
      <c r="A2362" s="73">
        <v>2</v>
      </c>
      <c r="B2362" s="35"/>
      <c r="C2362" s="79" t="str">
        <f t="shared" si="256"/>
        <v/>
      </c>
      <c r="D2362" s="79"/>
    </row>
    <row r="2363" spans="1:5" x14ac:dyDescent="0.25">
      <c r="A2363" s="73">
        <v>3</v>
      </c>
      <c r="B2363" s="36"/>
      <c r="C2363" s="79" t="str">
        <f t="shared" si="256"/>
        <v/>
      </c>
      <c r="D2363" s="79"/>
    </row>
    <row r="2364" spans="1:5" x14ac:dyDescent="0.25">
      <c r="A2364" s="73">
        <v>4</v>
      </c>
      <c r="B2364" s="36" t="s">
        <v>103</v>
      </c>
      <c r="C2364" s="79" t="str">
        <f t="shared" si="256"/>
        <v/>
      </c>
    </row>
    <row r="2365" spans="1:5" x14ac:dyDescent="0.25">
      <c r="A2365" s="73">
        <v>5</v>
      </c>
      <c r="B2365" s="36"/>
      <c r="C2365" s="79" t="str">
        <f t="shared" si="256"/>
        <v/>
      </c>
    </row>
    <row r="2366" spans="1:5" x14ac:dyDescent="0.25">
      <c r="A2366" s="73">
        <v>6</v>
      </c>
      <c r="B2366" s="36"/>
      <c r="C2366" s="79" t="str">
        <f t="shared" si="256"/>
        <v/>
      </c>
    </row>
    <row r="2367" spans="1:5" x14ac:dyDescent="0.25">
      <c r="A2367" s="74" t="s">
        <v>665</v>
      </c>
      <c r="B2367" s="41"/>
      <c r="C2367" s="79" t="str">
        <f t="shared" si="256"/>
        <v/>
      </c>
    </row>
    <row r="2368" spans="1:5" x14ac:dyDescent="0.25">
      <c r="A2368" s="73">
        <v>1</v>
      </c>
      <c r="B2368" s="32">
        <f>B2361+1</f>
        <v>45623</v>
      </c>
      <c r="C2368" s="79" t="str">
        <f t="shared" si="256"/>
        <v>onsdag</v>
      </c>
      <c r="D2368" s="79" t="str">
        <f t="shared" ref="D2368" si="262">PROPER(TEXT($B2368,"MMMM"))</f>
        <v>November</v>
      </c>
      <c r="E2368">
        <f>YEAR(B2368)</f>
        <v>2024</v>
      </c>
    </row>
    <row r="2369" spans="1:5" x14ac:dyDescent="0.25">
      <c r="A2369" s="73">
        <v>2</v>
      </c>
      <c r="B2369" s="35"/>
      <c r="C2369" s="79" t="str">
        <f t="shared" si="256"/>
        <v/>
      </c>
    </row>
    <row r="2370" spans="1:5" x14ac:dyDescent="0.25">
      <c r="A2370" s="73">
        <v>3</v>
      </c>
      <c r="B2370" s="36"/>
      <c r="C2370" s="79" t="str">
        <f t="shared" si="256"/>
        <v/>
      </c>
    </row>
    <row r="2371" spans="1:5" x14ac:dyDescent="0.25">
      <c r="A2371" s="73">
        <v>4</v>
      </c>
      <c r="B2371" s="36" t="s">
        <v>641</v>
      </c>
      <c r="C2371" s="79" t="str">
        <f t="shared" ref="C2371:C2434" si="263">IF(LEFT(B2371,2)="45",TEXT(B2371, "dddd"),"")</f>
        <v/>
      </c>
    </row>
    <row r="2372" spans="1:5" x14ac:dyDescent="0.25">
      <c r="A2372" s="73">
        <v>5</v>
      </c>
      <c r="B2372" s="36" t="s">
        <v>485</v>
      </c>
      <c r="C2372" s="79" t="str">
        <f t="shared" si="263"/>
        <v/>
      </c>
    </row>
    <row r="2373" spans="1:5" x14ac:dyDescent="0.25">
      <c r="A2373" s="73">
        <v>6</v>
      </c>
      <c r="C2373" s="79" t="str">
        <f t="shared" si="263"/>
        <v/>
      </c>
    </row>
    <row r="2374" spans="1:5" x14ac:dyDescent="0.25">
      <c r="A2374" s="74" t="s">
        <v>665</v>
      </c>
      <c r="B2374" s="41"/>
      <c r="C2374" s="79" t="str">
        <f t="shared" si="263"/>
        <v/>
      </c>
    </row>
    <row r="2375" spans="1:5" x14ac:dyDescent="0.25">
      <c r="A2375" s="73">
        <v>1</v>
      </c>
      <c r="B2375" s="32">
        <f>B2368+1</f>
        <v>45624</v>
      </c>
      <c r="C2375" s="79" t="str">
        <f t="shared" si="263"/>
        <v>torsdag</v>
      </c>
      <c r="D2375" s="79" t="str">
        <f>PROPER(TEXT($B2375,"MMMM"))</f>
        <v>November</v>
      </c>
      <c r="E2375">
        <f>YEAR(B2375)</f>
        <v>2024</v>
      </c>
    </row>
    <row r="2376" spans="1:5" x14ac:dyDescent="0.25">
      <c r="A2376" s="73">
        <v>2</v>
      </c>
      <c r="B2376" s="35"/>
      <c r="C2376" s="79" t="str">
        <f t="shared" si="263"/>
        <v/>
      </c>
      <c r="D2376" s="79"/>
    </row>
    <row r="2377" spans="1:5" x14ac:dyDescent="0.25">
      <c r="A2377" s="73">
        <v>3</v>
      </c>
      <c r="B2377" s="36"/>
      <c r="C2377" s="79" t="str">
        <f t="shared" si="263"/>
        <v/>
      </c>
      <c r="D2377" s="79"/>
    </row>
    <row r="2378" spans="1:5" x14ac:dyDescent="0.25">
      <c r="A2378" s="73">
        <v>4</v>
      </c>
      <c r="B2378" s="36" t="s">
        <v>104</v>
      </c>
      <c r="C2378" s="79" t="str">
        <f t="shared" si="263"/>
        <v/>
      </c>
      <c r="D2378" s="79"/>
    </row>
    <row r="2379" spans="1:5" x14ac:dyDescent="0.25">
      <c r="A2379" s="73">
        <v>5</v>
      </c>
      <c r="B2379" s="36"/>
      <c r="C2379" s="79" t="str">
        <f t="shared" si="263"/>
        <v/>
      </c>
      <c r="D2379" s="79"/>
    </row>
    <row r="2380" spans="1:5" x14ac:dyDescent="0.25">
      <c r="A2380" s="73">
        <v>6</v>
      </c>
      <c r="B2380" s="36"/>
      <c r="C2380" s="79" t="str">
        <f t="shared" si="263"/>
        <v/>
      </c>
      <c r="D2380" s="79"/>
    </row>
    <row r="2381" spans="1:5" x14ac:dyDescent="0.25">
      <c r="A2381" s="74" t="s">
        <v>665</v>
      </c>
      <c r="B2381" s="42"/>
      <c r="C2381" s="79" t="str">
        <f t="shared" si="263"/>
        <v/>
      </c>
      <c r="D2381" s="79"/>
    </row>
    <row r="2382" spans="1:5" x14ac:dyDescent="0.25">
      <c r="A2382" s="73">
        <v>1</v>
      </c>
      <c r="B2382" s="32">
        <f>B2375+1</f>
        <v>45625</v>
      </c>
      <c r="C2382" s="79" t="str">
        <f t="shared" si="263"/>
        <v>fredag</v>
      </c>
      <c r="D2382" s="79" t="str">
        <f t="shared" ref="D2382" si="264">PROPER(TEXT($B2382,"MMMM"))</f>
        <v>November</v>
      </c>
      <c r="E2382">
        <f>YEAR(B2382)</f>
        <v>2024</v>
      </c>
    </row>
    <row r="2383" spans="1:5" x14ac:dyDescent="0.25">
      <c r="A2383" s="73">
        <v>2</v>
      </c>
      <c r="B2383" s="35"/>
      <c r="C2383" s="79" t="str">
        <f t="shared" si="263"/>
        <v/>
      </c>
      <c r="D2383" s="79"/>
    </row>
    <row r="2384" spans="1:5" x14ac:dyDescent="0.25">
      <c r="A2384" s="73">
        <v>3</v>
      </c>
      <c r="B2384" s="36"/>
      <c r="C2384" s="79" t="str">
        <f t="shared" si="263"/>
        <v/>
      </c>
      <c r="D2384" s="79"/>
    </row>
    <row r="2385" spans="1:5" x14ac:dyDescent="0.25">
      <c r="A2385" s="73">
        <v>4</v>
      </c>
      <c r="B2385" s="36" t="s">
        <v>105</v>
      </c>
      <c r="C2385" s="79" t="str">
        <f t="shared" si="263"/>
        <v/>
      </c>
    </row>
    <row r="2386" spans="1:5" x14ac:dyDescent="0.25">
      <c r="A2386" s="73">
        <v>5</v>
      </c>
      <c r="B2386" s="36"/>
      <c r="C2386" s="79" t="str">
        <f t="shared" si="263"/>
        <v/>
      </c>
    </row>
    <row r="2387" spans="1:5" x14ac:dyDescent="0.25">
      <c r="A2387" s="73">
        <v>6</v>
      </c>
      <c r="B2387" s="36"/>
      <c r="C2387" s="79" t="str">
        <f t="shared" si="263"/>
        <v/>
      </c>
    </row>
    <row r="2388" spans="1:5" x14ac:dyDescent="0.25">
      <c r="A2388" s="74" t="s">
        <v>665</v>
      </c>
      <c r="B2388" s="42"/>
      <c r="C2388" s="79" t="str">
        <f t="shared" si="263"/>
        <v/>
      </c>
    </row>
    <row r="2389" spans="1:5" x14ac:dyDescent="0.25">
      <c r="A2389" s="73">
        <v>1</v>
      </c>
      <c r="B2389" s="32">
        <f>B2382+1</f>
        <v>45626</v>
      </c>
      <c r="C2389" s="79" t="str">
        <f t="shared" si="263"/>
        <v>lördag</v>
      </c>
      <c r="D2389" s="79" t="str">
        <f t="shared" ref="D2389" si="265">PROPER(TEXT($B2389,"MMMM"))</f>
        <v>November</v>
      </c>
      <c r="E2389">
        <f>YEAR(B2389)</f>
        <v>2024</v>
      </c>
    </row>
    <row r="2390" spans="1:5" x14ac:dyDescent="0.25">
      <c r="A2390" s="73">
        <v>2</v>
      </c>
      <c r="B2390" s="35"/>
      <c r="C2390" s="79" t="str">
        <f t="shared" si="263"/>
        <v/>
      </c>
    </row>
    <row r="2391" spans="1:5" x14ac:dyDescent="0.25">
      <c r="A2391" s="73">
        <v>3</v>
      </c>
      <c r="B2391" s="36"/>
      <c r="C2391" s="79" t="str">
        <f t="shared" si="263"/>
        <v/>
      </c>
    </row>
    <row r="2392" spans="1:5" x14ac:dyDescent="0.25">
      <c r="A2392" s="73">
        <v>4</v>
      </c>
      <c r="B2392" s="36" t="s">
        <v>642</v>
      </c>
      <c r="C2392" s="79" t="str">
        <f t="shared" si="263"/>
        <v/>
      </c>
    </row>
    <row r="2393" spans="1:5" x14ac:dyDescent="0.25">
      <c r="A2393" s="73">
        <v>5</v>
      </c>
      <c r="B2393" s="36" t="s">
        <v>484</v>
      </c>
      <c r="C2393" s="79" t="str">
        <f t="shared" si="263"/>
        <v/>
      </c>
    </row>
    <row r="2394" spans="1:5" x14ac:dyDescent="0.25">
      <c r="A2394" s="73">
        <v>6</v>
      </c>
      <c r="B2394" s="36"/>
      <c r="C2394" s="79" t="str">
        <f t="shared" si="263"/>
        <v/>
      </c>
    </row>
    <row r="2395" spans="1:5" x14ac:dyDescent="0.25">
      <c r="A2395" s="74" t="s">
        <v>665</v>
      </c>
      <c r="B2395" s="42"/>
      <c r="C2395" s="79" t="str">
        <f t="shared" si="263"/>
        <v/>
      </c>
    </row>
    <row r="2396" spans="1:5" x14ac:dyDescent="0.25">
      <c r="A2396" s="73">
        <v>1</v>
      </c>
      <c r="B2396" s="32">
        <f>B2389+1</f>
        <v>45627</v>
      </c>
      <c r="C2396" s="79" t="str">
        <f t="shared" si="263"/>
        <v>söndag</v>
      </c>
      <c r="D2396" s="79" t="str">
        <f>PROPER(TEXT($B2396,"MMMM"))</f>
        <v>December</v>
      </c>
      <c r="E2396">
        <f>YEAR(B2396)</f>
        <v>2024</v>
      </c>
    </row>
    <row r="2397" spans="1:5" x14ac:dyDescent="0.25">
      <c r="A2397" s="73">
        <v>2</v>
      </c>
      <c r="B2397" s="35"/>
      <c r="C2397" s="79" t="str">
        <f t="shared" si="263"/>
        <v/>
      </c>
      <c r="D2397" s="79"/>
    </row>
    <row r="2398" spans="1:5" x14ac:dyDescent="0.25">
      <c r="A2398" s="73">
        <v>3</v>
      </c>
      <c r="B2398" s="36"/>
      <c r="C2398" s="79" t="str">
        <f t="shared" si="263"/>
        <v/>
      </c>
      <c r="D2398" s="79"/>
    </row>
    <row r="2399" spans="1:5" x14ac:dyDescent="0.25">
      <c r="A2399" s="73">
        <v>4</v>
      </c>
      <c r="B2399" s="36" t="s">
        <v>643</v>
      </c>
      <c r="C2399" s="79" t="str">
        <f t="shared" si="263"/>
        <v/>
      </c>
      <c r="D2399" s="79"/>
    </row>
    <row r="2400" spans="1:5" x14ac:dyDescent="0.25">
      <c r="A2400" s="73">
        <v>5</v>
      </c>
      <c r="B2400" s="36" t="s">
        <v>483</v>
      </c>
      <c r="C2400" s="79" t="str">
        <f t="shared" si="263"/>
        <v/>
      </c>
      <c r="D2400" s="79"/>
    </row>
    <row r="2401" spans="1:5" x14ac:dyDescent="0.25">
      <c r="A2401" s="73">
        <v>6</v>
      </c>
      <c r="B2401" s="36" t="s">
        <v>532</v>
      </c>
      <c r="C2401" s="79" t="str">
        <f t="shared" si="263"/>
        <v/>
      </c>
      <c r="D2401" s="79"/>
    </row>
    <row r="2402" spans="1:5" x14ac:dyDescent="0.25">
      <c r="A2402" s="74" t="s">
        <v>665</v>
      </c>
      <c r="B2402" s="42"/>
      <c r="C2402" s="79" t="str">
        <f t="shared" si="263"/>
        <v/>
      </c>
      <c r="D2402" s="79"/>
    </row>
    <row r="2403" spans="1:5" x14ac:dyDescent="0.25">
      <c r="A2403" s="73">
        <v>1</v>
      </c>
      <c r="B2403" s="32">
        <f>B2396+1</f>
        <v>45628</v>
      </c>
      <c r="C2403" s="79" t="str">
        <f t="shared" si="263"/>
        <v>måndag</v>
      </c>
      <c r="D2403" s="79" t="str">
        <f t="shared" ref="D2403" si="266">PROPER(TEXT($B2403,"MMMM"))</f>
        <v>December</v>
      </c>
      <c r="E2403">
        <f>YEAR(B2403)</f>
        <v>2024</v>
      </c>
    </row>
    <row r="2404" spans="1:5" x14ac:dyDescent="0.25">
      <c r="A2404" s="73">
        <v>2</v>
      </c>
      <c r="B2404" s="35"/>
      <c r="C2404" s="79" t="str">
        <f t="shared" si="263"/>
        <v/>
      </c>
      <c r="D2404" s="79"/>
    </row>
    <row r="2405" spans="1:5" x14ac:dyDescent="0.25">
      <c r="A2405" s="73">
        <v>3</v>
      </c>
      <c r="B2405" s="36"/>
      <c r="C2405" s="79" t="str">
        <f t="shared" si="263"/>
        <v/>
      </c>
      <c r="D2405" s="79"/>
    </row>
    <row r="2406" spans="1:5" x14ac:dyDescent="0.25">
      <c r="A2406" s="73">
        <v>4</v>
      </c>
      <c r="B2406" s="36" t="s">
        <v>644</v>
      </c>
      <c r="C2406" s="79" t="str">
        <f t="shared" si="263"/>
        <v/>
      </c>
    </row>
    <row r="2407" spans="1:5" x14ac:dyDescent="0.25">
      <c r="A2407" s="73">
        <v>5</v>
      </c>
      <c r="B2407" s="36" t="s">
        <v>482</v>
      </c>
      <c r="C2407" s="79" t="str">
        <f t="shared" si="263"/>
        <v/>
      </c>
    </row>
    <row r="2408" spans="1:5" x14ac:dyDescent="0.25">
      <c r="A2408" s="73">
        <v>6</v>
      </c>
      <c r="B2408" s="36"/>
      <c r="C2408" s="79" t="str">
        <f t="shared" si="263"/>
        <v/>
      </c>
    </row>
    <row r="2409" spans="1:5" x14ac:dyDescent="0.25">
      <c r="A2409" s="74" t="s">
        <v>665</v>
      </c>
      <c r="B2409" s="42"/>
      <c r="C2409" s="79" t="str">
        <f t="shared" si="263"/>
        <v/>
      </c>
    </row>
    <row r="2410" spans="1:5" x14ac:dyDescent="0.25">
      <c r="A2410" s="73">
        <v>1</v>
      </c>
      <c r="B2410" s="32">
        <f>B2403+1</f>
        <v>45629</v>
      </c>
      <c r="C2410" s="79" t="str">
        <f t="shared" si="263"/>
        <v>tisdag</v>
      </c>
      <c r="D2410" s="79" t="str">
        <f t="shared" ref="D2410" si="267">PROPER(TEXT($B2410,"MMMM"))</f>
        <v>December</v>
      </c>
      <c r="E2410">
        <f>YEAR(B2410)</f>
        <v>2024</v>
      </c>
    </row>
    <row r="2411" spans="1:5" x14ac:dyDescent="0.25">
      <c r="A2411" s="73">
        <v>2</v>
      </c>
      <c r="B2411" s="35"/>
      <c r="C2411" s="79" t="str">
        <f t="shared" si="263"/>
        <v/>
      </c>
    </row>
    <row r="2412" spans="1:5" x14ac:dyDescent="0.25">
      <c r="A2412" s="73">
        <v>3</v>
      </c>
      <c r="B2412" s="36"/>
      <c r="C2412" s="79" t="str">
        <f t="shared" si="263"/>
        <v/>
      </c>
    </row>
    <row r="2413" spans="1:5" x14ac:dyDescent="0.25">
      <c r="A2413" s="73">
        <v>4</v>
      </c>
      <c r="B2413" s="36" t="s">
        <v>106</v>
      </c>
      <c r="C2413" s="79" t="str">
        <f t="shared" si="263"/>
        <v/>
      </c>
    </row>
    <row r="2414" spans="1:5" x14ac:dyDescent="0.25">
      <c r="A2414" s="73">
        <v>5</v>
      </c>
      <c r="B2414" s="36"/>
      <c r="C2414" s="79" t="str">
        <f t="shared" si="263"/>
        <v/>
      </c>
    </row>
    <row r="2415" spans="1:5" x14ac:dyDescent="0.25">
      <c r="A2415" s="73">
        <v>6</v>
      </c>
      <c r="B2415" s="36"/>
      <c r="C2415" s="79" t="str">
        <f t="shared" si="263"/>
        <v/>
      </c>
    </row>
    <row r="2416" spans="1:5" x14ac:dyDescent="0.25">
      <c r="A2416" s="74" t="s">
        <v>665</v>
      </c>
      <c r="B2416" s="42"/>
      <c r="C2416" s="79" t="str">
        <f t="shared" si="263"/>
        <v/>
      </c>
    </row>
    <row r="2417" spans="1:5" x14ac:dyDescent="0.25">
      <c r="A2417" s="73">
        <v>1</v>
      </c>
      <c r="B2417" s="32">
        <f>B2410+1</f>
        <v>45630</v>
      </c>
      <c r="C2417" s="79" t="str">
        <f t="shared" si="263"/>
        <v>onsdag</v>
      </c>
      <c r="D2417" s="79" t="str">
        <f>PROPER(TEXT($B2417,"MMMM"))</f>
        <v>December</v>
      </c>
      <c r="E2417">
        <f>YEAR(B2417)</f>
        <v>2024</v>
      </c>
    </row>
    <row r="2418" spans="1:5" x14ac:dyDescent="0.25">
      <c r="A2418" s="73">
        <v>2</v>
      </c>
      <c r="B2418" s="35"/>
      <c r="C2418" s="79" t="str">
        <f t="shared" si="263"/>
        <v/>
      </c>
      <c r="D2418" s="79"/>
    </row>
    <row r="2419" spans="1:5" x14ac:dyDescent="0.25">
      <c r="A2419" s="73">
        <v>3</v>
      </c>
      <c r="B2419" s="36"/>
      <c r="C2419" s="79" t="str">
        <f t="shared" si="263"/>
        <v/>
      </c>
      <c r="D2419" s="79"/>
    </row>
    <row r="2420" spans="1:5" x14ac:dyDescent="0.25">
      <c r="A2420" s="73">
        <v>4</v>
      </c>
      <c r="B2420" s="36" t="s">
        <v>645</v>
      </c>
      <c r="C2420" s="79" t="str">
        <f t="shared" si="263"/>
        <v/>
      </c>
      <c r="D2420" s="79"/>
    </row>
    <row r="2421" spans="1:5" x14ac:dyDescent="0.25">
      <c r="A2421" s="73">
        <v>5</v>
      </c>
      <c r="B2421" s="36" t="s">
        <v>481</v>
      </c>
      <c r="C2421" s="79" t="str">
        <f t="shared" si="263"/>
        <v/>
      </c>
      <c r="D2421" s="79"/>
    </row>
    <row r="2422" spans="1:5" x14ac:dyDescent="0.25">
      <c r="A2422" s="73">
        <v>6</v>
      </c>
      <c r="C2422" s="79" t="str">
        <f t="shared" si="263"/>
        <v/>
      </c>
      <c r="D2422" s="79"/>
    </row>
    <row r="2423" spans="1:5" x14ac:dyDescent="0.25">
      <c r="A2423" s="74" t="s">
        <v>665</v>
      </c>
      <c r="B2423" s="41"/>
      <c r="C2423" s="79" t="str">
        <f t="shared" si="263"/>
        <v/>
      </c>
      <c r="D2423" s="79"/>
    </row>
    <row r="2424" spans="1:5" x14ac:dyDescent="0.25">
      <c r="A2424" s="73">
        <v>1</v>
      </c>
      <c r="B2424" s="32">
        <f>B2417+1</f>
        <v>45631</v>
      </c>
      <c r="C2424" s="79" t="str">
        <f t="shared" si="263"/>
        <v>torsdag</v>
      </c>
      <c r="D2424" s="79" t="str">
        <f t="shared" ref="D2424" si="268">PROPER(TEXT($B2424,"MMMM"))</f>
        <v>December</v>
      </c>
      <c r="E2424">
        <f>YEAR(B2424)</f>
        <v>2024</v>
      </c>
    </row>
    <row r="2425" spans="1:5" x14ac:dyDescent="0.25">
      <c r="A2425" s="73">
        <v>2</v>
      </c>
      <c r="B2425" s="35"/>
      <c r="C2425" s="79" t="str">
        <f t="shared" si="263"/>
        <v/>
      </c>
      <c r="D2425" s="79"/>
    </row>
    <row r="2426" spans="1:5" x14ac:dyDescent="0.25">
      <c r="A2426" s="73">
        <v>3</v>
      </c>
      <c r="B2426" s="36"/>
      <c r="C2426" s="79" t="str">
        <f t="shared" si="263"/>
        <v/>
      </c>
      <c r="D2426" s="79"/>
    </row>
    <row r="2427" spans="1:5" x14ac:dyDescent="0.25">
      <c r="A2427" s="73">
        <v>4</v>
      </c>
      <c r="B2427" s="36" t="s">
        <v>107</v>
      </c>
      <c r="C2427" s="79" t="str">
        <f t="shared" si="263"/>
        <v/>
      </c>
    </row>
    <row r="2428" spans="1:5" x14ac:dyDescent="0.25">
      <c r="A2428" s="73">
        <v>5</v>
      </c>
      <c r="B2428" s="36"/>
      <c r="C2428" s="79" t="str">
        <f t="shared" si="263"/>
        <v/>
      </c>
    </row>
    <row r="2429" spans="1:5" x14ac:dyDescent="0.25">
      <c r="A2429" s="73">
        <v>6</v>
      </c>
      <c r="B2429" s="36"/>
      <c r="C2429" s="79" t="str">
        <f t="shared" si="263"/>
        <v/>
      </c>
    </row>
    <row r="2430" spans="1:5" x14ac:dyDescent="0.25">
      <c r="A2430" s="74" t="s">
        <v>665</v>
      </c>
      <c r="B2430" s="42"/>
      <c r="C2430" s="79" t="str">
        <f t="shared" si="263"/>
        <v/>
      </c>
    </row>
    <row r="2431" spans="1:5" x14ac:dyDescent="0.25">
      <c r="A2431" s="73">
        <v>1</v>
      </c>
      <c r="B2431" s="32">
        <f>B2424+1</f>
        <v>45632</v>
      </c>
      <c r="C2431" s="79" t="str">
        <f t="shared" si="263"/>
        <v>fredag</v>
      </c>
      <c r="D2431" s="79" t="str">
        <f t="shared" ref="D2431" si="269">PROPER(TEXT($B2431,"MMMM"))</f>
        <v>December</v>
      </c>
      <c r="E2431">
        <f>YEAR(B2431)</f>
        <v>2024</v>
      </c>
    </row>
    <row r="2432" spans="1:5" x14ac:dyDescent="0.25">
      <c r="A2432" s="73">
        <v>2</v>
      </c>
      <c r="B2432" s="35"/>
      <c r="C2432" s="79" t="str">
        <f t="shared" si="263"/>
        <v/>
      </c>
    </row>
    <row r="2433" spans="1:5" x14ac:dyDescent="0.25">
      <c r="A2433" s="73">
        <v>3</v>
      </c>
      <c r="B2433" s="36"/>
      <c r="C2433" s="79" t="str">
        <f t="shared" si="263"/>
        <v/>
      </c>
    </row>
    <row r="2434" spans="1:5" x14ac:dyDescent="0.25">
      <c r="A2434" s="73">
        <v>4</v>
      </c>
      <c r="B2434" s="36" t="s">
        <v>646</v>
      </c>
      <c r="C2434" s="79" t="str">
        <f t="shared" si="263"/>
        <v/>
      </c>
    </row>
    <row r="2435" spans="1:5" x14ac:dyDescent="0.25">
      <c r="A2435" s="73">
        <v>5</v>
      </c>
      <c r="B2435" s="36" t="s">
        <v>480</v>
      </c>
      <c r="C2435" s="79" t="str">
        <f t="shared" ref="C2435:C2498" si="270">IF(LEFT(B2435,2)="45",TEXT(B2435, "dddd"),"")</f>
        <v/>
      </c>
    </row>
    <row r="2436" spans="1:5" x14ac:dyDescent="0.25">
      <c r="A2436" s="73">
        <v>6</v>
      </c>
      <c r="B2436" s="36"/>
      <c r="C2436" s="79" t="str">
        <f t="shared" si="270"/>
        <v/>
      </c>
    </row>
    <row r="2437" spans="1:5" x14ac:dyDescent="0.25">
      <c r="A2437" s="74" t="s">
        <v>665</v>
      </c>
      <c r="B2437" s="42"/>
      <c r="C2437" s="79" t="str">
        <f t="shared" si="270"/>
        <v/>
      </c>
    </row>
    <row r="2438" spans="1:5" x14ac:dyDescent="0.25">
      <c r="A2438" s="73">
        <v>1</v>
      </c>
      <c r="B2438" s="32">
        <f>B2431+1</f>
        <v>45633</v>
      </c>
      <c r="C2438" s="79" t="str">
        <f t="shared" si="270"/>
        <v>lördag</v>
      </c>
      <c r="D2438" s="79" t="str">
        <f>PROPER(TEXT($B2438,"MMMM"))</f>
        <v>December</v>
      </c>
      <c r="E2438">
        <f>YEAR(B2438)</f>
        <v>2024</v>
      </c>
    </row>
    <row r="2439" spans="1:5" x14ac:dyDescent="0.25">
      <c r="A2439" s="73">
        <v>2</v>
      </c>
      <c r="B2439" s="35"/>
      <c r="C2439" s="79" t="str">
        <f t="shared" si="270"/>
        <v/>
      </c>
      <c r="D2439" s="79"/>
    </row>
    <row r="2440" spans="1:5" x14ac:dyDescent="0.25">
      <c r="A2440" s="73">
        <v>3</v>
      </c>
      <c r="B2440" s="36"/>
      <c r="C2440" s="79" t="str">
        <f t="shared" si="270"/>
        <v/>
      </c>
      <c r="D2440" s="79"/>
    </row>
    <row r="2441" spans="1:5" x14ac:dyDescent="0.25">
      <c r="A2441" s="73">
        <v>4</v>
      </c>
      <c r="B2441" s="36" t="s">
        <v>647</v>
      </c>
      <c r="C2441" s="79" t="str">
        <f t="shared" si="270"/>
        <v/>
      </c>
      <c r="D2441" s="79"/>
    </row>
    <row r="2442" spans="1:5" x14ac:dyDescent="0.25">
      <c r="A2442" s="73">
        <v>5</v>
      </c>
      <c r="B2442" s="36" t="s">
        <v>479</v>
      </c>
      <c r="C2442" s="79" t="str">
        <f t="shared" si="270"/>
        <v/>
      </c>
      <c r="D2442" s="79"/>
    </row>
    <row r="2443" spans="1:5" x14ac:dyDescent="0.25">
      <c r="A2443" s="73">
        <v>6</v>
      </c>
      <c r="B2443" s="36"/>
      <c r="C2443" s="79" t="str">
        <f t="shared" si="270"/>
        <v/>
      </c>
      <c r="D2443" s="79"/>
    </row>
    <row r="2444" spans="1:5" x14ac:dyDescent="0.25">
      <c r="A2444" s="74" t="s">
        <v>665</v>
      </c>
      <c r="B2444" s="42"/>
      <c r="C2444" s="79" t="str">
        <f t="shared" si="270"/>
        <v/>
      </c>
      <c r="D2444" s="79"/>
    </row>
    <row r="2445" spans="1:5" x14ac:dyDescent="0.25">
      <c r="A2445" s="73">
        <v>1</v>
      </c>
      <c r="B2445" s="32">
        <f>B2438+1</f>
        <v>45634</v>
      </c>
      <c r="C2445" s="79" t="str">
        <f t="shared" si="270"/>
        <v>söndag</v>
      </c>
      <c r="D2445" s="79" t="str">
        <f t="shared" ref="D2445" si="271">PROPER(TEXT($B2445,"MMMM"))</f>
        <v>December</v>
      </c>
      <c r="E2445">
        <f>YEAR(B2445)</f>
        <v>2024</v>
      </c>
    </row>
    <row r="2446" spans="1:5" x14ac:dyDescent="0.25">
      <c r="A2446" s="73">
        <v>2</v>
      </c>
      <c r="B2446" s="35"/>
      <c r="C2446" s="79" t="str">
        <f t="shared" si="270"/>
        <v/>
      </c>
      <c r="D2446" s="79"/>
    </row>
    <row r="2447" spans="1:5" x14ac:dyDescent="0.25">
      <c r="A2447" s="73">
        <v>3</v>
      </c>
      <c r="B2447" s="36"/>
      <c r="C2447" s="79" t="str">
        <f t="shared" si="270"/>
        <v/>
      </c>
      <c r="D2447" s="79"/>
    </row>
    <row r="2448" spans="1:5" x14ac:dyDescent="0.25">
      <c r="A2448" s="73">
        <v>4</v>
      </c>
      <c r="B2448" s="36" t="s">
        <v>108</v>
      </c>
      <c r="C2448" s="79" t="str">
        <f t="shared" si="270"/>
        <v/>
      </c>
    </row>
    <row r="2449" spans="1:5" x14ac:dyDescent="0.25">
      <c r="A2449" s="73">
        <v>5</v>
      </c>
      <c r="B2449" s="36"/>
      <c r="C2449" s="79" t="str">
        <f t="shared" si="270"/>
        <v/>
      </c>
    </row>
    <row r="2450" spans="1:5" x14ac:dyDescent="0.25">
      <c r="A2450" s="73">
        <v>6</v>
      </c>
      <c r="B2450" s="36" t="s">
        <v>531</v>
      </c>
      <c r="C2450" s="79" t="str">
        <f t="shared" si="270"/>
        <v/>
      </c>
    </row>
    <row r="2451" spans="1:5" x14ac:dyDescent="0.25">
      <c r="A2451" s="74" t="s">
        <v>665</v>
      </c>
      <c r="B2451" s="42"/>
      <c r="C2451" s="79" t="str">
        <f t="shared" si="270"/>
        <v/>
      </c>
    </row>
    <row r="2452" spans="1:5" x14ac:dyDescent="0.25">
      <c r="A2452" s="73">
        <v>1</v>
      </c>
      <c r="B2452" s="32">
        <f>B2445+1</f>
        <v>45635</v>
      </c>
      <c r="C2452" s="79" t="str">
        <f t="shared" si="270"/>
        <v>måndag</v>
      </c>
      <c r="D2452" s="79" t="str">
        <f t="shared" ref="D2452" si="272">PROPER(TEXT($B2452,"MMMM"))</f>
        <v>December</v>
      </c>
      <c r="E2452">
        <f>YEAR(B2452)</f>
        <v>2024</v>
      </c>
    </row>
    <row r="2453" spans="1:5" x14ac:dyDescent="0.25">
      <c r="A2453" s="73">
        <v>2</v>
      </c>
      <c r="B2453" s="35"/>
      <c r="C2453" s="79" t="str">
        <f t="shared" si="270"/>
        <v/>
      </c>
    </row>
    <row r="2454" spans="1:5" x14ac:dyDescent="0.25">
      <c r="A2454" s="73">
        <v>3</v>
      </c>
      <c r="B2454" s="36"/>
      <c r="C2454" s="79" t="str">
        <f t="shared" si="270"/>
        <v/>
      </c>
    </row>
    <row r="2455" spans="1:5" x14ac:dyDescent="0.25">
      <c r="A2455" s="73">
        <v>4</v>
      </c>
      <c r="B2455" s="36" t="s">
        <v>109</v>
      </c>
      <c r="C2455" s="79" t="str">
        <f t="shared" si="270"/>
        <v/>
      </c>
    </row>
    <row r="2456" spans="1:5" x14ac:dyDescent="0.25">
      <c r="A2456" s="73">
        <v>5</v>
      </c>
      <c r="B2456" s="36"/>
      <c r="C2456" s="79" t="str">
        <f t="shared" si="270"/>
        <v/>
      </c>
    </row>
    <row r="2457" spans="1:5" x14ac:dyDescent="0.25">
      <c r="A2457" s="73">
        <v>6</v>
      </c>
      <c r="B2457" s="36" t="s">
        <v>539</v>
      </c>
      <c r="C2457" s="79" t="str">
        <f t="shared" si="270"/>
        <v/>
      </c>
    </row>
    <row r="2458" spans="1:5" x14ac:dyDescent="0.25">
      <c r="A2458" s="74" t="s">
        <v>665</v>
      </c>
      <c r="B2458" s="42"/>
      <c r="C2458" s="79" t="str">
        <f t="shared" si="270"/>
        <v/>
      </c>
    </row>
    <row r="2459" spans="1:5" x14ac:dyDescent="0.25">
      <c r="A2459" s="73">
        <v>1</v>
      </c>
      <c r="B2459" s="32">
        <f>B2452+1</f>
        <v>45636</v>
      </c>
      <c r="C2459" s="79" t="str">
        <f t="shared" si="270"/>
        <v>tisdag</v>
      </c>
      <c r="D2459" s="79" t="str">
        <f>PROPER(TEXT($B2459,"MMMM"))</f>
        <v>December</v>
      </c>
      <c r="E2459">
        <f>YEAR(B2459)</f>
        <v>2024</v>
      </c>
    </row>
    <row r="2460" spans="1:5" x14ac:dyDescent="0.25">
      <c r="A2460" s="73">
        <v>2</v>
      </c>
      <c r="B2460" s="35"/>
      <c r="C2460" s="79" t="str">
        <f t="shared" si="270"/>
        <v/>
      </c>
      <c r="D2460" s="79"/>
    </row>
    <row r="2461" spans="1:5" x14ac:dyDescent="0.25">
      <c r="A2461" s="73">
        <v>3</v>
      </c>
      <c r="B2461" s="36"/>
      <c r="C2461" s="79" t="str">
        <f t="shared" si="270"/>
        <v/>
      </c>
      <c r="D2461" s="79"/>
    </row>
    <row r="2462" spans="1:5" x14ac:dyDescent="0.25">
      <c r="A2462" s="73">
        <v>4</v>
      </c>
      <c r="B2462" s="36" t="s">
        <v>648</v>
      </c>
      <c r="C2462" s="79" t="str">
        <f t="shared" si="270"/>
        <v/>
      </c>
      <c r="D2462" s="79"/>
    </row>
    <row r="2463" spans="1:5" x14ac:dyDescent="0.25">
      <c r="A2463" s="73">
        <v>5</v>
      </c>
      <c r="B2463" s="36" t="s">
        <v>478</v>
      </c>
      <c r="C2463" s="79" t="str">
        <f t="shared" si="270"/>
        <v/>
      </c>
      <c r="D2463" s="79"/>
    </row>
    <row r="2464" spans="1:5" x14ac:dyDescent="0.25">
      <c r="A2464" s="73">
        <v>6</v>
      </c>
      <c r="B2464" s="36" t="s">
        <v>539</v>
      </c>
      <c r="C2464" s="79" t="str">
        <f t="shared" si="270"/>
        <v/>
      </c>
      <c r="D2464" s="79"/>
    </row>
    <row r="2465" spans="1:5" x14ac:dyDescent="0.25">
      <c r="A2465" s="74" t="s">
        <v>665</v>
      </c>
      <c r="B2465" s="41"/>
      <c r="C2465" s="79" t="str">
        <f t="shared" si="270"/>
        <v/>
      </c>
      <c r="D2465" s="79"/>
    </row>
    <row r="2466" spans="1:5" x14ac:dyDescent="0.25">
      <c r="A2466" s="73">
        <v>1</v>
      </c>
      <c r="B2466" s="32">
        <f>B2459+1</f>
        <v>45637</v>
      </c>
      <c r="C2466" s="79" t="str">
        <f t="shared" si="270"/>
        <v>onsdag</v>
      </c>
      <c r="D2466" s="79" t="str">
        <f t="shared" ref="D2466" si="273">PROPER(TEXT($B2466,"MMMM"))</f>
        <v>December</v>
      </c>
      <c r="E2466">
        <f>YEAR(B2466)</f>
        <v>2024</v>
      </c>
    </row>
    <row r="2467" spans="1:5" x14ac:dyDescent="0.25">
      <c r="A2467" s="73">
        <v>2</v>
      </c>
      <c r="B2467" s="35"/>
      <c r="C2467" s="79" t="str">
        <f t="shared" si="270"/>
        <v/>
      </c>
      <c r="D2467" s="79"/>
    </row>
    <row r="2468" spans="1:5" x14ac:dyDescent="0.25">
      <c r="A2468" s="73">
        <v>3</v>
      </c>
      <c r="B2468" s="36"/>
      <c r="C2468" s="79" t="str">
        <f t="shared" si="270"/>
        <v/>
      </c>
      <c r="D2468" s="79"/>
    </row>
    <row r="2469" spans="1:5" x14ac:dyDescent="0.25">
      <c r="A2469" s="73">
        <v>4</v>
      </c>
      <c r="B2469" s="36" t="s">
        <v>649</v>
      </c>
      <c r="C2469" s="79" t="str">
        <f t="shared" si="270"/>
        <v/>
      </c>
    </row>
    <row r="2470" spans="1:5" x14ac:dyDescent="0.25">
      <c r="A2470" s="73">
        <v>5</v>
      </c>
      <c r="B2470" s="36" t="s">
        <v>477</v>
      </c>
      <c r="C2470" s="79" t="str">
        <f t="shared" si="270"/>
        <v/>
      </c>
    </row>
    <row r="2471" spans="1:5" x14ac:dyDescent="0.25">
      <c r="A2471" s="73">
        <v>6</v>
      </c>
      <c r="C2471" s="79" t="str">
        <f t="shared" si="270"/>
        <v/>
      </c>
    </row>
    <row r="2472" spans="1:5" x14ac:dyDescent="0.25">
      <c r="A2472" s="74" t="s">
        <v>665</v>
      </c>
      <c r="B2472" s="41"/>
      <c r="C2472" s="79" t="str">
        <f t="shared" si="270"/>
        <v/>
      </c>
    </row>
    <row r="2473" spans="1:5" x14ac:dyDescent="0.25">
      <c r="A2473" s="73">
        <v>1</v>
      </c>
      <c r="B2473" s="32">
        <f>B2466+1</f>
        <v>45638</v>
      </c>
      <c r="C2473" s="79" t="str">
        <f t="shared" si="270"/>
        <v>torsdag</v>
      </c>
      <c r="D2473" s="79" t="str">
        <f t="shared" ref="D2473" si="274">PROPER(TEXT($B2473,"MMMM"))</f>
        <v>December</v>
      </c>
      <c r="E2473">
        <f>YEAR(B2473)</f>
        <v>2024</v>
      </c>
    </row>
    <row r="2474" spans="1:5" x14ac:dyDescent="0.25">
      <c r="A2474" s="73">
        <v>2</v>
      </c>
      <c r="B2474" s="35"/>
      <c r="C2474" s="79" t="str">
        <f t="shared" si="270"/>
        <v/>
      </c>
    </row>
    <row r="2475" spans="1:5" x14ac:dyDescent="0.25">
      <c r="A2475" s="73">
        <v>3</v>
      </c>
      <c r="B2475" s="36"/>
      <c r="C2475" s="79" t="str">
        <f t="shared" si="270"/>
        <v/>
      </c>
    </row>
    <row r="2476" spans="1:5" x14ac:dyDescent="0.25">
      <c r="A2476" s="73">
        <v>4</v>
      </c>
      <c r="B2476" s="36" t="s">
        <v>650</v>
      </c>
      <c r="C2476" s="79" t="str">
        <f t="shared" si="270"/>
        <v/>
      </c>
    </row>
    <row r="2477" spans="1:5" x14ac:dyDescent="0.25">
      <c r="A2477" s="73">
        <v>5</v>
      </c>
      <c r="B2477" s="36" t="s">
        <v>476</v>
      </c>
      <c r="C2477" s="79" t="str">
        <f t="shared" si="270"/>
        <v/>
      </c>
    </row>
    <row r="2478" spans="1:5" x14ac:dyDescent="0.25">
      <c r="A2478" s="73">
        <v>6</v>
      </c>
      <c r="B2478" s="36"/>
      <c r="C2478" s="79" t="str">
        <f t="shared" si="270"/>
        <v/>
      </c>
    </row>
    <row r="2479" spans="1:5" x14ac:dyDescent="0.25">
      <c r="A2479" s="74" t="s">
        <v>665</v>
      </c>
      <c r="B2479" s="42"/>
      <c r="C2479" s="79" t="str">
        <f t="shared" si="270"/>
        <v/>
      </c>
    </row>
    <row r="2480" spans="1:5" x14ac:dyDescent="0.25">
      <c r="A2480" s="73">
        <v>1</v>
      </c>
      <c r="B2480" s="32">
        <f>B2473+1</f>
        <v>45639</v>
      </c>
      <c r="C2480" s="79" t="str">
        <f t="shared" si="270"/>
        <v>fredag</v>
      </c>
      <c r="D2480" s="79" t="str">
        <f>PROPER(TEXT($B2480,"MMMM"))</f>
        <v>December</v>
      </c>
      <c r="E2480">
        <f>YEAR(B2480)</f>
        <v>2024</v>
      </c>
    </row>
    <row r="2481" spans="1:5" x14ac:dyDescent="0.25">
      <c r="A2481" s="73">
        <v>2</v>
      </c>
      <c r="B2481" s="35"/>
      <c r="C2481" s="79" t="str">
        <f t="shared" si="270"/>
        <v/>
      </c>
      <c r="D2481" s="79"/>
    </row>
    <row r="2482" spans="1:5" x14ac:dyDescent="0.25">
      <c r="A2482" s="73">
        <v>3</v>
      </c>
      <c r="B2482" s="36"/>
      <c r="C2482" s="79" t="str">
        <f t="shared" si="270"/>
        <v/>
      </c>
      <c r="D2482" s="79"/>
    </row>
    <row r="2483" spans="1:5" x14ac:dyDescent="0.25">
      <c r="A2483" s="73">
        <v>4</v>
      </c>
      <c r="B2483" s="36" t="s">
        <v>110</v>
      </c>
      <c r="C2483" s="79" t="str">
        <f t="shared" si="270"/>
        <v/>
      </c>
      <c r="D2483" s="79"/>
    </row>
    <row r="2484" spans="1:5" x14ac:dyDescent="0.25">
      <c r="A2484" s="73">
        <v>5</v>
      </c>
      <c r="B2484" s="36"/>
      <c r="C2484" s="79" t="str">
        <f t="shared" si="270"/>
        <v/>
      </c>
      <c r="D2484" s="79"/>
    </row>
    <row r="2485" spans="1:5" x14ac:dyDescent="0.25">
      <c r="A2485" s="73">
        <v>6</v>
      </c>
      <c r="B2485" s="36"/>
      <c r="C2485" s="79" t="str">
        <f t="shared" si="270"/>
        <v/>
      </c>
      <c r="D2485" s="79"/>
    </row>
    <row r="2486" spans="1:5" x14ac:dyDescent="0.25">
      <c r="A2486" s="74" t="s">
        <v>665</v>
      </c>
      <c r="B2486" s="42"/>
      <c r="C2486" s="79" t="str">
        <f t="shared" si="270"/>
        <v/>
      </c>
      <c r="D2486" s="79"/>
    </row>
    <row r="2487" spans="1:5" x14ac:dyDescent="0.25">
      <c r="A2487" s="73">
        <v>1</v>
      </c>
      <c r="B2487" s="32">
        <f>B2480+1</f>
        <v>45640</v>
      </c>
      <c r="C2487" s="79" t="str">
        <f t="shared" si="270"/>
        <v>lördag</v>
      </c>
      <c r="D2487" s="79" t="str">
        <f t="shared" ref="D2487" si="275">PROPER(TEXT($B2487,"MMMM"))</f>
        <v>December</v>
      </c>
      <c r="E2487">
        <f>YEAR(B2487)</f>
        <v>2024</v>
      </c>
    </row>
    <row r="2488" spans="1:5" x14ac:dyDescent="0.25">
      <c r="A2488" s="73">
        <v>2</v>
      </c>
      <c r="B2488" s="35"/>
      <c r="C2488" s="79" t="str">
        <f t="shared" si="270"/>
        <v/>
      </c>
      <c r="D2488" s="79"/>
    </row>
    <row r="2489" spans="1:5" x14ac:dyDescent="0.25">
      <c r="A2489" s="73">
        <v>3</v>
      </c>
      <c r="B2489" s="36"/>
      <c r="C2489" s="79" t="str">
        <f t="shared" si="270"/>
        <v/>
      </c>
      <c r="D2489" s="79"/>
    </row>
    <row r="2490" spans="1:5" x14ac:dyDescent="0.25">
      <c r="A2490" s="73">
        <v>4</v>
      </c>
      <c r="B2490" s="36" t="s">
        <v>651</v>
      </c>
      <c r="C2490" s="79" t="str">
        <f t="shared" si="270"/>
        <v/>
      </c>
    </row>
    <row r="2491" spans="1:5" x14ac:dyDescent="0.25">
      <c r="A2491" s="73">
        <v>5</v>
      </c>
      <c r="B2491" s="36" t="s">
        <v>475</v>
      </c>
      <c r="C2491" s="79" t="str">
        <f t="shared" si="270"/>
        <v/>
      </c>
    </row>
    <row r="2492" spans="1:5" x14ac:dyDescent="0.25">
      <c r="A2492" s="73">
        <v>6</v>
      </c>
      <c r="B2492" s="36"/>
      <c r="C2492" s="79" t="str">
        <f t="shared" si="270"/>
        <v/>
      </c>
    </row>
    <row r="2493" spans="1:5" x14ac:dyDescent="0.25">
      <c r="A2493" s="74" t="s">
        <v>665</v>
      </c>
      <c r="B2493" s="42"/>
      <c r="C2493" s="79" t="str">
        <f t="shared" si="270"/>
        <v/>
      </c>
    </row>
    <row r="2494" spans="1:5" x14ac:dyDescent="0.25">
      <c r="A2494" s="73">
        <v>1</v>
      </c>
      <c r="B2494" s="32">
        <f>B2487+1</f>
        <v>45641</v>
      </c>
      <c r="C2494" s="79" t="str">
        <f t="shared" si="270"/>
        <v>söndag</v>
      </c>
      <c r="D2494" s="79" t="str">
        <f t="shared" ref="D2494" si="276">PROPER(TEXT($B2494,"MMMM"))</f>
        <v>December</v>
      </c>
      <c r="E2494">
        <f>YEAR(B2494)</f>
        <v>2024</v>
      </c>
    </row>
    <row r="2495" spans="1:5" x14ac:dyDescent="0.25">
      <c r="A2495" s="73">
        <v>2</v>
      </c>
      <c r="B2495" s="35"/>
      <c r="C2495" s="79" t="str">
        <f t="shared" si="270"/>
        <v/>
      </c>
    </row>
    <row r="2496" spans="1:5" x14ac:dyDescent="0.25">
      <c r="A2496" s="73">
        <v>3</v>
      </c>
      <c r="B2496" s="36"/>
      <c r="C2496" s="79" t="str">
        <f t="shared" si="270"/>
        <v/>
      </c>
    </row>
    <row r="2497" spans="1:5" x14ac:dyDescent="0.25">
      <c r="A2497" s="73">
        <v>4</v>
      </c>
      <c r="B2497" s="36" t="s">
        <v>111</v>
      </c>
      <c r="C2497" s="79" t="str">
        <f t="shared" si="270"/>
        <v/>
      </c>
    </row>
    <row r="2498" spans="1:5" x14ac:dyDescent="0.25">
      <c r="A2498" s="73">
        <v>5</v>
      </c>
      <c r="B2498" s="36"/>
      <c r="C2498" s="79" t="str">
        <f t="shared" si="270"/>
        <v/>
      </c>
    </row>
    <row r="2499" spans="1:5" x14ac:dyDescent="0.25">
      <c r="A2499" s="73">
        <v>6</v>
      </c>
      <c r="B2499" s="36" t="s">
        <v>530</v>
      </c>
      <c r="C2499" s="79" t="str">
        <f t="shared" ref="C2499:C2562" si="277">IF(LEFT(B2499,2)="45",TEXT(B2499, "dddd"),"")</f>
        <v/>
      </c>
    </row>
    <row r="2500" spans="1:5" x14ac:dyDescent="0.25">
      <c r="A2500" s="74" t="s">
        <v>665</v>
      </c>
      <c r="B2500" s="42"/>
      <c r="C2500" s="79" t="str">
        <f t="shared" si="277"/>
        <v/>
      </c>
    </row>
    <row r="2501" spans="1:5" x14ac:dyDescent="0.25">
      <c r="A2501" s="73">
        <v>1</v>
      </c>
      <c r="B2501" s="32">
        <f>B2494+1</f>
        <v>45642</v>
      </c>
      <c r="C2501" s="79" t="str">
        <f t="shared" si="277"/>
        <v>måndag</v>
      </c>
      <c r="D2501" s="79" t="str">
        <f>PROPER(TEXT($B2501,"MMMM"))</f>
        <v>December</v>
      </c>
      <c r="E2501">
        <f>YEAR(B2501)</f>
        <v>2024</v>
      </c>
    </row>
    <row r="2502" spans="1:5" x14ac:dyDescent="0.25">
      <c r="A2502" s="73">
        <v>2</v>
      </c>
      <c r="B2502" s="35"/>
      <c r="C2502" s="79" t="str">
        <f t="shared" si="277"/>
        <v/>
      </c>
      <c r="D2502" s="79"/>
    </row>
    <row r="2503" spans="1:5" x14ac:dyDescent="0.25">
      <c r="A2503" s="73">
        <v>3</v>
      </c>
      <c r="B2503" s="36"/>
      <c r="C2503" s="79" t="str">
        <f t="shared" si="277"/>
        <v/>
      </c>
      <c r="D2503" s="79"/>
    </row>
    <row r="2504" spans="1:5" x14ac:dyDescent="0.25">
      <c r="A2504" s="73">
        <v>4</v>
      </c>
      <c r="B2504" s="36" t="s">
        <v>112</v>
      </c>
      <c r="C2504" s="79" t="str">
        <f t="shared" si="277"/>
        <v/>
      </c>
      <c r="D2504" s="79"/>
    </row>
    <row r="2505" spans="1:5" x14ac:dyDescent="0.25">
      <c r="A2505" s="73">
        <v>5</v>
      </c>
      <c r="B2505" s="36"/>
      <c r="C2505" s="79" t="str">
        <f t="shared" si="277"/>
        <v/>
      </c>
      <c r="D2505" s="79"/>
    </row>
    <row r="2506" spans="1:5" x14ac:dyDescent="0.25">
      <c r="A2506" s="73">
        <v>6</v>
      </c>
      <c r="B2506" s="36"/>
      <c r="C2506" s="79" t="str">
        <f t="shared" si="277"/>
        <v/>
      </c>
      <c r="D2506" s="79"/>
    </row>
    <row r="2507" spans="1:5" x14ac:dyDescent="0.25">
      <c r="A2507" s="74" t="s">
        <v>665</v>
      </c>
      <c r="B2507" s="42"/>
      <c r="C2507" s="79" t="str">
        <f t="shared" si="277"/>
        <v/>
      </c>
      <c r="D2507" s="79"/>
    </row>
    <row r="2508" spans="1:5" x14ac:dyDescent="0.25">
      <c r="A2508" s="73">
        <v>1</v>
      </c>
      <c r="B2508" s="32">
        <f>B2501+1</f>
        <v>45643</v>
      </c>
      <c r="C2508" s="79" t="str">
        <f t="shared" si="277"/>
        <v>tisdag</v>
      </c>
      <c r="D2508" s="79" t="str">
        <f t="shared" ref="D2508" si="278">PROPER(TEXT($B2508,"MMMM"))</f>
        <v>December</v>
      </c>
      <c r="E2508">
        <f>YEAR(B2508)</f>
        <v>2024</v>
      </c>
    </row>
    <row r="2509" spans="1:5" x14ac:dyDescent="0.25">
      <c r="A2509" s="73">
        <v>2</v>
      </c>
      <c r="B2509" s="35"/>
      <c r="C2509" s="79" t="str">
        <f t="shared" si="277"/>
        <v/>
      </c>
      <c r="D2509" s="79"/>
    </row>
    <row r="2510" spans="1:5" x14ac:dyDescent="0.25">
      <c r="A2510" s="73">
        <v>3</v>
      </c>
      <c r="B2510" s="36"/>
      <c r="C2510" s="79" t="str">
        <f t="shared" si="277"/>
        <v/>
      </c>
      <c r="D2510" s="79"/>
    </row>
    <row r="2511" spans="1:5" x14ac:dyDescent="0.25">
      <c r="A2511" s="73">
        <v>4</v>
      </c>
      <c r="B2511" s="36" t="s">
        <v>113</v>
      </c>
      <c r="C2511" s="79" t="str">
        <f t="shared" si="277"/>
        <v/>
      </c>
    </row>
    <row r="2512" spans="1:5" x14ac:dyDescent="0.25">
      <c r="A2512" s="73">
        <v>5</v>
      </c>
      <c r="B2512" s="36"/>
      <c r="C2512" s="79" t="str">
        <f t="shared" si="277"/>
        <v/>
      </c>
    </row>
    <row r="2513" spans="1:5" x14ac:dyDescent="0.25">
      <c r="A2513" s="73">
        <v>6</v>
      </c>
      <c r="B2513" s="36"/>
      <c r="C2513" s="79" t="str">
        <f t="shared" si="277"/>
        <v/>
      </c>
    </row>
    <row r="2514" spans="1:5" x14ac:dyDescent="0.25">
      <c r="A2514" s="74" t="s">
        <v>665</v>
      </c>
      <c r="B2514" s="41"/>
      <c r="C2514" s="79" t="str">
        <f t="shared" si="277"/>
        <v/>
      </c>
    </row>
    <row r="2515" spans="1:5" x14ac:dyDescent="0.25">
      <c r="A2515" s="73">
        <v>1</v>
      </c>
      <c r="B2515" s="32">
        <f>B2508+1</f>
        <v>45644</v>
      </c>
      <c r="C2515" s="79" t="str">
        <f t="shared" si="277"/>
        <v>onsdag</v>
      </c>
      <c r="D2515" s="79" t="str">
        <f t="shared" ref="D2515" si="279">PROPER(TEXT($B2515,"MMMM"))</f>
        <v>December</v>
      </c>
      <c r="E2515">
        <f>YEAR(B2515)</f>
        <v>2024</v>
      </c>
    </row>
    <row r="2516" spans="1:5" x14ac:dyDescent="0.25">
      <c r="A2516" s="73">
        <v>2</v>
      </c>
      <c r="B2516" s="35"/>
      <c r="C2516" s="79" t="str">
        <f t="shared" si="277"/>
        <v/>
      </c>
    </row>
    <row r="2517" spans="1:5" x14ac:dyDescent="0.25">
      <c r="A2517" s="73">
        <v>3</v>
      </c>
      <c r="B2517" s="36"/>
      <c r="C2517" s="79" t="str">
        <f t="shared" si="277"/>
        <v/>
      </c>
    </row>
    <row r="2518" spans="1:5" x14ac:dyDescent="0.25">
      <c r="A2518" s="73">
        <v>4</v>
      </c>
      <c r="B2518" s="36" t="s">
        <v>114</v>
      </c>
      <c r="C2518" s="79" t="str">
        <f t="shared" si="277"/>
        <v/>
      </c>
    </row>
    <row r="2519" spans="1:5" x14ac:dyDescent="0.25">
      <c r="A2519" s="73">
        <v>5</v>
      </c>
      <c r="B2519" s="36"/>
      <c r="C2519" s="79" t="str">
        <f t="shared" si="277"/>
        <v/>
      </c>
    </row>
    <row r="2520" spans="1:5" x14ac:dyDescent="0.25">
      <c r="A2520" s="73">
        <v>6</v>
      </c>
      <c r="C2520" s="79" t="str">
        <f t="shared" si="277"/>
        <v/>
      </c>
    </row>
    <row r="2521" spans="1:5" x14ac:dyDescent="0.25">
      <c r="A2521" s="74" t="s">
        <v>665</v>
      </c>
      <c r="B2521" s="41"/>
      <c r="C2521" s="79" t="str">
        <f t="shared" si="277"/>
        <v/>
      </c>
    </row>
    <row r="2522" spans="1:5" x14ac:dyDescent="0.25">
      <c r="A2522" s="73">
        <v>1</v>
      </c>
      <c r="B2522" s="32">
        <f>B2515+1</f>
        <v>45645</v>
      </c>
      <c r="C2522" s="79" t="str">
        <f t="shared" si="277"/>
        <v>torsdag</v>
      </c>
      <c r="D2522" s="79" t="str">
        <f>PROPER(TEXT($B2522,"MMMM"))</f>
        <v>December</v>
      </c>
      <c r="E2522">
        <f>YEAR(B2522)</f>
        <v>2024</v>
      </c>
    </row>
    <row r="2523" spans="1:5" x14ac:dyDescent="0.25">
      <c r="A2523" s="73">
        <v>2</v>
      </c>
      <c r="B2523" s="35"/>
      <c r="C2523" s="79" t="str">
        <f t="shared" si="277"/>
        <v/>
      </c>
      <c r="D2523" s="79"/>
    </row>
    <row r="2524" spans="1:5" x14ac:dyDescent="0.25">
      <c r="A2524" s="73">
        <v>3</v>
      </c>
      <c r="B2524" s="36"/>
      <c r="C2524" s="79" t="str">
        <f t="shared" si="277"/>
        <v/>
      </c>
      <c r="D2524" s="79"/>
    </row>
    <row r="2525" spans="1:5" x14ac:dyDescent="0.25">
      <c r="A2525" s="73">
        <v>4</v>
      </c>
      <c r="B2525" s="36" t="s">
        <v>115</v>
      </c>
      <c r="C2525" s="79" t="str">
        <f t="shared" si="277"/>
        <v/>
      </c>
      <c r="D2525" s="79"/>
    </row>
    <row r="2526" spans="1:5" x14ac:dyDescent="0.25">
      <c r="A2526" s="73">
        <v>5</v>
      </c>
      <c r="B2526" s="36"/>
      <c r="C2526" s="79" t="str">
        <f t="shared" si="277"/>
        <v/>
      </c>
      <c r="D2526" s="79"/>
    </row>
    <row r="2527" spans="1:5" x14ac:dyDescent="0.25">
      <c r="A2527" s="73">
        <v>6</v>
      </c>
      <c r="C2527" s="79" t="str">
        <f t="shared" si="277"/>
        <v/>
      </c>
      <c r="D2527" s="79"/>
    </row>
    <row r="2528" spans="1:5" x14ac:dyDescent="0.25">
      <c r="A2528" s="74" t="s">
        <v>665</v>
      </c>
      <c r="B2528" s="41"/>
      <c r="C2528" s="79" t="str">
        <f t="shared" si="277"/>
        <v/>
      </c>
      <c r="D2528" s="79"/>
    </row>
    <row r="2529" spans="1:5" x14ac:dyDescent="0.25">
      <c r="A2529" s="73">
        <v>1</v>
      </c>
      <c r="B2529" s="32">
        <f>B2522+1</f>
        <v>45646</v>
      </c>
      <c r="C2529" s="79" t="str">
        <f t="shared" si="277"/>
        <v>fredag</v>
      </c>
      <c r="D2529" s="79" t="str">
        <f t="shared" ref="D2529" si="280">PROPER(TEXT($B2529,"MMMM"))</f>
        <v>December</v>
      </c>
      <c r="E2529">
        <f>YEAR(B2529)</f>
        <v>2024</v>
      </c>
    </row>
    <row r="2530" spans="1:5" x14ac:dyDescent="0.25">
      <c r="A2530" s="73">
        <v>2</v>
      </c>
      <c r="B2530" s="35"/>
      <c r="C2530" s="79" t="str">
        <f t="shared" si="277"/>
        <v/>
      </c>
      <c r="D2530" s="79"/>
    </row>
    <row r="2531" spans="1:5" x14ac:dyDescent="0.25">
      <c r="A2531" s="73">
        <v>3</v>
      </c>
      <c r="B2531" s="36"/>
      <c r="C2531" s="79" t="str">
        <f t="shared" si="277"/>
        <v/>
      </c>
      <c r="D2531" s="79"/>
    </row>
    <row r="2532" spans="1:5" x14ac:dyDescent="0.25">
      <c r="A2532" s="73">
        <v>4</v>
      </c>
      <c r="B2532" s="36" t="s">
        <v>652</v>
      </c>
      <c r="C2532" s="79" t="str">
        <f t="shared" si="277"/>
        <v/>
      </c>
    </row>
    <row r="2533" spans="1:5" x14ac:dyDescent="0.25">
      <c r="A2533" s="73">
        <v>5</v>
      </c>
      <c r="B2533" s="36" t="s">
        <v>474</v>
      </c>
      <c r="C2533" s="79" t="str">
        <f t="shared" si="277"/>
        <v/>
      </c>
    </row>
    <row r="2534" spans="1:5" x14ac:dyDescent="0.25">
      <c r="A2534" s="73">
        <v>6</v>
      </c>
      <c r="B2534" s="36"/>
      <c r="C2534" s="79" t="str">
        <f t="shared" si="277"/>
        <v/>
      </c>
    </row>
    <row r="2535" spans="1:5" x14ac:dyDescent="0.25">
      <c r="A2535" s="74" t="s">
        <v>665</v>
      </c>
      <c r="B2535" s="42"/>
      <c r="C2535" s="79" t="str">
        <f t="shared" si="277"/>
        <v/>
      </c>
    </row>
    <row r="2536" spans="1:5" x14ac:dyDescent="0.25">
      <c r="A2536" s="73">
        <v>1</v>
      </c>
      <c r="B2536" s="32">
        <f>B2529+1</f>
        <v>45647</v>
      </c>
      <c r="C2536" s="79" t="str">
        <f t="shared" si="277"/>
        <v>lördag</v>
      </c>
      <c r="D2536" s="79" t="str">
        <f t="shared" ref="D2536" si="281">PROPER(TEXT($B2536,"MMMM"))</f>
        <v>December</v>
      </c>
      <c r="E2536">
        <f>YEAR(B2536)</f>
        <v>2024</v>
      </c>
    </row>
    <row r="2537" spans="1:5" x14ac:dyDescent="0.25">
      <c r="A2537" s="73">
        <v>2</v>
      </c>
      <c r="B2537" s="35"/>
      <c r="C2537" s="79" t="str">
        <f t="shared" si="277"/>
        <v/>
      </c>
    </row>
    <row r="2538" spans="1:5" x14ac:dyDescent="0.25">
      <c r="A2538" s="73">
        <v>3</v>
      </c>
      <c r="B2538" s="36"/>
      <c r="C2538" s="79" t="str">
        <f t="shared" si="277"/>
        <v/>
      </c>
    </row>
    <row r="2539" spans="1:5" x14ac:dyDescent="0.25">
      <c r="A2539" s="73">
        <v>4</v>
      </c>
      <c r="B2539" s="36" t="s">
        <v>116</v>
      </c>
      <c r="C2539" s="79" t="str">
        <f t="shared" si="277"/>
        <v/>
      </c>
    </row>
    <row r="2540" spans="1:5" x14ac:dyDescent="0.25">
      <c r="A2540" s="73">
        <v>5</v>
      </c>
      <c r="B2540" s="36"/>
      <c r="C2540" s="79" t="str">
        <f t="shared" si="277"/>
        <v/>
      </c>
    </row>
    <row r="2541" spans="1:5" x14ac:dyDescent="0.25">
      <c r="A2541" s="73">
        <v>6</v>
      </c>
      <c r="B2541" s="36" t="s">
        <v>672</v>
      </c>
      <c r="C2541" s="79" t="str">
        <f t="shared" si="277"/>
        <v/>
      </c>
    </row>
    <row r="2542" spans="1:5" x14ac:dyDescent="0.25">
      <c r="A2542" s="74" t="s">
        <v>665</v>
      </c>
      <c r="B2542" s="42"/>
      <c r="C2542" s="79" t="str">
        <f t="shared" si="277"/>
        <v/>
      </c>
    </row>
    <row r="2543" spans="1:5" x14ac:dyDescent="0.25">
      <c r="A2543" s="73">
        <v>1</v>
      </c>
      <c r="B2543" s="32">
        <f>B2536+1</f>
        <v>45648</v>
      </c>
      <c r="C2543" s="79" t="str">
        <f t="shared" si="277"/>
        <v>söndag</v>
      </c>
      <c r="D2543" s="79" t="str">
        <f>PROPER(TEXT($B2543,"MMMM"))</f>
        <v>December</v>
      </c>
      <c r="E2543">
        <f>YEAR(B2543)</f>
        <v>2024</v>
      </c>
    </row>
    <row r="2544" spans="1:5" x14ac:dyDescent="0.25">
      <c r="A2544" s="73">
        <v>2</v>
      </c>
      <c r="B2544" s="35"/>
      <c r="C2544" s="79" t="str">
        <f t="shared" si="277"/>
        <v/>
      </c>
      <c r="D2544" s="79"/>
    </row>
    <row r="2545" spans="1:5" x14ac:dyDescent="0.25">
      <c r="A2545" s="73">
        <v>3</v>
      </c>
      <c r="B2545" s="36"/>
      <c r="C2545" s="79" t="str">
        <f t="shared" si="277"/>
        <v/>
      </c>
      <c r="D2545" s="79"/>
    </row>
    <row r="2546" spans="1:5" x14ac:dyDescent="0.25">
      <c r="A2546" s="73">
        <v>4</v>
      </c>
      <c r="B2546" s="36" t="s">
        <v>653</v>
      </c>
      <c r="C2546" s="79" t="str">
        <f t="shared" si="277"/>
        <v/>
      </c>
      <c r="D2546" s="79"/>
    </row>
    <row r="2547" spans="1:5" x14ac:dyDescent="0.25">
      <c r="A2547" s="73">
        <v>5</v>
      </c>
      <c r="B2547" s="36" t="s">
        <v>473</v>
      </c>
      <c r="C2547" s="79" t="str">
        <f t="shared" si="277"/>
        <v/>
      </c>
      <c r="D2547" s="79"/>
    </row>
    <row r="2548" spans="1:5" x14ac:dyDescent="0.25">
      <c r="A2548" s="73">
        <v>6</v>
      </c>
      <c r="B2548" s="36" t="s">
        <v>529</v>
      </c>
      <c r="C2548" s="79" t="str">
        <f t="shared" si="277"/>
        <v/>
      </c>
      <c r="D2548" s="79"/>
    </row>
    <row r="2549" spans="1:5" x14ac:dyDescent="0.25">
      <c r="A2549" s="74" t="s">
        <v>665</v>
      </c>
      <c r="B2549" s="42"/>
      <c r="C2549" s="79" t="str">
        <f t="shared" si="277"/>
        <v/>
      </c>
      <c r="D2549" s="79"/>
    </row>
    <row r="2550" spans="1:5" x14ac:dyDescent="0.25">
      <c r="A2550" s="73">
        <v>1</v>
      </c>
      <c r="B2550" s="32">
        <f>B2543+1</f>
        <v>45649</v>
      </c>
      <c r="C2550" s="79" t="str">
        <f t="shared" si="277"/>
        <v>måndag</v>
      </c>
      <c r="D2550" s="79" t="str">
        <f t="shared" ref="D2550" si="282">PROPER(TEXT($B2550,"MMMM"))</f>
        <v>December</v>
      </c>
      <c r="E2550">
        <f>YEAR(B2550)</f>
        <v>2024</v>
      </c>
    </row>
    <row r="2551" spans="1:5" x14ac:dyDescent="0.25">
      <c r="A2551" s="73">
        <v>2</v>
      </c>
      <c r="B2551" s="35"/>
      <c r="C2551" s="79" t="str">
        <f t="shared" si="277"/>
        <v/>
      </c>
      <c r="D2551" s="79"/>
    </row>
    <row r="2552" spans="1:5" x14ac:dyDescent="0.25">
      <c r="A2552" s="73">
        <v>3</v>
      </c>
      <c r="B2552" s="36"/>
      <c r="C2552" s="79" t="str">
        <f t="shared" si="277"/>
        <v/>
      </c>
      <c r="D2552" s="79"/>
    </row>
    <row r="2553" spans="1:5" x14ac:dyDescent="0.25">
      <c r="A2553" s="73">
        <v>4</v>
      </c>
      <c r="B2553" s="36" t="s">
        <v>117</v>
      </c>
      <c r="C2553" s="79" t="str">
        <f t="shared" si="277"/>
        <v/>
      </c>
    </row>
    <row r="2554" spans="1:5" x14ac:dyDescent="0.25">
      <c r="A2554" s="73">
        <v>5</v>
      </c>
      <c r="B2554" s="36"/>
      <c r="C2554" s="79" t="str">
        <f t="shared" si="277"/>
        <v/>
      </c>
    </row>
    <row r="2555" spans="1:5" x14ac:dyDescent="0.25">
      <c r="A2555" s="73">
        <v>6</v>
      </c>
      <c r="B2555" s="36"/>
      <c r="C2555" s="79" t="str">
        <f t="shared" si="277"/>
        <v/>
      </c>
    </row>
    <row r="2556" spans="1:5" x14ac:dyDescent="0.25">
      <c r="A2556" s="74" t="s">
        <v>665</v>
      </c>
      <c r="B2556" s="41"/>
      <c r="C2556" s="79" t="str">
        <f t="shared" si="277"/>
        <v/>
      </c>
    </row>
    <row r="2557" spans="1:5" x14ac:dyDescent="0.25">
      <c r="A2557" s="73">
        <v>1</v>
      </c>
      <c r="B2557" s="32">
        <f>B2550+1</f>
        <v>45650</v>
      </c>
      <c r="C2557" s="79" t="str">
        <f t="shared" si="277"/>
        <v>tisdag</v>
      </c>
      <c r="D2557" s="79" t="str">
        <f t="shared" ref="D2557" si="283">PROPER(TEXT($B2557,"MMMM"))</f>
        <v>December</v>
      </c>
      <c r="E2557">
        <f>YEAR(B2557)</f>
        <v>2024</v>
      </c>
    </row>
    <row r="2558" spans="1:5" x14ac:dyDescent="0.25">
      <c r="A2558" s="73">
        <v>2</v>
      </c>
      <c r="B2558" s="35"/>
      <c r="C2558" s="79" t="str">
        <f t="shared" si="277"/>
        <v/>
      </c>
    </row>
    <row r="2559" spans="1:5" x14ac:dyDescent="0.25">
      <c r="A2559" s="73">
        <v>3</v>
      </c>
      <c r="B2559" s="36"/>
      <c r="C2559" s="79" t="str">
        <f t="shared" si="277"/>
        <v/>
      </c>
    </row>
    <row r="2560" spans="1:5" x14ac:dyDescent="0.25">
      <c r="A2560" s="73">
        <v>4</v>
      </c>
      <c r="B2560" s="36" t="s">
        <v>118</v>
      </c>
      <c r="C2560" s="79" t="str">
        <f t="shared" si="277"/>
        <v/>
      </c>
    </row>
    <row r="2561" spans="1:5" x14ac:dyDescent="0.25">
      <c r="A2561" s="73">
        <v>5</v>
      </c>
      <c r="B2561" s="36"/>
      <c r="C2561" s="79" t="str">
        <f t="shared" si="277"/>
        <v/>
      </c>
    </row>
    <row r="2562" spans="1:5" x14ac:dyDescent="0.25">
      <c r="A2562" s="73">
        <v>6</v>
      </c>
      <c r="B2562" s="36" t="s">
        <v>526</v>
      </c>
      <c r="C2562" s="79" t="str">
        <f t="shared" si="277"/>
        <v/>
      </c>
    </row>
    <row r="2563" spans="1:5" x14ac:dyDescent="0.25">
      <c r="A2563" s="74" t="s">
        <v>665</v>
      </c>
      <c r="B2563" s="41"/>
      <c r="C2563" s="79" t="str">
        <f t="shared" ref="C2563:C2626" si="284">IF(LEFT(B2563,2)="45",TEXT(B2563, "dddd"),"")</f>
        <v/>
      </c>
    </row>
    <row r="2564" spans="1:5" x14ac:dyDescent="0.25">
      <c r="A2564" s="73">
        <v>1</v>
      </c>
      <c r="B2564" s="32">
        <f>B2557+1</f>
        <v>45651</v>
      </c>
      <c r="C2564" s="79" t="str">
        <f t="shared" si="284"/>
        <v>onsdag</v>
      </c>
      <c r="D2564" s="79" t="str">
        <f>PROPER(TEXT($B2564,"MMMM"))</f>
        <v>December</v>
      </c>
      <c r="E2564">
        <f>YEAR(B2564)</f>
        <v>2024</v>
      </c>
    </row>
    <row r="2565" spans="1:5" x14ac:dyDescent="0.25">
      <c r="A2565" s="73">
        <v>2</v>
      </c>
      <c r="B2565" s="36"/>
      <c r="C2565" s="79" t="str">
        <f t="shared" si="284"/>
        <v/>
      </c>
      <c r="D2565" s="79"/>
    </row>
    <row r="2566" spans="1:5" x14ac:dyDescent="0.25">
      <c r="A2566" s="73">
        <v>3</v>
      </c>
      <c r="B2566" s="36"/>
      <c r="C2566" s="79" t="str">
        <f t="shared" si="284"/>
        <v/>
      </c>
      <c r="D2566" s="79"/>
    </row>
    <row r="2567" spans="1:5" x14ac:dyDescent="0.25">
      <c r="A2567" s="73">
        <v>4</v>
      </c>
      <c r="B2567" s="36"/>
      <c r="C2567" s="79" t="str">
        <f t="shared" si="284"/>
        <v/>
      </c>
      <c r="D2567" s="79"/>
    </row>
    <row r="2568" spans="1:5" x14ac:dyDescent="0.25">
      <c r="A2568" s="73">
        <v>5</v>
      </c>
      <c r="B2568" s="36"/>
      <c r="C2568" s="79" t="str">
        <f t="shared" si="284"/>
        <v/>
      </c>
      <c r="D2568" s="79"/>
    </row>
    <row r="2569" spans="1:5" x14ac:dyDescent="0.25">
      <c r="A2569" s="73">
        <v>6</v>
      </c>
      <c r="B2569" s="36" t="s">
        <v>527</v>
      </c>
      <c r="C2569" s="79" t="str">
        <f t="shared" si="284"/>
        <v/>
      </c>
      <c r="D2569" s="79"/>
    </row>
    <row r="2570" spans="1:5" x14ac:dyDescent="0.25">
      <c r="A2570" s="74" t="s">
        <v>665</v>
      </c>
      <c r="B2570" s="42"/>
      <c r="C2570" s="79" t="str">
        <f t="shared" si="284"/>
        <v/>
      </c>
      <c r="D2570" s="79"/>
    </row>
    <row r="2571" spans="1:5" x14ac:dyDescent="0.25">
      <c r="A2571" s="73">
        <v>1</v>
      </c>
      <c r="B2571" s="32">
        <f>B2564+1</f>
        <v>45652</v>
      </c>
      <c r="C2571" s="79" t="str">
        <f t="shared" si="284"/>
        <v>torsdag</v>
      </c>
      <c r="D2571" s="79" t="str">
        <f t="shared" ref="D2571" si="285">PROPER(TEXT($B2571,"MMMM"))</f>
        <v>December</v>
      </c>
      <c r="E2571">
        <f>YEAR(B2571)</f>
        <v>2024</v>
      </c>
    </row>
    <row r="2572" spans="1:5" x14ac:dyDescent="0.25">
      <c r="A2572" s="73">
        <v>2</v>
      </c>
      <c r="B2572" s="35"/>
      <c r="C2572" s="79" t="str">
        <f t="shared" si="284"/>
        <v/>
      </c>
      <c r="D2572" s="79"/>
    </row>
    <row r="2573" spans="1:5" x14ac:dyDescent="0.25">
      <c r="A2573" s="73">
        <v>3</v>
      </c>
      <c r="B2573" s="36"/>
      <c r="C2573" s="79" t="str">
        <f t="shared" si="284"/>
        <v/>
      </c>
      <c r="D2573" s="79"/>
    </row>
    <row r="2574" spans="1:5" x14ac:dyDescent="0.25">
      <c r="A2574" s="73">
        <v>4</v>
      </c>
      <c r="B2574" s="36" t="s">
        <v>654</v>
      </c>
      <c r="C2574" s="79" t="str">
        <f t="shared" si="284"/>
        <v/>
      </c>
    </row>
    <row r="2575" spans="1:5" x14ac:dyDescent="0.25">
      <c r="A2575" s="73">
        <v>5</v>
      </c>
      <c r="B2575" s="36" t="s">
        <v>472</v>
      </c>
      <c r="C2575" s="79" t="str">
        <f t="shared" si="284"/>
        <v/>
      </c>
    </row>
    <row r="2576" spans="1:5" x14ac:dyDescent="0.25">
      <c r="A2576" s="73">
        <v>6</v>
      </c>
      <c r="B2576" s="36" t="s">
        <v>528</v>
      </c>
      <c r="C2576" s="79" t="str">
        <f t="shared" si="284"/>
        <v/>
      </c>
    </row>
    <row r="2577" spans="1:5" x14ac:dyDescent="0.25">
      <c r="A2577" s="74" t="s">
        <v>665</v>
      </c>
      <c r="B2577" s="42"/>
      <c r="C2577" s="79" t="str">
        <f t="shared" si="284"/>
        <v/>
      </c>
    </row>
    <row r="2578" spans="1:5" x14ac:dyDescent="0.25">
      <c r="A2578" s="73">
        <v>1</v>
      </c>
      <c r="B2578" s="32">
        <f>B2571+1</f>
        <v>45653</v>
      </c>
      <c r="C2578" s="79" t="str">
        <f t="shared" si="284"/>
        <v>fredag</v>
      </c>
      <c r="D2578" s="79" t="str">
        <f t="shared" ref="D2578" si="286">PROPER(TEXT($B2578,"MMMM"))</f>
        <v>December</v>
      </c>
      <c r="E2578">
        <f>YEAR(B2578)</f>
        <v>2024</v>
      </c>
    </row>
    <row r="2579" spans="1:5" x14ac:dyDescent="0.25">
      <c r="A2579" s="73">
        <v>2</v>
      </c>
      <c r="B2579" s="35"/>
      <c r="C2579" s="79" t="str">
        <f t="shared" si="284"/>
        <v/>
      </c>
    </row>
    <row r="2580" spans="1:5" x14ac:dyDescent="0.25">
      <c r="A2580" s="73">
        <v>3</v>
      </c>
      <c r="B2580" s="36"/>
      <c r="C2580" s="79" t="str">
        <f t="shared" si="284"/>
        <v/>
      </c>
    </row>
    <row r="2581" spans="1:5" x14ac:dyDescent="0.25">
      <c r="A2581" s="73">
        <v>4</v>
      </c>
      <c r="B2581" s="36" t="s">
        <v>655</v>
      </c>
      <c r="C2581" s="79" t="str">
        <f t="shared" si="284"/>
        <v/>
      </c>
    </row>
    <row r="2582" spans="1:5" x14ac:dyDescent="0.25">
      <c r="A2582" s="73">
        <v>5</v>
      </c>
      <c r="B2582" s="36" t="s">
        <v>471</v>
      </c>
      <c r="C2582" s="79" t="str">
        <f t="shared" si="284"/>
        <v/>
      </c>
    </row>
    <row r="2583" spans="1:5" x14ac:dyDescent="0.25">
      <c r="A2583" s="73">
        <v>6</v>
      </c>
      <c r="B2583" s="36"/>
      <c r="C2583" s="79" t="str">
        <f t="shared" si="284"/>
        <v/>
      </c>
    </row>
    <row r="2584" spans="1:5" x14ac:dyDescent="0.25">
      <c r="A2584" s="74" t="s">
        <v>665</v>
      </c>
      <c r="B2584" s="42"/>
      <c r="C2584" s="79" t="str">
        <f t="shared" si="284"/>
        <v/>
      </c>
    </row>
    <row r="2585" spans="1:5" x14ac:dyDescent="0.25">
      <c r="A2585" s="73">
        <v>1</v>
      </c>
      <c r="B2585" s="32">
        <f>B2578+1</f>
        <v>45654</v>
      </c>
      <c r="C2585" s="79" t="str">
        <f t="shared" si="284"/>
        <v>lördag</v>
      </c>
      <c r="D2585" s="79" t="str">
        <f>PROPER(TEXT($B2585,"MMMM"))</f>
        <v>December</v>
      </c>
      <c r="E2585">
        <f>YEAR(B2585)</f>
        <v>2024</v>
      </c>
    </row>
    <row r="2586" spans="1:5" x14ac:dyDescent="0.25">
      <c r="A2586" s="73">
        <v>2</v>
      </c>
      <c r="B2586" s="35"/>
      <c r="C2586" s="79" t="str">
        <f t="shared" si="284"/>
        <v/>
      </c>
      <c r="D2586" s="79"/>
    </row>
    <row r="2587" spans="1:5" x14ac:dyDescent="0.25">
      <c r="A2587" s="73">
        <v>3</v>
      </c>
      <c r="B2587" s="36"/>
      <c r="C2587" s="79" t="str">
        <f t="shared" si="284"/>
        <v/>
      </c>
      <c r="D2587" s="79"/>
    </row>
    <row r="2588" spans="1:5" x14ac:dyDescent="0.25">
      <c r="A2588" s="73">
        <v>4</v>
      </c>
      <c r="B2588" s="36" t="s">
        <v>21</v>
      </c>
      <c r="C2588" s="79" t="str">
        <f t="shared" si="284"/>
        <v/>
      </c>
      <c r="D2588" s="79"/>
    </row>
    <row r="2589" spans="1:5" x14ac:dyDescent="0.25">
      <c r="A2589" s="73">
        <v>5</v>
      </c>
      <c r="B2589" s="36"/>
      <c r="C2589" s="79" t="str">
        <f t="shared" si="284"/>
        <v/>
      </c>
      <c r="D2589" s="79"/>
    </row>
    <row r="2590" spans="1:5" x14ac:dyDescent="0.25">
      <c r="A2590" s="73">
        <v>6</v>
      </c>
      <c r="B2590" s="36"/>
      <c r="C2590" s="79" t="str">
        <f t="shared" si="284"/>
        <v/>
      </c>
      <c r="D2590" s="79"/>
    </row>
    <row r="2591" spans="1:5" x14ac:dyDescent="0.25">
      <c r="A2591" s="74" t="s">
        <v>665</v>
      </c>
      <c r="B2591" s="42"/>
      <c r="C2591" s="79" t="str">
        <f t="shared" si="284"/>
        <v/>
      </c>
      <c r="D2591" s="79"/>
    </row>
    <row r="2592" spans="1:5" x14ac:dyDescent="0.25">
      <c r="A2592" s="73">
        <v>1</v>
      </c>
      <c r="B2592" s="32">
        <f>B2585+1</f>
        <v>45655</v>
      </c>
      <c r="C2592" s="79" t="str">
        <f t="shared" si="284"/>
        <v>söndag</v>
      </c>
      <c r="D2592" s="79" t="str">
        <f t="shared" ref="D2592" si="287">PROPER(TEXT($B2592,"MMMM"))</f>
        <v>December</v>
      </c>
      <c r="E2592">
        <f>YEAR(B2592)</f>
        <v>2024</v>
      </c>
    </row>
    <row r="2593" spans="1:5" x14ac:dyDescent="0.25">
      <c r="A2593" s="73">
        <v>2</v>
      </c>
      <c r="B2593" s="35"/>
      <c r="C2593" s="79" t="str">
        <f t="shared" si="284"/>
        <v/>
      </c>
      <c r="D2593" s="79"/>
    </row>
    <row r="2594" spans="1:5" x14ac:dyDescent="0.25">
      <c r="A2594" s="73">
        <v>3</v>
      </c>
      <c r="B2594" s="36"/>
      <c r="C2594" s="79" t="str">
        <f t="shared" si="284"/>
        <v/>
      </c>
      <c r="D2594" s="79"/>
    </row>
    <row r="2595" spans="1:5" x14ac:dyDescent="0.25">
      <c r="A2595" s="73">
        <v>4</v>
      </c>
      <c r="B2595" s="36" t="s">
        <v>19</v>
      </c>
      <c r="C2595" s="79" t="str">
        <f t="shared" si="284"/>
        <v/>
      </c>
    </row>
    <row r="2596" spans="1:5" x14ac:dyDescent="0.25">
      <c r="A2596" s="73">
        <v>5</v>
      </c>
      <c r="B2596" s="36" t="s">
        <v>20</v>
      </c>
      <c r="C2596" s="79" t="str">
        <f t="shared" si="284"/>
        <v/>
      </c>
    </row>
    <row r="2597" spans="1:5" x14ac:dyDescent="0.25">
      <c r="A2597" s="73">
        <v>6</v>
      </c>
      <c r="B2597" s="36"/>
      <c r="C2597" s="79" t="str">
        <f t="shared" si="284"/>
        <v/>
      </c>
    </row>
    <row r="2598" spans="1:5" x14ac:dyDescent="0.25">
      <c r="A2598" s="74" t="s">
        <v>665</v>
      </c>
      <c r="B2598" s="42"/>
      <c r="C2598" s="79" t="str">
        <f t="shared" si="284"/>
        <v/>
      </c>
    </row>
    <row r="2599" spans="1:5" x14ac:dyDescent="0.25">
      <c r="A2599" s="73">
        <v>1</v>
      </c>
      <c r="B2599" s="32">
        <f>B2592+1</f>
        <v>45656</v>
      </c>
      <c r="C2599" s="79" t="str">
        <f t="shared" si="284"/>
        <v>måndag</v>
      </c>
      <c r="D2599" s="79" t="str">
        <f t="shared" ref="D2599" si="288">PROPER(TEXT($B2599,"MMMM"))</f>
        <v>December</v>
      </c>
      <c r="E2599">
        <f>YEAR(B2599)</f>
        <v>2024</v>
      </c>
    </row>
    <row r="2600" spans="1:5" x14ac:dyDescent="0.25">
      <c r="A2600" s="73">
        <v>2</v>
      </c>
      <c r="B2600" s="35"/>
      <c r="C2600" s="79" t="str">
        <f t="shared" si="284"/>
        <v/>
      </c>
    </row>
    <row r="2601" spans="1:5" x14ac:dyDescent="0.25">
      <c r="A2601" s="73">
        <v>3</v>
      </c>
      <c r="B2601" s="36"/>
      <c r="C2601" s="79" t="str">
        <f t="shared" si="284"/>
        <v/>
      </c>
    </row>
    <row r="2602" spans="1:5" x14ac:dyDescent="0.25">
      <c r="A2602" s="73">
        <v>4</v>
      </c>
      <c r="B2602" s="36" t="s">
        <v>17</v>
      </c>
      <c r="C2602" s="79" t="str">
        <f t="shared" si="284"/>
        <v/>
      </c>
    </row>
    <row r="2603" spans="1:5" x14ac:dyDescent="0.25">
      <c r="A2603" s="73">
        <v>5</v>
      </c>
      <c r="B2603" s="36" t="s">
        <v>18</v>
      </c>
      <c r="C2603" s="79" t="str">
        <f t="shared" si="284"/>
        <v/>
      </c>
    </row>
    <row r="2604" spans="1:5" x14ac:dyDescent="0.25">
      <c r="A2604" s="73">
        <v>6</v>
      </c>
      <c r="C2604" s="79" t="str">
        <f t="shared" si="284"/>
        <v/>
      </c>
    </row>
    <row r="2605" spans="1:5" x14ac:dyDescent="0.25">
      <c r="A2605" s="74" t="s">
        <v>665</v>
      </c>
      <c r="B2605" s="41"/>
      <c r="C2605" s="79" t="str">
        <f t="shared" si="284"/>
        <v/>
      </c>
    </row>
    <row r="2606" spans="1:5" x14ac:dyDescent="0.25">
      <c r="A2606" s="73">
        <v>1</v>
      </c>
      <c r="B2606" s="32">
        <f>B2599+1</f>
        <v>45657</v>
      </c>
      <c r="C2606" s="79" t="str">
        <f t="shared" si="284"/>
        <v>tisdag</v>
      </c>
      <c r="D2606" s="79" t="str">
        <f>PROPER(TEXT($B2606,"MMMM"))</f>
        <v>December</v>
      </c>
      <c r="E2606">
        <f>YEAR(B2606)</f>
        <v>2024</v>
      </c>
    </row>
    <row r="2607" spans="1:5" x14ac:dyDescent="0.25">
      <c r="A2607" s="73">
        <v>2</v>
      </c>
      <c r="B2607" s="35"/>
      <c r="C2607" s="79" t="str">
        <f t="shared" si="284"/>
        <v/>
      </c>
      <c r="D2607" s="79"/>
    </row>
    <row r="2608" spans="1:5" x14ac:dyDescent="0.25">
      <c r="A2608" s="73">
        <v>3</v>
      </c>
      <c r="B2608" s="36"/>
      <c r="C2608" s="79" t="str">
        <f t="shared" si="284"/>
        <v/>
      </c>
      <c r="D2608" s="79"/>
    </row>
    <row r="2609" spans="1:5" x14ac:dyDescent="0.25">
      <c r="A2609" s="73">
        <v>4</v>
      </c>
      <c r="B2609" s="36" t="s">
        <v>15</v>
      </c>
      <c r="C2609" s="79" t="str">
        <f t="shared" si="284"/>
        <v/>
      </c>
      <c r="D2609" s="79"/>
    </row>
    <row r="2610" spans="1:5" x14ac:dyDescent="0.25">
      <c r="A2610" s="73">
        <v>5</v>
      </c>
      <c r="B2610" s="36"/>
      <c r="C2610" s="79" t="str">
        <f t="shared" si="284"/>
        <v/>
      </c>
      <c r="D2610" s="79"/>
    </row>
    <row r="2611" spans="1:5" x14ac:dyDescent="0.25">
      <c r="A2611" s="73">
        <v>6</v>
      </c>
      <c r="B2611" s="36" t="s">
        <v>16</v>
      </c>
      <c r="C2611" s="79" t="str">
        <f t="shared" si="284"/>
        <v/>
      </c>
      <c r="D2611" s="79"/>
    </row>
    <row r="2612" spans="1:5" x14ac:dyDescent="0.25">
      <c r="A2612" s="74" t="s">
        <v>665</v>
      </c>
      <c r="B2612" s="41"/>
      <c r="C2612" s="79" t="str">
        <f t="shared" si="284"/>
        <v/>
      </c>
      <c r="D2612" s="79"/>
    </row>
    <row r="2613" spans="1:5" x14ac:dyDescent="0.25">
      <c r="A2613" s="73">
        <v>1</v>
      </c>
      <c r="B2613" s="32">
        <f>B2606+1</f>
        <v>45658</v>
      </c>
      <c r="C2613" s="79" t="str">
        <f t="shared" si="284"/>
        <v>onsdag</v>
      </c>
      <c r="D2613" s="79" t="str">
        <f t="shared" ref="D2613" si="289">PROPER(TEXT($B2613,"MMMM"))</f>
        <v>Januari</v>
      </c>
      <c r="E2613">
        <f>YEAR(B2613)</f>
        <v>2025</v>
      </c>
    </row>
    <row r="2614" spans="1:5" x14ac:dyDescent="0.25">
      <c r="A2614" s="73">
        <v>2</v>
      </c>
      <c r="B2614" s="36"/>
      <c r="C2614" s="79" t="str">
        <f t="shared" si="284"/>
        <v/>
      </c>
      <c r="D2614" s="79"/>
    </row>
    <row r="2615" spans="1:5" x14ac:dyDescent="0.25">
      <c r="A2615" s="73">
        <v>3</v>
      </c>
      <c r="B2615" s="36"/>
      <c r="C2615" s="79" t="str">
        <f t="shared" si="284"/>
        <v/>
      </c>
      <c r="D2615" s="79"/>
    </row>
    <row r="2616" spans="1:5" x14ac:dyDescent="0.25">
      <c r="A2616" s="73">
        <v>4</v>
      </c>
      <c r="B2616" s="36"/>
      <c r="C2616" s="79" t="str">
        <f t="shared" si="284"/>
        <v/>
      </c>
    </row>
    <row r="2617" spans="1:5" x14ac:dyDescent="0.25">
      <c r="A2617" s="73">
        <v>5</v>
      </c>
      <c r="B2617" s="36"/>
      <c r="C2617" s="79" t="str">
        <f t="shared" si="284"/>
        <v/>
      </c>
    </row>
    <row r="2618" spans="1:5" x14ac:dyDescent="0.25">
      <c r="A2618" s="73">
        <v>6</v>
      </c>
      <c r="B2618" s="36" t="s">
        <v>22</v>
      </c>
      <c r="C2618" s="79" t="str">
        <f t="shared" si="284"/>
        <v/>
      </c>
    </row>
    <row r="2619" spans="1:5" x14ac:dyDescent="0.25">
      <c r="A2619" s="74" t="s">
        <v>665</v>
      </c>
      <c r="B2619" s="42"/>
      <c r="C2619" s="79" t="str">
        <f t="shared" si="284"/>
        <v/>
      </c>
    </row>
    <row r="2620" spans="1:5" x14ac:dyDescent="0.25">
      <c r="A2620" s="73">
        <v>1</v>
      </c>
      <c r="B2620" s="32">
        <f>B2613+1</f>
        <v>45659</v>
      </c>
      <c r="C2620" s="79" t="str">
        <f t="shared" si="284"/>
        <v>torsdag</v>
      </c>
      <c r="D2620" s="79" t="str">
        <f t="shared" ref="D2620" si="290">PROPER(TEXT($B2620,"MMMM"))</f>
        <v>Januari</v>
      </c>
      <c r="E2620">
        <f>YEAR(B2620)</f>
        <v>2025</v>
      </c>
    </row>
    <row r="2621" spans="1:5" x14ac:dyDescent="0.25">
      <c r="A2621" s="73">
        <v>2</v>
      </c>
      <c r="B2621" s="35"/>
      <c r="C2621" s="79" t="str">
        <f t="shared" si="284"/>
        <v/>
      </c>
    </row>
    <row r="2622" spans="1:5" x14ac:dyDescent="0.25">
      <c r="A2622" s="73">
        <v>3</v>
      </c>
      <c r="B2622" s="36"/>
      <c r="C2622" s="79" t="str">
        <f t="shared" si="284"/>
        <v/>
      </c>
    </row>
    <row r="2623" spans="1:5" x14ac:dyDescent="0.25">
      <c r="A2623" s="73">
        <v>4</v>
      </c>
      <c r="B2623" s="36" t="s">
        <v>23</v>
      </c>
      <c r="C2623" s="79" t="str">
        <f t="shared" si="284"/>
        <v/>
      </c>
    </row>
    <row r="2624" spans="1:5" x14ac:dyDescent="0.25">
      <c r="A2624" s="73">
        <v>5</v>
      </c>
      <c r="B2624" s="36"/>
      <c r="C2624" s="79" t="str">
        <f t="shared" si="284"/>
        <v/>
      </c>
    </row>
    <row r="2625" spans="1:5" x14ac:dyDescent="0.25">
      <c r="A2625" s="73">
        <v>6</v>
      </c>
      <c r="B2625" s="36"/>
      <c r="C2625" s="79" t="str">
        <f t="shared" si="284"/>
        <v/>
      </c>
    </row>
    <row r="2626" spans="1:5" x14ac:dyDescent="0.25">
      <c r="A2626" s="74" t="s">
        <v>665</v>
      </c>
      <c r="B2626" s="42"/>
      <c r="C2626" s="79" t="str">
        <f t="shared" si="284"/>
        <v/>
      </c>
    </row>
    <row r="2627" spans="1:5" x14ac:dyDescent="0.25">
      <c r="A2627" s="73">
        <v>1</v>
      </c>
      <c r="B2627" s="32">
        <f>B2620+1</f>
        <v>45660</v>
      </c>
      <c r="C2627" s="79" t="str">
        <f t="shared" ref="C2627:C2646" si="291">IF(LEFT(B2627,2)="45",TEXT(B2627, "dddd"),"")</f>
        <v>fredag</v>
      </c>
      <c r="D2627" s="79" t="str">
        <f>PROPER(TEXT($B2627,"MMMM"))</f>
        <v>Januari</v>
      </c>
      <c r="E2627">
        <f>YEAR(B2627)</f>
        <v>2025</v>
      </c>
    </row>
    <row r="2628" spans="1:5" x14ac:dyDescent="0.25">
      <c r="A2628" s="73">
        <v>2</v>
      </c>
      <c r="B2628" s="35"/>
      <c r="C2628" s="79" t="str">
        <f t="shared" si="291"/>
        <v/>
      </c>
      <c r="D2628" s="79"/>
    </row>
    <row r="2629" spans="1:5" x14ac:dyDescent="0.25">
      <c r="A2629" s="73">
        <v>3</v>
      </c>
      <c r="B2629" s="36"/>
      <c r="C2629" s="79" t="str">
        <f t="shared" si="291"/>
        <v/>
      </c>
      <c r="D2629" s="79"/>
    </row>
    <row r="2630" spans="1:5" x14ac:dyDescent="0.25">
      <c r="A2630" s="73">
        <v>4</v>
      </c>
      <c r="B2630" s="36" t="s">
        <v>24</v>
      </c>
      <c r="C2630" s="79" t="str">
        <f t="shared" si="291"/>
        <v/>
      </c>
      <c r="D2630" s="79"/>
    </row>
    <row r="2631" spans="1:5" x14ac:dyDescent="0.25">
      <c r="A2631" s="73">
        <v>5</v>
      </c>
      <c r="B2631" s="36" t="s">
        <v>25</v>
      </c>
      <c r="C2631" s="79" t="str">
        <f t="shared" si="291"/>
        <v/>
      </c>
      <c r="D2631" s="79"/>
    </row>
    <row r="2632" spans="1:5" x14ac:dyDescent="0.25">
      <c r="A2632" s="73">
        <v>6</v>
      </c>
      <c r="B2632" s="36"/>
      <c r="C2632" s="79" t="str">
        <f t="shared" si="291"/>
        <v/>
      </c>
      <c r="D2632" s="79"/>
    </row>
    <row r="2633" spans="1:5" x14ac:dyDescent="0.25">
      <c r="A2633" s="74" t="s">
        <v>665</v>
      </c>
      <c r="B2633" s="42"/>
      <c r="C2633" s="79" t="str">
        <f t="shared" si="291"/>
        <v/>
      </c>
      <c r="D2633" s="79"/>
    </row>
    <row r="2634" spans="1:5" x14ac:dyDescent="0.25">
      <c r="A2634" s="73">
        <v>1</v>
      </c>
      <c r="B2634" s="32">
        <f>B2627+1</f>
        <v>45661</v>
      </c>
      <c r="C2634" s="79" t="str">
        <f t="shared" si="291"/>
        <v>lördag</v>
      </c>
      <c r="D2634" s="79" t="str">
        <f t="shared" ref="D2634" si="292">PROPER(TEXT($B2634,"MMMM"))</f>
        <v>Januari</v>
      </c>
      <c r="E2634">
        <f>YEAR(B2634)</f>
        <v>2025</v>
      </c>
    </row>
    <row r="2635" spans="1:5" x14ac:dyDescent="0.25">
      <c r="A2635" s="73">
        <v>2</v>
      </c>
      <c r="B2635" s="35"/>
      <c r="C2635" s="79" t="str">
        <f t="shared" si="291"/>
        <v/>
      </c>
      <c r="D2635" s="79"/>
    </row>
    <row r="2636" spans="1:5" x14ac:dyDescent="0.25">
      <c r="A2636" s="73">
        <v>3</v>
      </c>
      <c r="B2636" s="36"/>
      <c r="C2636" s="79" t="str">
        <f t="shared" si="291"/>
        <v/>
      </c>
      <c r="D2636" s="79"/>
    </row>
    <row r="2637" spans="1:5" x14ac:dyDescent="0.25">
      <c r="A2637" s="73">
        <v>4</v>
      </c>
      <c r="B2637" s="36" t="s">
        <v>0</v>
      </c>
      <c r="C2637" s="79" t="str">
        <f t="shared" si="291"/>
        <v/>
      </c>
    </row>
    <row r="2638" spans="1:5" x14ac:dyDescent="0.25">
      <c r="A2638" s="73">
        <v>5</v>
      </c>
      <c r="B2638" s="36"/>
      <c r="C2638" s="79" t="str">
        <f t="shared" si="291"/>
        <v/>
      </c>
    </row>
    <row r="2639" spans="1:5" x14ac:dyDescent="0.25">
      <c r="A2639" s="73">
        <v>6</v>
      </c>
      <c r="B2639" s="36"/>
      <c r="C2639" s="79" t="str">
        <f t="shared" si="291"/>
        <v/>
      </c>
    </row>
    <row r="2640" spans="1:5" x14ac:dyDescent="0.25">
      <c r="A2640" s="74" t="s">
        <v>665</v>
      </c>
      <c r="B2640" s="42"/>
      <c r="C2640" s="79" t="str">
        <f t="shared" si="291"/>
        <v/>
      </c>
    </row>
    <row r="2641" spans="1:5" x14ac:dyDescent="0.25">
      <c r="A2641" s="73">
        <v>1</v>
      </c>
      <c r="B2641" s="32">
        <f>B2634+1</f>
        <v>45662</v>
      </c>
      <c r="C2641" s="79" t="str">
        <f t="shared" si="291"/>
        <v>söndag</v>
      </c>
      <c r="D2641" s="79" t="str">
        <f t="shared" ref="D2641" si="293">PROPER(TEXT($B2641,"MMMM"))</f>
        <v>Januari</v>
      </c>
      <c r="E2641">
        <f>YEAR(B2641)</f>
        <v>2025</v>
      </c>
    </row>
    <row r="2642" spans="1:5" x14ac:dyDescent="0.25">
      <c r="A2642" s="73">
        <v>2</v>
      </c>
      <c r="B2642" s="35"/>
      <c r="C2642" s="79" t="str">
        <f t="shared" si="291"/>
        <v/>
      </c>
    </row>
    <row r="2643" spans="1:5" x14ac:dyDescent="0.25">
      <c r="A2643" s="73">
        <v>3</v>
      </c>
      <c r="B2643" s="36"/>
      <c r="C2643" s="79" t="str">
        <f t="shared" si="291"/>
        <v/>
      </c>
    </row>
    <row r="2644" spans="1:5" x14ac:dyDescent="0.25">
      <c r="A2644" s="73">
        <v>4</v>
      </c>
      <c r="B2644" s="36" t="s">
        <v>5</v>
      </c>
      <c r="C2644" s="79" t="str">
        <f t="shared" si="291"/>
        <v/>
      </c>
    </row>
    <row r="2645" spans="1:5" x14ac:dyDescent="0.25">
      <c r="A2645" s="73">
        <v>5</v>
      </c>
      <c r="B2645" s="36" t="s">
        <v>4</v>
      </c>
      <c r="C2645" s="79" t="str">
        <f t="shared" si="291"/>
        <v/>
      </c>
    </row>
    <row r="2646" spans="1:5" x14ac:dyDescent="0.25">
      <c r="A2646" s="73">
        <v>6</v>
      </c>
      <c r="B2646" s="36"/>
      <c r="C2646" s="79" t="str">
        <f t="shared" si="291"/>
        <v/>
      </c>
    </row>
    <row r="2648" spans="1:5" x14ac:dyDescent="0.25">
      <c r="D2648" s="79" t="str">
        <f>PROPER(TEXT($B2648,"MMMM"))</f>
        <v>Januari</v>
      </c>
      <c r="E2648">
        <f>YEAR(B2648)</f>
        <v>1900</v>
      </c>
    </row>
    <row r="2649" spans="1:5" x14ac:dyDescent="0.25">
      <c r="D2649" s="79"/>
    </row>
    <row r="2650" spans="1:5" x14ac:dyDescent="0.25">
      <c r="D2650" s="79"/>
    </row>
    <row r="2651" spans="1:5" x14ac:dyDescent="0.25">
      <c r="D2651" s="79"/>
    </row>
    <row r="2652" spans="1:5" x14ac:dyDescent="0.25">
      <c r="D2652" s="79"/>
    </row>
    <row r="2653" spans="1:5" x14ac:dyDescent="0.25">
      <c r="D2653" s="79"/>
    </row>
    <row r="2654" spans="1:5" x14ac:dyDescent="0.25">
      <c r="D2654" s="79"/>
    </row>
    <row r="2655" spans="1:5" x14ac:dyDescent="0.25">
      <c r="D2655" s="79" t="str">
        <f t="shared" ref="D2655" si="294">PROPER(TEXT($B2655,"MMMM"))</f>
        <v>Januari</v>
      </c>
      <c r="E2655">
        <f>YEAR(B2655)</f>
        <v>1900</v>
      </c>
    </row>
    <row r="2656" spans="1:5" x14ac:dyDescent="0.25">
      <c r="D2656" s="79"/>
    </row>
    <row r="2657" spans="4:4" x14ac:dyDescent="0.25">
      <c r="D2657" s="79"/>
    </row>
    <row r="2662" spans="4:4" x14ac:dyDescent="0.25">
      <c r="D2662" s="79"/>
    </row>
    <row r="2669" spans="4:4" x14ac:dyDescent="0.25">
      <c r="D2669" s="79"/>
    </row>
    <row r="2670" spans="4:4" x14ac:dyDescent="0.25">
      <c r="D2670" s="79"/>
    </row>
    <row r="2671" spans="4:4" x14ac:dyDescent="0.25">
      <c r="D2671" s="79"/>
    </row>
    <row r="2672" spans="4:4" x14ac:dyDescent="0.25">
      <c r="D2672" s="79"/>
    </row>
    <row r="2673" spans="4:4" x14ac:dyDescent="0.25">
      <c r="D2673" s="79"/>
    </row>
    <row r="2674" spans="4:4" x14ac:dyDescent="0.25">
      <c r="D2674" s="79"/>
    </row>
    <row r="2675" spans="4:4" x14ac:dyDescent="0.25">
      <c r="D2675" s="79"/>
    </row>
    <row r="2676" spans="4:4" x14ac:dyDescent="0.25">
      <c r="D2676" s="79"/>
    </row>
    <row r="2677" spans="4:4" x14ac:dyDescent="0.25">
      <c r="D2677" s="79"/>
    </row>
    <row r="2678" spans="4:4" x14ac:dyDescent="0.25">
      <c r="D2678" s="79"/>
    </row>
    <row r="2683" spans="4:4" x14ac:dyDescent="0.25">
      <c r="D2683" s="79"/>
    </row>
  </sheetData>
  <autoFilter ref="A1:E2646" xr:uid="{090D7E2A-83A5-482E-9BF6-E4D215B9F8BC}"/>
  <conditionalFormatting sqref="C2:C2646">
    <cfRule type="expression" dxfId="1803" priority="2051">
      <formula>C4="söndag"</formula>
    </cfRule>
    <cfRule type="containsText" dxfId="1802" priority="2050" operator="containsText" text="lördag">
      <formula>NOT(ISERROR(SEARCH("lördag",C2)))</formula>
    </cfRule>
    <cfRule type="expression" dxfId="1801" priority="2049">
      <formula>C4="lördag"</formula>
    </cfRule>
    <cfRule type="containsText" dxfId="1800" priority="2055" stopIfTrue="1" operator="containsText" text="Söndag">
      <formula>NOT(ISERROR(SEARCH("Söndag",C2)))</formula>
    </cfRule>
    <cfRule type="expression" dxfId="1799" priority="2054">
      <formula>C4="lördag"</formula>
    </cfRule>
    <cfRule type="containsText" dxfId="1798" priority="2056" stopIfTrue="1" operator="containsText" text="Lördag">
      <formula>NOT(ISERROR(SEARCH("Lördag",C2)))</formula>
    </cfRule>
    <cfRule type="containsText" dxfId="1797" priority="2052" operator="containsText" text="söndag">
      <formula>NOT(ISERROR(SEARCH("söndag",C2)))</formula>
    </cfRule>
  </conditionalFormatting>
  <conditionalFormatting sqref="C3000">
    <cfRule type="containsText" dxfId="1796" priority="2064" stopIfTrue="1" operator="containsText" text="Lördag">
      <formula>NOT(ISERROR(SEARCH("Lördag",C3000)))</formula>
    </cfRule>
    <cfRule type="expression" dxfId="1795" priority="2061">
      <formula>C3002="söndag"</formula>
    </cfRule>
    <cfRule type="expression" dxfId="1794" priority="2062">
      <formula>C3002="lördag"</formula>
    </cfRule>
    <cfRule type="containsText" dxfId="1793" priority="2063" stopIfTrue="1" operator="containsText" text="Söndag">
      <formula>NOT(ISERROR(SEARCH("Söndag",C3000)))</formula>
    </cfRule>
  </conditionalFormatting>
  <conditionalFormatting sqref="D2:D11">
    <cfRule type="expression" dxfId="1792" priority="2043">
      <formula>D4="söndag"</formula>
    </cfRule>
    <cfRule type="containsText" dxfId="1791" priority="2048" stopIfTrue="1" operator="containsText" text="Lördag">
      <formula>NOT(ISERROR(SEARCH("Lördag",D2)))</formula>
    </cfRule>
    <cfRule type="containsText" dxfId="1790" priority="2047" stopIfTrue="1" operator="containsText" text="Söndag">
      <formula>NOT(ISERROR(SEARCH("Söndag",D2)))</formula>
    </cfRule>
    <cfRule type="expression" dxfId="1789" priority="2046">
      <formula>D4="lördag"</formula>
    </cfRule>
    <cfRule type="containsText" dxfId="1788" priority="2044" operator="containsText" text="söndag">
      <formula>NOT(ISERROR(SEARCH("söndag",D2)))</formula>
    </cfRule>
    <cfRule type="containsText" dxfId="1787" priority="2042" operator="containsText" text="lördag">
      <formula>NOT(ISERROR(SEARCH("lördag",D2)))</formula>
    </cfRule>
    <cfRule type="expression" dxfId="1786" priority="2041">
      <formula>D4="lördag"</formula>
    </cfRule>
  </conditionalFormatting>
  <conditionalFormatting sqref="D16">
    <cfRule type="expression" dxfId="1785" priority="2033">
      <formula>D18="lördag"</formula>
    </cfRule>
    <cfRule type="containsText" dxfId="1784" priority="2034" operator="containsText" text="lördag">
      <formula>NOT(ISERROR(SEARCH("lördag",D16)))</formula>
    </cfRule>
    <cfRule type="containsText" dxfId="1783" priority="2040" stopIfTrue="1" operator="containsText" text="Lördag">
      <formula>NOT(ISERROR(SEARCH("Lördag",D16)))</formula>
    </cfRule>
    <cfRule type="containsText" dxfId="1782" priority="2039" stopIfTrue="1" operator="containsText" text="Söndag">
      <formula>NOT(ISERROR(SEARCH("Söndag",D16)))</formula>
    </cfRule>
    <cfRule type="expression" dxfId="1781" priority="2038">
      <formula>D18="lördag"</formula>
    </cfRule>
    <cfRule type="containsText" dxfId="1780" priority="2036" operator="containsText" text="söndag">
      <formula>NOT(ISERROR(SEARCH("söndag",D16)))</formula>
    </cfRule>
    <cfRule type="expression" dxfId="1779" priority="2035">
      <formula>D18="söndag"</formula>
    </cfRule>
  </conditionalFormatting>
  <conditionalFormatting sqref="D23:D32">
    <cfRule type="containsText" dxfId="1778" priority="2032" stopIfTrue="1" operator="containsText" text="Lördag">
      <formula>NOT(ISERROR(SEARCH("Lördag",D23)))</formula>
    </cfRule>
    <cfRule type="containsText" dxfId="1777" priority="2031" stopIfTrue="1" operator="containsText" text="Söndag">
      <formula>NOT(ISERROR(SEARCH("Söndag",D23)))</formula>
    </cfRule>
    <cfRule type="expression" dxfId="1776" priority="2030">
      <formula>D25="lördag"</formula>
    </cfRule>
    <cfRule type="containsText" dxfId="1775" priority="2028" operator="containsText" text="söndag">
      <formula>NOT(ISERROR(SEARCH("söndag",D23)))</formula>
    </cfRule>
    <cfRule type="expression" dxfId="1774" priority="2027">
      <formula>D25="söndag"</formula>
    </cfRule>
    <cfRule type="expression" dxfId="1773" priority="2025">
      <formula>D25="lördag"</formula>
    </cfRule>
    <cfRule type="containsText" dxfId="1772" priority="2026" operator="containsText" text="lördag">
      <formula>NOT(ISERROR(SEARCH("lördag",D23)))</formula>
    </cfRule>
  </conditionalFormatting>
  <conditionalFormatting sqref="D37">
    <cfRule type="containsText" dxfId="1771" priority="2024" stopIfTrue="1" operator="containsText" text="Lördag">
      <formula>NOT(ISERROR(SEARCH("Lördag",D37)))</formula>
    </cfRule>
    <cfRule type="containsText" dxfId="1770" priority="2023" stopIfTrue="1" operator="containsText" text="Söndag">
      <formula>NOT(ISERROR(SEARCH("Söndag",D37)))</formula>
    </cfRule>
    <cfRule type="expression" dxfId="1769" priority="2022">
      <formula>D39="lördag"</formula>
    </cfRule>
    <cfRule type="containsText" dxfId="1768" priority="2020" operator="containsText" text="söndag">
      <formula>NOT(ISERROR(SEARCH("söndag",D37)))</formula>
    </cfRule>
    <cfRule type="containsText" dxfId="1767" priority="2018" operator="containsText" text="lördag">
      <formula>NOT(ISERROR(SEARCH("lördag",D37)))</formula>
    </cfRule>
    <cfRule type="expression" dxfId="1766" priority="2019">
      <formula>D39="söndag"</formula>
    </cfRule>
    <cfRule type="expression" dxfId="1765" priority="2017">
      <formula>D39="lördag"</formula>
    </cfRule>
  </conditionalFormatting>
  <conditionalFormatting sqref="D44:D53">
    <cfRule type="expression" dxfId="1764" priority="2011">
      <formula>D46="söndag"</formula>
    </cfRule>
    <cfRule type="containsText" dxfId="1763" priority="2012" operator="containsText" text="söndag">
      <formula>NOT(ISERROR(SEARCH("söndag",D44)))</formula>
    </cfRule>
    <cfRule type="expression" dxfId="1762" priority="2014">
      <formula>D46="lördag"</formula>
    </cfRule>
    <cfRule type="containsText" dxfId="1761" priority="2015" stopIfTrue="1" operator="containsText" text="Söndag">
      <formula>NOT(ISERROR(SEARCH("Söndag",D44)))</formula>
    </cfRule>
    <cfRule type="expression" dxfId="1760" priority="2009">
      <formula>D46="lördag"</formula>
    </cfRule>
    <cfRule type="containsText" dxfId="1759" priority="2016" stopIfTrue="1" operator="containsText" text="Lördag">
      <formula>NOT(ISERROR(SEARCH("Lördag",D44)))</formula>
    </cfRule>
    <cfRule type="containsText" dxfId="1758" priority="2010" operator="containsText" text="lördag">
      <formula>NOT(ISERROR(SEARCH("lördag",D44)))</formula>
    </cfRule>
  </conditionalFormatting>
  <conditionalFormatting sqref="D58">
    <cfRule type="expression" dxfId="1757" priority="2001">
      <formula>D60="lördag"</formula>
    </cfRule>
    <cfRule type="containsText" dxfId="1756" priority="2002" operator="containsText" text="lördag">
      <formula>NOT(ISERROR(SEARCH("lördag",D58)))</formula>
    </cfRule>
    <cfRule type="expression" dxfId="1755" priority="2003">
      <formula>D60="söndag"</formula>
    </cfRule>
    <cfRule type="expression" dxfId="1754" priority="2006">
      <formula>D60="lördag"</formula>
    </cfRule>
    <cfRule type="containsText" dxfId="1753" priority="2004" operator="containsText" text="söndag">
      <formula>NOT(ISERROR(SEARCH("söndag",D58)))</formula>
    </cfRule>
    <cfRule type="containsText" dxfId="1752" priority="2008" stopIfTrue="1" operator="containsText" text="Lördag">
      <formula>NOT(ISERROR(SEARCH("Lördag",D58)))</formula>
    </cfRule>
    <cfRule type="containsText" dxfId="1751" priority="2007" stopIfTrue="1" operator="containsText" text="Söndag">
      <formula>NOT(ISERROR(SEARCH("Söndag",D58)))</formula>
    </cfRule>
  </conditionalFormatting>
  <conditionalFormatting sqref="D65:D74">
    <cfRule type="containsText" dxfId="1750" priority="1994" operator="containsText" text="lördag">
      <formula>NOT(ISERROR(SEARCH("lördag",D65)))</formula>
    </cfRule>
    <cfRule type="expression" dxfId="1749" priority="1993">
      <formula>D67="lördag"</formula>
    </cfRule>
    <cfRule type="containsText" dxfId="1748" priority="2000" stopIfTrue="1" operator="containsText" text="Lördag">
      <formula>NOT(ISERROR(SEARCH("Lördag",D65)))</formula>
    </cfRule>
    <cfRule type="containsText" dxfId="1747" priority="1999" stopIfTrue="1" operator="containsText" text="Söndag">
      <formula>NOT(ISERROR(SEARCH("Söndag",D65)))</formula>
    </cfRule>
    <cfRule type="expression" dxfId="1746" priority="1998">
      <formula>D67="lördag"</formula>
    </cfRule>
    <cfRule type="containsText" dxfId="1745" priority="1996" operator="containsText" text="söndag">
      <formula>NOT(ISERROR(SEARCH("söndag",D65)))</formula>
    </cfRule>
    <cfRule type="expression" dxfId="1744" priority="1995">
      <formula>D67="söndag"</formula>
    </cfRule>
  </conditionalFormatting>
  <conditionalFormatting sqref="D79">
    <cfRule type="expression" dxfId="1743" priority="1985">
      <formula>D81="lördag"</formula>
    </cfRule>
    <cfRule type="containsText" dxfId="1742" priority="1992" stopIfTrue="1" operator="containsText" text="Lördag">
      <formula>NOT(ISERROR(SEARCH("Lördag",D79)))</formula>
    </cfRule>
    <cfRule type="containsText" dxfId="1741" priority="1986" operator="containsText" text="lördag">
      <formula>NOT(ISERROR(SEARCH("lördag",D79)))</formula>
    </cfRule>
    <cfRule type="expression" dxfId="1740" priority="1987">
      <formula>D81="söndag"</formula>
    </cfRule>
    <cfRule type="containsText" dxfId="1739" priority="1988" operator="containsText" text="söndag">
      <formula>NOT(ISERROR(SEARCH("söndag",D79)))</formula>
    </cfRule>
    <cfRule type="expression" dxfId="1738" priority="1990">
      <formula>D81="lördag"</formula>
    </cfRule>
    <cfRule type="containsText" dxfId="1737" priority="1991" stopIfTrue="1" operator="containsText" text="Söndag">
      <formula>NOT(ISERROR(SEARCH("Söndag",D79)))</formula>
    </cfRule>
  </conditionalFormatting>
  <conditionalFormatting sqref="D86:D95">
    <cfRule type="expression" dxfId="1736" priority="1982">
      <formula>D88="lördag"</formula>
    </cfRule>
    <cfRule type="containsText" dxfId="1735" priority="1984" stopIfTrue="1" operator="containsText" text="Lördag">
      <formula>NOT(ISERROR(SEARCH("Lördag",D86)))</formula>
    </cfRule>
    <cfRule type="containsText" dxfId="1734" priority="1983" stopIfTrue="1" operator="containsText" text="Söndag">
      <formula>NOT(ISERROR(SEARCH("Söndag",D86)))</formula>
    </cfRule>
    <cfRule type="expression" dxfId="1733" priority="1977">
      <formula>D88="lördag"</formula>
    </cfRule>
    <cfRule type="containsText" dxfId="1732" priority="1978" operator="containsText" text="lördag">
      <formula>NOT(ISERROR(SEARCH("lördag",D86)))</formula>
    </cfRule>
    <cfRule type="expression" dxfId="1731" priority="1979">
      <formula>D88="söndag"</formula>
    </cfRule>
    <cfRule type="containsText" dxfId="1730" priority="1980" operator="containsText" text="söndag">
      <formula>NOT(ISERROR(SEARCH("söndag",D86)))</formula>
    </cfRule>
  </conditionalFormatting>
  <conditionalFormatting sqref="D100">
    <cfRule type="containsText" dxfId="1729" priority="1975" stopIfTrue="1" operator="containsText" text="Söndag">
      <formula>NOT(ISERROR(SEARCH("Söndag",D100)))</formula>
    </cfRule>
    <cfRule type="expression" dxfId="1728" priority="1974">
      <formula>D102="lördag"</formula>
    </cfRule>
    <cfRule type="containsText" dxfId="1727" priority="1972" operator="containsText" text="söndag">
      <formula>NOT(ISERROR(SEARCH("söndag",D100)))</formula>
    </cfRule>
    <cfRule type="expression" dxfId="1726" priority="1971">
      <formula>D102="söndag"</formula>
    </cfRule>
    <cfRule type="containsText" dxfId="1725" priority="1970" operator="containsText" text="lördag">
      <formula>NOT(ISERROR(SEARCH("lördag",D100)))</formula>
    </cfRule>
    <cfRule type="expression" dxfId="1724" priority="1969">
      <formula>D102="lördag"</formula>
    </cfRule>
    <cfRule type="containsText" dxfId="1723" priority="1976" stopIfTrue="1" operator="containsText" text="Lördag">
      <formula>NOT(ISERROR(SEARCH("Lördag",D100)))</formula>
    </cfRule>
  </conditionalFormatting>
  <conditionalFormatting sqref="D107:D116">
    <cfRule type="containsText" dxfId="1722" priority="1968" stopIfTrue="1" operator="containsText" text="Lördag">
      <formula>NOT(ISERROR(SEARCH("Lördag",D107)))</formula>
    </cfRule>
    <cfRule type="containsText" dxfId="1721" priority="1964" operator="containsText" text="söndag">
      <formula>NOT(ISERROR(SEARCH("söndag",D107)))</formula>
    </cfRule>
    <cfRule type="expression" dxfId="1720" priority="1966">
      <formula>D109="lördag"</formula>
    </cfRule>
    <cfRule type="expression" dxfId="1719" priority="1963">
      <formula>D109="söndag"</formula>
    </cfRule>
    <cfRule type="containsText" dxfId="1718" priority="1967" stopIfTrue="1" operator="containsText" text="Söndag">
      <formula>NOT(ISERROR(SEARCH("Söndag",D107)))</formula>
    </cfRule>
    <cfRule type="expression" dxfId="1717" priority="1961">
      <formula>D109="lördag"</formula>
    </cfRule>
    <cfRule type="containsText" dxfId="1716" priority="1962" operator="containsText" text="lördag">
      <formula>NOT(ISERROR(SEARCH("lördag",D107)))</formula>
    </cfRule>
  </conditionalFormatting>
  <conditionalFormatting sqref="D121">
    <cfRule type="expression" dxfId="1715" priority="1955">
      <formula>D123="söndag"</formula>
    </cfRule>
    <cfRule type="containsText" dxfId="1714" priority="1956" operator="containsText" text="söndag">
      <formula>NOT(ISERROR(SEARCH("söndag",D121)))</formula>
    </cfRule>
    <cfRule type="expression" dxfId="1713" priority="1958">
      <formula>D123="lördag"</formula>
    </cfRule>
    <cfRule type="containsText" dxfId="1712" priority="1960" stopIfTrue="1" operator="containsText" text="Lördag">
      <formula>NOT(ISERROR(SEARCH("Lördag",D121)))</formula>
    </cfRule>
    <cfRule type="containsText" dxfId="1711" priority="1959" stopIfTrue="1" operator="containsText" text="Söndag">
      <formula>NOT(ISERROR(SEARCH("Söndag",D121)))</formula>
    </cfRule>
    <cfRule type="expression" dxfId="1710" priority="1953">
      <formula>D123="lördag"</formula>
    </cfRule>
    <cfRule type="containsText" dxfId="1709" priority="1954" operator="containsText" text="lördag">
      <formula>NOT(ISERROR(SEARCH("lördag",D121)))</formula>
    </cfRule>
  </conditionalFormatting>
  <conditionalFormatting sqref="D128:D137">
    <cfRule type="expression" dxfId="1708" priority="1945">
      <formula>D130="lördag"</formula>
    </cfRule>
    <cfRule type="containsText" dxfId="1707" priority="1952" stopIfTrue="1" operator="containsText" text="Lördag">
      <formula>NOT(ISERROR(SEARCH("Lördag",D128)))</formula>
    </cfRule>
    <cfRule type="containsText" dxfId="1706" priority="1951" stopIfTrue="1" operator="containsText" text="Söndag">
      <formula>NOT(ISERROR(SEARCH("Söndag",D128)))</formula>
    </cfRule>
    <cfRule type="expression" dxfId="1705" priority="1950">
      <formula>D130="lördag"</formula>
    </cfRule>
    <cfRule type="containsText" dxfId="1704" priority="1948" operator="containsText" text="söndag">
      <formula>NOT(ISERROR(SEARCH("söndag",D128)))</formula>
    </cfRule>
    <cfRule type="containsText" dxfId="1703" priority="1946" operator="containsText" text="lördag">
      <formula>NOT(ISERROR(SEARCH("lördag",D128)))</formula>
    </cfRule>
    <cfRule type="expression" dxfId="1702" priority="1947">
      <formula>D130="söndag"</formula>
    </cfRule>
  </conditionalFormatting>
  <conditionalFormatting sqref="D142">
    <cfRule type="expression" dxfId="1701" priority="1937">
      <formula>D144="lördag"</formula>
    </cfRule>
    <cfRule type="containsText" dxfId="1700" priority="1944" stopIfTrue="1" operator="containsText" text="Lördag">
      <formula>NOT(ISERROR(SEARCH("Lördag",D142)))</formula>
    </cfRule>
    <cfRule type="containsText" dxfId="1699" priority="1943" stopIfTrue="1" operator="containsText" text="Söndag">
      <formula>NOT(ISERROR(SEARCH("Söndag",D142)))</formula>
    </cfRule>
    <cfRule type="expression" dxfId="1698" priority="1942">
      <formula>D144="lördag"</formula>
    </cfRule>
    <cfRule type="containsText" dxfId="1697" priority="1940" operator="containsText" text="söndag">
      <formula>NOT(ISERROR(SEARCH("söndag",D142)))</formula>
    </cfRule>
    <cfRule type="expression" dxfId="1696" priority="1939">
      <formula>D144="söndag"</formula>
    </cfRule>
    <cfRule type="containsText" dxfId="1695" priority="1938" operator="containsText" text="lördag">
      <formula>NOT(ISERROR(SEARCH("lördag",D142)))</formula>
    </cfRule>
  </conditionalFormatting>
  <conditionalFormatting sqref="D149:D158">
    <cfRule type="expression" dxfId="1694" priority="1929">
      <formula>D151="lördag"</formula>
    </cfRule>
    <cfRule type="containsText" dxfId="1693" priority="1930" operator="containsText" text="lördag">
      <formula>NOT(ISERROR(SEARCH("lördag",D149)))</formula>
    </cfRule>
    <cfRule type="expression" dxfId="1692" priority="1931">
      <formula>D151="söndag"</formula>
    </cfRule>
    <cfRule type="containsText" dxfId="1691" priority="1932" operator="containsText" text="söndag">
      <formula>NOT(ISERROR(SEARCH("söndag",D149)))</formula>
    </cfRule>
    <cfRule type="expression" dxfId="1690" priority="1934">
      <formula>D151="lördag"</formula>
    </cfRule>
    <cfRule type="containsText" dxfId="1689" priority="1935" stopIfTrue="1" operator="containsText" text="Söndag">
      <formula>NOT(ISERROR(SEARCH("Söndag",D149)))</formula>
    </cfRule>
    <cfRule type="containsText" dxfId="1688" priority="1936" stopIfTrue="1" operator="containsText" text="Lördag">
      <formula>NOT(ISERROR(SEARCH("Lördag",D149)))</formula>
    </cfRule>
  </conditionalFormatting>
  <conditionalFormatting sqref="D163">
    <cfRule type="expression" dxfId="1687" priority="1926">
      <formula>D165="lördag"</formula>
    </cfRule>
    <cfRule type="containsText" dxfId="1686" priority="1927" stopIfTrue="1" operator="containsText" text="Söndag">
      <formula>NOT(ISERROR(SEARCH("Söndag",D163)))</formula>
    </cfRule>
    <cfRule type="containsText" dxfId="1685" priority="1928" stopIfTrue="1" operator="containsText" text="Lördag">
      <formula>NOT(ISERROR(SEARCH("Lördag",D163)))</formula>
    </cfRule>
    <cfRule type="expression" dxfId="1684" priority="1921">
      <formula>D165="lördag"</formula>
    </cfRule>
    <cfRule type="containsText" dxfId="1683" priority="1922" operator="containsText" text="lördag">
      <formula>NOT(ISERROR(SEARCH("lördag",D163)))</formula>
    </cfRule>
    <cfRule type="containsText" dxfId="1682" priority="1924" operator="containsText" text="söndag">
      <formula>NOT(ISERROR(SEARCH("söndag",D163)))</formula>
    </cfRule>
    <cfRule type="expression" dxfId="1681" priority="1923">
      <formula>D165="söndag"</formula>
    </cfRule>
  </conditionalFormatting>
  <conditionalFormatting sqref="D170:D179">
    <cfRule type="expression" dxfId="1680" priority="1918">
      <formula>D172="lördag"</formula>
    </cfRule>
    <cfRule type="containsText" dxfId="1679" priority="1916" operator="containsText" text="söndag">
      <formula>NOT(ISERROR(SEARCH("söndag",D170)))</formula>
    </cfRule>
    <cfRule type="expression" dxfId="1678" priority="1915">
      <formula>D172="söndag"</formula>
    </cfRule>
    <cfRule type="containsText" dxfId="1677" priority="1914" operator="containsText" text="lördag">
      <formula>NOT(ISERROR(SEARCH("lördag",D170)))</formula>
    </cfRule>
    <cfRule type="expression" dxfId="1676" priority="1913">
      <formula>D172="lördag"</formula>
    </cfRule>
    <cfRule type="containsText" dxfId="1675" priority="1919" stopIfTrue="1" operator="containsText" text="Söndag">
      <formula>NOT(ISERROR(SEARCH("Söndag",D170)))</formula>
    </cfRule>
    <cfRule type="containsText" dxfId="1674" priority="1920" stopIfTrue="1" operator="containsText" text="Lördag">
      <formula>NOT(ISERROR(SEARCH("Lördag",D170)))</formula>
    </cfRule>
  </conditionalFormatting>
  <conditionalFormatting sqref="D184">
    <cfRule type="containsText" dxfId="1673" priority="1912" stopIfTrue="1" operator="containsText" text="Lördag">
      <formula>NOT(ISERROR(SEARCH("Lördag",D184)))</formula>
    </cfRule>
    <cfRule type="expression" dxfId="1672" priority="1905">
      <formula>D186="lördag"</formula>
    </cfRule>
    <cfRule type="expression" dxfId="1671" priority="1910">
      <formula>D186="lördag"</formula>
    </cfRule>
    <cfRule type="containsText" dxfId="1670" priority="1906" operator="containsText" text="lördag">
      <formula>NOT(ISERROR(SEARCH("lördag",D184)))</formula>
    </cfRule>
    <cfRule type="expression" dxfId="1669" priority="1907">
      <formula>D186="söndag"</formula>
    </cfRule>
    <cfRule type="containsText" dxfId="1668" priority="1911" stopIfTrue="1" operator="containsText" text="Söndag">
      <formula>NOT(ISERROR(SEARCH("Söndag",D184)))</formula>
    </cfRule>
    <cfRule type="containsText" dxfId="1667" priority="1908" operator="containsText" text="söndag">
      <formula>NOT(ISERROR(SEARCH("söndag",D184)))</formula>
    </cfRule>
  </conditionalFormatting>
  <conditionalFormatting sqref="D191:D200">
    <cfRule type="expression" dxfId="1666" priority="1902">
      <formula>D193="lördag"</formula>
    </cfRule>
    <cfRule type="containsText" dxfId="1665" priority="1903" stopIfTrue="1" operator="containsText" text="Söndag">
      <formula>NOT(ISERROR(SEARCH("Söndag",D191)))</formula>
    </cfRule>
    <cfRule type="containsText" dxfId="1664" priority="1904" stopIfTrue="1" operator="containsText" text="Lördag">
      <formula>NOT(ISERROR(SEARCH("Lördag",D191)))</formula>
    </cfRule>
    <cfRule type="containsText" dxfId="1663" priority="1900" operator="containsText" text="söndag">
      <formula>NOT(ISERROR(SEARCH("söndag",D191)))</formula>
    </cfRule>
    <cfRule type="expression" dxfId="1662" priority="1897">
      <formula>D193="lördag"</formula>
    </cfRule>
    <cfRule type="containsText" dxfId="1661" priority="1898" operator="containsText" text="lördag">
      <formula>NOT(ISERROR(SEARCH("lördag",D191)))</formula>
    </cfRule>
    <cfRule type="expression" dxfId="1660" priority="1899">
      <formula>D193="söndag"</formula>
    </cfRule>
  </conditionalFormatting>
  <conditionalFormatting sqref="D205">
    <cfRule type="expression" dxfId="1659" priority="1889">
      <formula>D207="lördag"</formula>
    </cfRule>
    <cfRule type="containsText" dxfId="1658" priority="1890" operator="containsText" text="lördag">
      <formula>NOT(ISERROR(SEARCH("lördag",D205)))</formula>
    </cfRule>
    <cfRule type="expression" dxfId="1657" priority="1891">
      <formula>D207="söndag"</formula>
    </cfRule>
    <cfRule type="containsText" dxfId="1656" priority="1892" operator="containsText" text="söndag">
      <formula>NOT(ISERROR(SEARCH("söndag",D205)))</formula>
    </cfRule>
    <cfRule type="expression" dxfId="1655" priority="1894">
      <formula>D207="lördag"</formula>
    </cfRule>
    <cfRule type="containsText" dxfId="1654" priority="1895" stopIfTrue="1" operator="containsText" text="Söndag">
      <formula>NOT(ISERROR(SEARCH("Söndag",D205)))</formula>
    </cfRule>
    <cfRule type="containsText" dxfId="1653" priority="1896" stopIfTrue="1" operator="containsText" text="Lördag">
      <formula>NOT(ISERROR(SEARCH("Lördag",D205)))</formula>
    </cfRule>
  </conditionalFormatting>
  <conditionalFormatting sqref="D212:D221">
    <cfRule type="containsText" dxfId="1652" priority="1888" stopIfTrue="1" operator="containsText" text="Lördag">
      <formula>NOT(ISERROR(SEARCH("Lördag",D212)))</formula>
    </cfRule>
    <cfRule type="expression" dxfId="1651" priority="1881">
      <formula>D214="lördag"</formula>
    </cfRule>
    <cfRule type="containsText" dxfId="1650" priority="1882" operator="containsText" text="lördag">
      <formula>NOT(ISERROR(SEARCH("lördag",D212)))</formula>
    </cfRule>
    <cfRule type="expression" dxfId="1649" priority="1883">
      <formula>D214="söndag"</formula>
    </cfRule>
    <cfRule type="containsText" dxfId="1648" priority="1884" operator="containsText" text="söndag">
      <formula>NOT(ISERROR(SEARCH("söndag",D212)))</formula>
    </cfRule>
    <cfRule type="expression" dxfId="1647" priority="1886">
      <formula>D214="lördag"</formula>
    </cfRule>
    <cfRule type="containsText" dxfId="1646" priority="1887" stopIfTrue="1" operator="containsText" text="Söndag">
      <formula>NOT(ISERROR(SEARCH("Söndag",D212)))</formula>
    </cfRule>
  </conditionalFormatting>
  <conditionalFormatting sqref="D226">
    <cfRule type="containsText" dxfId="1645" priority="1879" stopIfTrue="1" operator="containsText" text="Söndag">
      <formula>NOT(ISERROR(SEARCH("Söndag",D226)))</formula>
    </cfRule>
    <cfRule type="expression" dxfId="1644" priority="1873">
      <formula>D228="lördag"</formula>
    </cfRule>
    <cfRule type="containsText" dxfId="1643" priority="1874" operator="containsText" text="lördag">
      <formula>NOT(ISERROR(SEARCH("lördag",D226)))</formula>
    </cfRule>
    <cfRule type="expression" dxfId="1642" priority="1875">
      <formula>D228="söndag"</formula>
    </cfRule>
    <cfRule type="containsText" dxfId="1641" priority="1876" operator="containsText" text="söndag">
      <formula>NOT(ISERROR(SEARCH("söndag",D226)))</formula>
    </cfRule>
    <cfRule type="expression" dxfId="1640" priority="1878">
      <formula>D228="lördag"</formula>
    </cfRule>
    <cfRule type="containsText" dxfId="1639" priority="1880" stopIfTrue="1" operator="containsText" text="Lördag">
      <formula>NOT(ISERROR(SEARCH("Lördag",D226)))</formula>
    </cfRule>
  </conditionalFormatting>
  <conditionalFormatting sqref="D233:D242">
    <cfRule type="containsText" dxfId="1638" priority="1871" stopIfTrue="1" operator="containsText" text="Söndag">
      <formula>NOT(ISERROR(SEARCH("Söndag",D233)))</formula>
    </cfRule>
    <cfRule type="expression" dxfId="1637" priority="1865">
      <formula>D235="lördag"</formula>
    </cfRule>
    <cfRule type="expression" dxfId="1636" priority="1870">
      <formula>D235="lördag"</formula>
    </cfRule>
    <cfRule type="containsText" dxfId="1635" priority="1872" stopIfTrue="1" operator="containsText" text="Lördag">
      <formula>NOT(ISERROR(SEARCH("Lördag",D233)))</formula>
    </cfRule>
    <cfRule type="containsText" dxfId="1634" priority="1868" operator="containsText" text="söndag">
      <formula>NOT(ISERROR(SEARCH("söndag",D233)))</formula>
    </cfRule>
    <cfRule type="containsText" dxfId="1633" priority="1866" operator="containsText" text="lördag">
      <formula>NOT(ISERROR(SEARCH("lördag",D233)))</formula>
    </cfRule>
    <cfRule type="expression" dxfId="1632" priority="1867">
      <formula>D235="söndag"</formula>
    </cfRule>
  </conditionalFormatting>
  <conditionalFormatting sqref="D247">
    <cfRule type="containsText" dxfId="1631" priority="1863" stopIfTrue="1" operator="containsText" text="Söndag">
      <formula>NOT(ISERROR(SEARCH("Söndag",D247)))</formula>
    </cfRule>
    <cfRule type="expression" dxfId="1630" priority="1862">
      <formula>D249="lördag"</formula>
    </cfRule>
    <cfRule type="containsText" dxfId="1629" priority="1860" operator="containsText" text="söndag">
      <formula>NOT(ISERROR(SEARCH("söndag",D247)))</formula>
    </cfRule>
    <cfRule type="expression" dxfId="1628" priority="1859">
      <formula>D249="söndag"</formula>
    </cfRule>
    <cfRule type="containsText" dxfId="1627" priority="1864" stopIfTrue="1" operator="containsText" text="Lördag">
      <formula>NOT(ISERROR(SEARCH("Lördag",D247)))</formula>
    </cfRule>
    <cfRule type="containsText" dxfId="1626" priority="1858" operator="containsText" text="lördag">
      <formula>NOT(ISERROR(SEARCH("lördag",D247)))</formula>
    </cfRule>
    <cfRule type="expression" dxfId="1625" priority="1857">
      <formula>D249="lördag"</formula>
    </cfRule>
  </conditionalFormatting>
  <conditionalFormatting sqref="D254:D263">
    <cfRule type="expression" dxfId="1624" priority="1854">
      <formula>D256="lördag"</formula>
    </cfRule>
    <cfRule type="containsText" dxfId="1623" priority="1852" operator="containsText" text="söndag">
      <formula>NOT(ISERROR(SEARCH("söndag",D254)))</formula>
    </cfRule>
    <cfRule type="expression" dxfId="1622" priority="1851">
      <formula>D256="söndag"</formula>
    </cfRule>
    <cfRule type="containsText" dxfId="1621" priority="1850" operator="containsText" text="lördag">
      <formula>NOT(ISERROR(SEARCH("lördag",D254)))</formula>
    </cfRule>
    <cfRule type="expression" dxfId="1620" priority="1849">
      <formula>D256="lördag"</formula>
    </cfRule>
    <cfRule type="containsText" dxfId="1619" priority="1856" stopIfTrue="1" operator="containsText" text="Lördag">
      <formula>NOT(ISERROR(SEARCH("Lördag",D254)))</formula>
    </cfRule>
    <cfRule type="containsText" dxfId="1618" priority="1855" stopIfTrue="1" operator="containsText" text="Söndag">
      <formula>NOT(ISERROR(SEARCH("Söndag",D254)))</formula>
    </cfRule>
  </conditionalFormatting>
  <conditionalFormatting sqref="D268">
    <cfRule type="expression" dxfId="1617" priority="1846">
      <formula>D270="lördag"</formula>
    </cfRule>
    <cfRule type="containsText" dxfId="1616" priority="1844" operator="containsText" text="söndag">
      <formula>NOT(ISERROR(SEARCH("söndag",D268)))</formula>
    </cfRule>
    <cfRule type="expression" dxfId="1615" priority="1843">
      <formula>D270="söndag"</formula>
    </cfRule>
    <cfRule type="containsText" dxfId="1614" priority="1842" operator="containsText" text="lördag">
      <formula>NOT(ISERROR(SEARCH("lördag",D268)))</formula>
    </cfRule>
    <cfRule type="expression" dxfId="1613" priority="1841">
      <formula>D270="lördag"</formula>
    </cfRule>
    <cfRule type="containsText" dxfId="1612" priority="1848" stopIfTrue="1" operator="containsText" text="Lördag">
      <formula>NOT(ISERROR(SEARCH("Lördag",D268)))</formula>
    </cfRule>
    <cfRule type="containsText" dxfId="1611" priority="1847" stopIfTrue="1" operator="containsText" text="Söndag">
      <formula>NOT(ISERROR(SEARCH("Söndag",D268)))</formula>
    </cfRule>
  </conditionalFormatting>
  <conditionalFormatting sqref="D275:D284">
    <cfRule type="expression" dxfId="1610" priority="1833">
      <formula>D277="lördag"</formula>
    </cfRule>
    <cfRule type="containsText" dxfId="1609" priority="1839" stopIfTrue="1" operator="containsText" text="Söndag">
      <formula>NOT(ISERROR(SEARCH("Söndag",D275)))</formula>
    </cfRule>
    <cfRule type="expression" dxfId="1608" priority="1838">
      <formula>D277="lördag"</formula>
    </cfRule>
    <cfRule type="containsText" dxfId="1607" priority="1836" operator="containsText" text="söndag">
      <formula>NOT(ISERROR(SEARCH("söndag",D275)))</formula>
    </cfRule>
    <cfRule type="expression" dxfId="1606" priority="1835">
      <formula>D277="söndag"</formula>
    </cfRule>
    <cfRule type="containsText" dxfId="1605" priority="1834" operator="containsText" text="lördag">
      <formula>NOT(ISERROR(SEARCH("lördag",D275)))</formula>
    </cfRule>
    <cfRule type="containsText" dxfId="1604" priority="1840" stopIfTrue="1" operator="containsText" text="Lördag">
      <formula>NOT(ISERROR(SEARCH("Lördag",D275)))</formula>
    </cfRule>
  </conditionalFormatting>
  <conditionalFormatting sqref="D289">
    <cfRule type="containsText" dxfId="1603" priority="1832" stopIfTrue="1" operator="containsText" text="Lördag">
      <formula>NOT(ISERROR(SEARCH("Lördag",D289)))</formula>
    </cfRule>
    <cfRule type="containsText" dxfId="1602" priority="1831" stopIfTrue="1" operator="containsText" text="Söndag">
      <formula>NOT(ISERROR(SEARCH("Söndag",D289)))</formula>
    </cfRule>
    <cfRule type="expression" dxfId="1601" priority="1830">
      <formula>D291="lördag"</formula>
    </cfRule>
    <cfRule type="containsText" dxfId="1600" priority="1828" operator="containsText" text="söndag">
      <formula>NOT(ISERROR(SEARCH("söndag",D289)))</formula>
    </cfRule>
    <cfRule type="expression" dxfId="1599" priority="1827">
      <formula>D291="söndag"</formula>
    </cfRule>
    <cfRule type="containsText" dxfId="1598" priority="1826" operator="containsText" text="lördag">
      <formula>NOT(ISERROR(SEARCH("lördag",D289)))</formula>
    </cfRule>
    <cfRule type="expression" dxfId="1597" priority="1825">
      <formula>D291="lördag"</formula>
    </cfRule>
  </conditionalFormatting>
  <conditionalFormatting sqref="D296:D305">
    <cfRule type="containsText" dxfId="1596" priority="1823" stopIfTrue="1" operator="containsText" text="Söndag">
      <formula>NOT(ISERROR(SEARCH("Söndag",D296)))</formula>
    </cfRule>
    <cfRule type="containsText" dxfId="1595" priority="1820" operator="containsText" text="söndag">
      <formula>NOT(ISERROR(SEARCH("söndag",D296)))</formula>
    </cfRule>
    <cfRule type="expression" dxfId="1594" priority="1822">
      <formula>D298="lördag"</formula>
    </cfRule>
    <cfRule type="containsText" dxfId="1593" priority="1824" stopIfTrue="1" operator="containsText" text="Lördag">
      <formula>NOT(ISERROR(SEARCH("Lördag",D296)))</formula>
    </cfRule>
    <cfRule type="expression" dxfId="1592" priority="1819">
      <formula>D298="söndag"</formula>
    </cfRule>
    <cfRule type="containsText" dxfId="1591" priority="1818" operator="containsText" text="lördag">
      <formula>NOT(ISERROR(SEARCH("lördag",D296)))</formula>
    </cfRule>
    <cfRule type="expression" dxfId="1590" priority="1817">
      <formula>D298="lördag"</formula>
    </cfRule>
  </conditionalFormatting>
  <conditionalFormatting sqref="D310">
    <cfRule type="expression" dxfId="1589" priority="1814">
      <formula>D312="lördag"</formula>
    </cfRule>
    <cfRule type="containsText" dxfId="1588" priority="1816" stopIfTrue="1" operator="containsText" text="Lördag">
      <formula>NOT(ISERROR(SEARCH("Lördag",D310)))</formula>
    </cfRule>
    <cfRule type="containsText" dxfId="1587" priority="1815" stopIfTrue="1" operator="containsText" text="Söndag">
      <formula>NOT(ISERROR(SEARCH("Söndag",D310)))</formula>
    </cfRule>
    <cfRule type="expression" dxfId="1586" priority="1809">
      <formula>D312="lördag"</formula>
    </cfRule>
    <cfRule type="containsText" dxfId="1585" priority="1810" operator="containsText" text="lördag">
      <formula>NOT(ISERROR(SEARCH("lördag",D310)))</formula>
    </cfRule>
    <cfRule type="expression" dxfId="1584" priority="1811">
      <formula>D312="söndag"</formula>
    </cfRule>
    <cfRule type="containsText" dxfId="1583" priority="1812" operator="containsText" text="söndag">
      <formula>NOT(ISERROR(SEARCH("söndag",D310)))</formula>
    </cfRule>
  </conditionalFormatting>
  <conditionalFormatting sqref="D317:D326">
    <cfRule type="containsText" dxfId="1582" priority="1802" operator="containsText" text="lördag">
      <formula>NOT(ISERROR(SEARCH("lördag",D317)))</formula>
    </cfRule>
    <cfRule type="containsText" dxfId="1581" priority="1804" operator="containsText" text="söndag">
      <formula>NOT(ISERROR(SEARCH("söndag",D317)))</formula>
    </cfRule>
    <cfRule type="expression" dxfId="1580" priority="1806">
      <formula>D319="lördag"</formula>
    </cfRule>
    <cfRule type="containsText" dxfId="1579" priority="1807" stopIfTrue="1" operator="containsText" text="Söndag">
      <formula>NOT(ISERROR(SEARCH("Söndag",D317)))</formula>
    </cfRule>
    <cfRule type="containsText" dxfId="1578" priority="1808" stopIfTrue="1" operator="containsText" text="Lördag">
      <formula>NOT(ISERROR(SEARCH("Lördag",D317)))</formula>
    </cfRule>
    <cfRule type="expression" dxfId="1577" priority="1801">
      <formula>D319="lördag"</formula>
    </cfRule>
    <cfRule type="expression" dxfId="1576" priority="1803">
      <formula>D319="söndag"</formula>
    </cfRule>
  </conditionalFormatting>
  <conditionalFormatting sqref="D331">
    <cfRule type="expression" dxfId="1575" priority="1795">
      <formula>D333="söndag"</formula>
    </cfRule>
    <cfRule type="containsText" dxfId="1574" priority="1794" operator="containsText" text="lördag">
      <formula>NOT(ISERROR(SEARCH("lördag",D331)))</formula>
    </cfRule>
    <cfRule type="containsText" dxfId="1573" priority="1800" stopIfTrue="1" operator="containsText" text="Lördag">
      <formula>NOT(ISERROR(SEARCH("Lördag",D331)))</formula>
    </cfRule>
    <cfRule type="containsText" dxfId="1572" priority="1799" stopIfTrue="1" operator="containsText" text="Söndag">
      <formula>NOT(ISERROR(SEARCH("Söndag",D331)))</formula>
    </cfRule>
    <cfRule type="expression" dxfId="1571" priority="1798">
      <formula>D333="lördag"</formula>
    </cfRule>
    <cfRule type="expression" dxfId="1570" priority="1793">
      <formula>D333="lördag"</formula>
    </cfRule>
    <cfRule type="containsText" dxfId="1569" priority="1796" operator="containsText" text="söndag">
      <formula>NOT(ISERROR(SEARCH("söndag",D331)))</formula>
    </cfRule>
  </conditionalFormatting>
  <conditionalFormatting sqref="D338:D347">
    <cfRule type="containsText" dxfId="1568" priority="1792" stopIfTrue="1" operator="containsText" text="Lördag">
      <formula>NOT(ISERROR(SEARCH("Lördag",D338)))</formula>
    </cfRule>
    <cfRule type="containsText" dxfId="1567" priority="1791" stopIfTrue="1" operator="containsText" text="Söndag">
      <formula>NOT(ISERROR(SEARCH("Söndag",D338)))</formula>
    </cfRule>
    <cfRule type="expression" dxfId="1566" priority="1790">
      <formula>D340="lördag"</formula>
    </cfRule>
    <cfRule type="expression" dxfId="1565" priority="1785">
      <formula>D340="lördag"</formula>
    </cfRule>
    <cfRule type="containsText" dxfId="1564" priority="1788" operator="containsText" text="söndag">
      <formula>NOT(ISERROR(SEARCH("söndag",D338)))</formula>
    </cfRule>
    <cfRule type="containsText" dxfId="1563" priority="1786" operator="containsText" text="lördag">
      <formula>NOT(ISERROR(SEARCH("lördag",D338)))</formula>
    </cfRule>
    <cfRule type="expression" dxfId="1562" priority="1787">
      <formula>D340="söndag"</formula>
    </cfRule>
  </conditionalFormatting>
  <conditionalFormatting sqref="D352">
    <cfRule type="expression" dxfId="1561" priority="1777">
      <formula>D354="lördag"</formula>
    </cfRule>
    <cfRule type="expression" dxfId="1560" priority="1782">
      <formula>D354="lördag"</formula>
    </cfRule>
    <cfRule type="containsText" dxfId="1559" priority="1780" operator="containsText" text="söndag">
      <formula>NOT(ISERROR(SEARCH("söndag",D352)))</formula>
    </cfRule>
    <cfRule type="containsText" dxfId="1558" priority="1784" stopIfTrue="1" operator="containsText" text="Lördag">
      <formula>NOT(ISERROR(SEARCH("Lördag",D352)))</formula>
    </cfRule>
    <cfRule type="expression" dxfId="1557" priority="1779">
      <formula>D354="söndag"</formula>
    </cfRule>
    <cfRule type="containsText" dxfId="1556" priority="1783" stopIfTrue="1" operator="containsText" text="Söndag">
      <formula>NOT(ISERROR(SEARCH("Söndag",D352)))</formula>
    </cfRule>
    <cfRule type="containsText" dxfId="1555" priority="1778" operator="containsText" text="lördag">
      <formula>NOT(ISERROR(SEARCH("lördag",D352)))</formula>
    </cfRule>
  </conditionalFormatting>
  <conditionalFormatting sqref="D359:D368">
    <cfRule type="expression" dxfId="1554" priority="1771">
      <formula>D361="söndag"</formula>
    </cfRule>
    <cfRule type="containsText" dxfId="1553" priority="1770" operator="containsText" text="lördag">
      <formula>NOT(ISERROR(SEARCH("lördag",D359)))</formula>
    </cfRule>
    <cfRule type="expression" dxfId="1552" priority="1769">
      <formula>D361="lördag"</formula>
    </cfRule>
    <cfRule type="containsText" dxfId="1551" priority="1775" stopIfTrue="1" operator="containsText" text="Söndag">
      <formula>NOT(ISERROR(SEARCH("Söndag",D359)))</formula>
    </cfRule>
    <cfRule type="containsText" dxfId="1550" priority="1776" stopIfTrue="1" operator="containsText" text="Lördag">
      <formula>NOT(ISERROR(SEARCH("Lördag",D359)))</formula>
    </cfRule>
    <cfRule type="expression" dxfId="1549" priority="1774">
      <formula>D361="lördag"</formula>
    </cfRule>
    <cfRule type="containsText" dxfId="1548" priority="1772" operator="containsText" text="söndag">
      <formula>NOT(ISERROR(SEARCH("söndag",D359)))</formula>
    </cfRule>
  </conditionalFormatting>
  <conditionalFormatting sqref="D373">
    <cfRule type="expression" dxfId="1547" priority="1761">
      <formula>D375="lördag"</formula>
    </cfRule>
    <cfRule type="containsText" dxfId="1546" priority="1762" operator="containsText" text="lördag">
      <formula>NOT(ISERROR(SEARCH("lördag",D373)))</formula>
    </cfRule>
    <cfRule type="expression" dxfId="1545" priority="1763">
      <formula>D375="söndag"</formula>
    </cfRule>
    <cfRule type="containsText" dxfId="1544" priority="1764" operator="containsText" text="söndag">
      <formula>NOT(ISERROR(SEARCH("söndag",D373)))</formula>
    </cfRule>
    <cfRule type="expression" dxfId="1543" priority="1766">
      <formula>D375="lördag"</formula>
    </cfRule>
    <cfRule type="containsText" dxfId="1542" priority="1767" stopIfTrue="1" operator="containsText" text="Söndag">
      <formula>NOT(ISERROR(SEARCH("Söndag",D373)))</formula>
    </cfRule>
    <cfRule type="containsText" dxfId="1541" priority="1768" stopIfTrue="1" operator="containsText" text="Lördag">
      <formula>NOT(ISERROR(SEARCH("Lördag",D373)))</formula>
    </cfRule>
  </conditionalFormatting>
  <conditionalFormatting sqref="D380:D389">
    <cfRule type="containsText" dxfId="1540" priority="1759" stopIfTrue="1" operator="containsText" text="Söndag">
      <formula>NOT(ISERROR(SEARCH("Söndag",D380)))</formula>
    </cfRule>
    <cfRule type="expression" dxfId="1539" priority="1758">
      <formula>D382="lördag"</formula>
    </cfRule>
    <cfRule type="containsText" dxfId="1538" priority="1756" operator="containsText" text="söndag">
      <formula>NOT(ISERROR(SEARCH("söndag",D380)))</formula>
    </cfRule>
    <cfRule type="expression" dxfId="1537" priority="1755">
      <formula>D382="söndag"</formula>
    </cfRule>
    <cfRule type="containsText" dxfId="1536" priority="1754" operator="containsText" text="lördag">
      <formula>NOT(ISERROR(SEARCH("lördag",D380)))</formula>
    </cfRule>
    <cfRule type="expression" dxfId="1535" priority="1753">
      <formula>D382="lördag"</formula>
    </cfRule>
    <cfRule type="containsText" dxfId="1534" priority="1760" stopIfTrue="1" operator="containsText" text="Lördag">
      <formula>NOT(ISERROR(SEARCH("Lördag",D380)))</formula>
    </cfRule>
  </conditionalFormatting>
  <conditionalFormatting sqref="D394">
    <cfRule type="expression" dxfId="1533" priority="1745">
      <formula>D396="lördag"</formula>
    </cfRule>
    <cfRule type="containsText" dxfId="1532" priority="1751" stopIfTrue="1" operator="containsText" text="Söndag">
      <formula>NOT(ISERROR(SEARCH("Söndag",D394)))</formula>
    </cfRule>
    <cfRule type="expression" dxfId="1531" priority="1750">
      <formula>D396="lördag"</formula>
    </cfRule>
    <cfRule type="containsText" dxfId="1530" priority="1746" operator="containsText" text="lördag">
      <formula>NOT(ISERROR(SEARCH("lördag",D394)))</formula>
    </cfRule>
    <cfRule type="expression" dxfId="1529" priority="1747">
      <formula>D396="söndag"</formula>
    </cfRule>
    <cfRule type="containsText" dxfId="1528" priority="1748" operator="containsText" text="söndag">
      <formula>NOT(ISERROR(SEARCH("söndag",D394)))</formula>
    </cfRule>
    <cfRule type="containsText" dxfId="1527" priority="1752" stopIfTrue="1" operator="containsText" text="Lördag">
      <formula>NOT(ISERROR(SEARCH("Lördag",D394)))</formula>
    </cfRule>
  </conditionalFormatting>
  <conditionalFormatting sqref="D401:D410">
    <cfRule type="expression" dxfId="1526" priority="1737">
      <formula>D403="lördag"</formula>
    </cfRule>
    <cfRule type="containsText" dxfId="1525" priority="1743" stopIfTrue="1" operator="containsText" text="Söndag">
      <formula>NOT(ISERROR(SEARCH("Söndag",D401)))</formula>
    </cfRule>
    <cfRule type="containsText" dxfId="1524" priority="1744" stopIfTrue="1" operator="containsText" text="Lördag">
      <formula>NOT(ISERROR(SEARCH("Lördag",D401)))</formula>
    </cfRule>
    <cfRule type="containsText" dxfId="1523" priority="1738" operator="containsText" text="lördag">
      <formula>NOT(ISERROR(SEARCH("lördag",D401)))</formula>
    </cfRule>
    <cfRule type="expression" dxfId="1522" priority="1739">
      <formula>D403="söndag"</formula>
    </cfRule>
    <cfRule type="containsText" dxfId="1521" priority="1740" operator="containsText" text="söndag">
      <formula>NOT(ISERROR(SEARCH("söndag",D401)))</formula>
    </cfRule>
    <cfRule type="expression" dxfId="1520" priority="1742">
      <formula>D403="lördag"</formula>
    </cfRule>
  </conditionalFormatting>
  <conditionalFormatting sqref="D415">
    <cfRule type="expression" dxfId="1519" priority="1734">
      <formula>D417="lördag"</formula>
    </cfRule>
    <cfRule type="containsText" dxfId="1518" priority="1732" operator="containsText" text="söndag">
      <formula>NOT(ISERROR(SEARCH("söndag",D415)))</formula>
    </cfRule>
    <cfRule type="containsText" dxfId="1517" priority="1735" stopIfTrue="1" operator="containsText" text="Söndag">
      <formula>NOT(ISERROR(SEARCH("Söndag",D415)))</formula>
    </cfRule>
    <cfRule type="expression" dxfId="1516" priority="1731">
      <formula>D417="söndag"</formula>
    </cfRule>
    <cfRule type="containsText" dxfId="1515" priority="1736" stopIfTrue="1" operator="containsText" text="Lördag">
      <formula>NOT(ISERROR(SEARCH("Lördag",D415)))</formula>
    </cfRule>
    <cfRule type="containsText" dxfId="1514" priority="1730" operator="containsText" text="lördag">
      <formula>NOT(ISERROR(SEARCH("lördag",D415)))</formula>
    </cfRule>
    <cfRule type="expression" dxfId="1513" priority="1729">
      <formula>D417="lördag"</formula>
    </cfRule>
  </conditionalFormatting>
  <conditionalFormatting sqref="D422:D431">
    <cfRule type="expression" dxfId="1512" priority="1721">
      <formula>D424="lördag"</formula>
    </cfRule>
    <cfRule type="containsText" dxfId="1511" priority="1722" operator="containsText" text="lördag">
      <formula>NOT(ISERROR(SEARCH("lördag",D422)))</formula>
    </cfRule>
    <cfRule type="expression" dxfId="1510" priority="1723">
      <formula>D424="söndag"</formula>
    </cfRule>
    <cfRule type="containsText" dxfId="1509" priority="1724" operator="containsText" text="söndag">
      <formula>NOT(ISERROR(SEARCH("söndag",D422)))</formula>
    </cfRule>
    <cfRule type="containsText" dxfId="1508" priority="1728" stopIfTrue="1" operator="containsText" text="Lördag">
      <formula>NOT(ISERROR(SEARCH("Lördag",D422)))</formula>
    </cfRule>
    <cfRule type="containsText" dxfId="1507" priority="1727" stopIfTrue="1" operator="containsText" text="Söndag">
      <formula>NOT(ISERROR(SEARCH("Söndag",D422)))</formula>
    </cfRule>
    <cfRule type="expression" dxfId="1506" priority="1726">
      <formula>D424="lördag"</formula>
    </cfRule>
  </conditionalFormatting>
  <conditionalFormatting sqref="D436">
    <cfRule type="containsText" dxfId="1505" priority="1714" operator="containsText" text="lördag">
      <formula>NOT(ISERROR(SEARCH("lördag",D436)))</formula>
    </cfRule>
    <cfRule type="containsText" dxfId="1504" priority="1719" stopIfTrue="1" operator="containsText" text="Söndag">
      <formula>NOT(ISERROR(SEARCH("Söndag",D436)))</formula>
    </cfRule>
    <cfRule type="containsText" dxfId="1503" priority="1720" stopIfTrue="1" operator="containsText" text="Lördag">
      <formula>NOT(ISERROR(SEARCH("Lördag",D436)))</formula>
    </cfRule>
    <cfRule type="expression" dxfId="1502" priority="1713">
      <formula>D438="lördag"</formula>
    </cfRule>
    <cfRule type="expression" dxfId="1501" priority="1718">
      <formula>D438="lördag"</formula>
    </cfRule>
    <cfRule type="containsText" dxfId="1500" priority="1716" operator="containsText" text="söndag">
      <formula>NOT(ISERROR(SEARCH("söndag",D436)))</formula>
    </cfRule>
    <cfRule type="expression" dxfId="1499" priority="1715">
      <formula>D438="söndag"</formula>
    </cfRule>
  </conditionalFormatting>
  <conditionalFormatting sqref="D443:D452">
    <cfRule type="containsText" dxfId="1498" priority="1706" operator="containsText" text="lördag">
      <formula>NOT(ISERROR(SEARCH("lördag",D443)))</formula>
    </cfRule>
    <cfRule type="expression" dxfId="1497" priority="1710">
      <formula>D445="lördag"</formula>
    </cfRule>
    <cfRule type="containsText" dxfId="1496" priority="1711" stopIfTrue="1" operator="containsText" text="Söndag">
      <formula>NOT(ISERROR(SEARCH("Söndag",D443)))</formula>
    </cfRule>
    <cfRule type="containsText" dxfId="1495" priority="1708" operator="containsText" text="söndag">
      <formula>NOT(ISERROR(SEARCH("söndag",D443)))</formula>
    </cfRule>
    <cfRule type="expression" dxfId="1494" priority="1705">
      <formula>D445="lördag"</formula>
    </cfRule>
    <cfRule type="containsText" dxfId="1493" priority="1712" stopIfTrue="1" operator="containsText" text="Lördag">
      <formula>NOT(ISERROR(SEARCH("Lördag",D443)))</formula>
    </cfRule>
    <cfRule type="expression" dxfId="1492" priority="1707">
      <formula>D445="söndag"</formula>
    </cfRule>
  </conditionalFormatting>
  <conditionalFormatting sqref="D457">
    <cfRule type="expression" dxfId="1491" priority="1697">
      <formula>D459="lördag"</formula>
    </cfRule>
    <cfRule type="containsText" dxfId="1490" priority="1698" operator="containsText" text="lördag">
      <formula>NOT(ISERROR(SEARCH("lördag",D457)))</formula>
    </cfRule>
    <cfRule type="expression" dxfId="1489" priority="1699">
      <formula>D459="söndag"</formula>
    </cfRule>
    <cfRule type="containsText" dxfId="1488" priority="1700" operator="containsText" text="söndag">
      <formula>NOT(ISERROR(SEARCH("söndag",D457)))</formula>
    </cfRule>
    <cfRule type="expression" dxfId="1487" priority="1702">
      <formula>D459="lördag"</formula>
    </cfRule>
    <cfRule type="containsText" dxfId="1486" priority="1703" stopIfTrue="1" operator="containsText" text="Söndag">
      <formula>NOT(ISERROR(SEARCH("Söndag",D457)))</formula>
    </cfRule>
    <cfRule type="containsText" dxfId="1485" priority="1704" stopIfTrue="1" operator="containsText" text="Lördag">
      <formula>NOT(ISERROR(SEARCH("Lördag",D457)))</formula>
    </cfRule>
  </conditionalFormatting>
  <conditionalFormatting sqref="D464:D473">
    <cfRule type="containsText" dxfId="1484" priority="1696" stopIfTrue="1" operator="containsText" text="Lördag">
      <formula>NOT(ISERROR(SEARCH("Lördag",D464)))</formula>
    </cfRule>
    <cfRule type="containsText" dxfId="1483" priority="1690" operator="containsText" text="lördag">
      <formula>NOT(ISERROR(SEARCH("lördag",D464)))</formula>
    </cfRule>
    <cfRule type="expression" dxfId="1482" priority="1691">
      <formula>D466="söndag"</formula>
    </cfRule>
    <cfRule type="containsText" dxfId="1481" priority="1692" operator="containsText" text="söndag">
      <formula>NOT(ISERROR(SEARCH("söndag",D464)))</formula>
    </cfRule>
    <cfRule type="expression" dxfId="1480" priority="1694">
      <formula>D466="lördag"</formula>
    </cfRule>
    <cfRule type="containsText" dxfId="1479" priority="1695" stopIfTrue="1" operator="containsText" text="Söndag">
      <formula>NOT(ISERROR(SEARCH("Söndag",D464)))</formula>
    </cfRule>
    <cfRule type="expression" dxfId="1478" priority="1689">
      <formula>D466="lördag"</formula>
    </cfRule>
  </conditionalFormatting>
  <conditionalFormatting sqref="D478">
    <cfRule type="containsText" dxfId="1477" priority="1684" operator="containsText" text="söndag">
      <formula>NOT(ISERROR(SEARCH("söndag",D478)))</formula>
    </cfRule>
    <cfRule type="expression" dxfId="1476" priority="1681">
      <formula>D480="lördag"</formula>
    </cfRule>
    <cfRule type="containsText" dxfId="1475" priority="1682" operator="containsText" text="lördag">
      <formula>NOT(ISERROR(SEARCH("lördag",D478)))</formula>
    </cfRule>
    <cfRule type="expression" dxfId="1474" priority="1683">
      <formula>D480="söndag"</formula>
    </cfRule>
    <cfRule type="containsText" dxfId="1473" priority="1688" stopIfTrue="1" operator="containsText" text="Lördag">
      <formula>NOT(ISERROR(SEARCH("Lördag",D478)))</formula>
    </cfRule>
    <cfRule type="expression" dxfId="1472" priority="1686">
      <formula>D480="lördag"</formula>
    </cfRule>
    <cfRule type="containsText" dxfId="1471" priority="1687" stopIfTrue="1" operator="containsText" text="Söndag">
      <formula>NOT(ISERROR(SEARCH("Söndag",D478)))</formula>
    </cfRule>
  </conditionalFormatting>
  <conditionalFormatting sqref="D485:D494">
    <cfRule type="expression" dxfId="1470" priority="1673">
      <formula>D487="lördag"</formula>
    </cfRule>
    <cfRule type="expression" dxfId="1469" priority="1678">
      <formula>D487="lördag"</formula>
    </cfRule>
    <cfRule type="containsText" dxfId="1468" priority="1679" stopIfTrue="1" operator="containsText" text="Söndag">
      <formula>NOT(ISERROR(SEARCH("Söndag",D485)))</formula>
    </cfRule>
    <cfRule type="containsText" dxfId="1467" priority="1680" stopIfTrue="1" operator="containsText" text="Lördag">
      <formula>NOT(ISERROR(SEARCH("Lördag",D485)))</formula>
    </cfRule>
    <cfRule type="containsText" dxfId="1466" priority="1676" operator="containsText" text="söndag">
      <formula>NOT(ISERROR(SEARCH("söndag",D485)))</formula>
    </cfRule>
    <cfRule type="expression" dxfId="1465" priority="1675">
      <formula>D487="söndag"</formula>
    </cfRule>
    <cfRule type="containsText" dxfId="1464" priority="1674" operator="containsText" text="lördag">
      <formula>NOT(ISERROR(SEARCH("lördag",D485)))</formula>
    </cfRule>
  </conditionalFormatting>
  <conditionalFormatting sqref="D499">
    <cfRule type="containsText" dxfId="1463" priority="1672" stopIfTrue="1" operator="containsText" text="Lördag">
      <formula>NOT(ISERROR(SEARCH("Lördag",D499)))</formula>
    </cfRule>
    <cfRule type="containsText" dxfId="1462" priority="1671" stopIfTrue="1" operator="containsText" text="Söndag">
      <formula>NOT(ISERROR(SEARCH("Söndag",D499)))</formula>
    </cfRule>
    <cfRule type="expression" dxfId="1461" priority="1670">
      <formula>D501="lördag"</formula>
    </cfRule>
    <cfRule type="containsText" dxfId="1460" priority="1668" operator="containsText" text="söndag">
      <formula>NOT(ISERROR(SEARCH("söndag",D499)))</formula>
    </cfRule>
    <cfRule type="expression" dxfId="1459" priority="1667">
      <formula>D501="söndag"</formula>
    </cfRule>
    <cfRule type="expression" dxfId="1458" priority="1665">
      <formula>D501="lördag"</formula>
    </cfRule>
    <cfRule type="containsText" dxfId="1457" priority="1666" operator="containsText" text="lördag">
      <formula>NOT(ISERROR(SEARCH("lördag",D499)))</formula>
    </cfRule>
  </conditionalFormatting>
  <conditionalFormatting sqref="D506:D515">
    <cfRule type="expression" dxfId="1456" priority="1662">
      <formula>D508="lördag"</formula>
    </cfRule>
    <cfRule type="containsText" dxfId="1455" priority="1660" operator="containsText" text="söndag">
      <formula>NOT(ISERROR(SEARCH("söndag",D506)))</formula>
    </cfRule>
    <cfRule type="expression" dxfId="1454" priority="1659">
      <formula>D508="söndag"</formula>
    </cfRule>
    <cfRule type="containsText" dxfId="1453" priority="1658" operator="containsText" text="lördag">
      <formula>NOT(ISERROR(SEARCH("lördag",D506)))</formula>
    </cfRule>
    <cfRule type="containsText" dxfId="1452" priority="1664" stopIfTrue="1" operator="containsText" text="Lördag">
      <formula>NOT(ISERROR(SEARCH("Lördag",D506)))</formula>
    </cfRule>
    <cfRule type="containsText" dxfId="1451" priority="1663" stopIfTrue="1" operator="containsText" text="Söndag">
      <formula>NOT(ISERROR(SEARCH("Söndag",D506)))</formula>
    </cfRule>
    <cfRule type="expression" dxfId="1450" priority="1657">
      <formula>D508="lördag"</formula>
    </cfRule>
  </conditionalFormatting>
  <conditionalFormatting sqref="D520">
    <cfRule type="expression" dxfId="1449" priority="1651">
      <formula>D522="söndag"</formula>
    </cfRule>
    <cfRule type="containsText" dxfId="1448" priority="1652" operator="containsText" text="söndag">
      <formula>NOT(ISERROR(SEARCH("söndag",D520)))</formula>
    </cfRule>
    <cfRule type="expression" dxfId="1447" priority="1654">
      <formula>D522="lördag"</formula>
    </cfRule>
    <cfRule type="containsText" dxfId="1446" priority="1655" stopIfTrue="1" operator="containsText" text="Söndag">
      <formula>NOT(ISERROR(SEARCH("Söndag",D520)))</formula>
    </cfRule>
    <cfRule type="containsText" dxfId="1445" priority="1656" stopIfTrue="1" operator="containsText" text="Lördag">
      <formula>NOT(ISERROR(SEARCH("Lördag",D520)))</formula>
    </cfRule>
    <cfRule type="containsText" dxfId="1444" priority="1650" operator="containsText" text="lördag">
      <formula>NOT(ISERROR(SEARCH("lördag",D520)))</formula>
    </cfRule>
    <cfRule type="expression" dxfId="1443" priority="1649">
      <formula>D522="lördag"</formula>
    </cfRule>
  </conditionalFormatting>
  <conditionalFormatting sqref="D527:D536">
    <cfRule type="expression" dxfId="1442" priority="1641">
      <formula>D529="lördag"</formula>
    </cfRule>
    <cfRule type="containsText" dxfId="1441" priority="1642" operator="containsText" text="lördag">
      <formula>NOT(ISERROR(SEARCH("lördag",D527)))</formula>
    </cfRule>
    <cfRule type="expression" dxfId="1440" priority="1643">
      <formula>D529="söndag"</formula>
    </cfRule>
    <cfRule type="containsText" dxfId="1439" priority="1644" operator="containsText" text="söndag">
      <formula>NOT(ISERROR(SEARCH("söndag",D527)))</formula>
    </cfRule>
    <cfRule type="expression" dxfId="1438" priority="1646">
      <formula>D529="lördag"</formula>
    </cfRule>
    <cfRule type="containsText" dxfId="1437" priority="1647" stopIfTrue="1" operator="containsText" text="Söndag">
      <formula>NOT(ISERROR(SEARCH("Söndag",D527)))</formula>
    </cfRule>
    <cfRule type="containsText" dxfId="1436" priority="1648" stopIfTrue="1" operator="containsText" text="Lördag">
      <formula>NOT(ISERROR(SEARCH("Lördag",D527)))</formula>
    </cfRule>
  </conditionalFormatting>
  <conditionalFormatting sqref="D541">
    <cfRule type="containsText" dxfId="1435" priority="1634" operator="containsText" text="lördag">
      <formula>NOT(ISERROR(SEARCH("lördag",D541)))</formula>
    </cfRule>
    <cfRule type="expression" dxfId="1434" priority="1635">
      <formula>D543="söndag"</formula>
    </cfRule>
    <cfRule type="containsText" dxfId="1433" priority="1636" operator="containsText" text="söndag">
      <formula>NOT(ISERROR(SEARCH("söndag",D541)))</formula>
    </cfRule>
    <cfRule type="expression" dxfId="1432" priority="1638">
      <formula>D543="lördag"</formula>
    </cfRule>
    <cfRule type="containsText" dxfId="1431" priority="1640" stopIfTrue="1" operator="containsText" text="Lördag">
      <formula>NOT(ISERROR(SEARCH("Lördag",D541)))</formula>
    </cfRule>
    <cfRule type="expression" dxfId="1430" priority="1633">
      <formula>D543="lördag"</formula>
    </cfRule>
    <cfRule type="containsText" dxfId="1429" priority="1639" stopIfTrue="1" operator="containsText" text="Söndag">
      <formula>NOT(ISERROR(SEARCH("Söndag",D541)))</formula>
    </cfRule>
  </conditionalFormatting>
  <conditionalFormatting sqref="D548:D557">
    <cfRule type="expression" dxfId="1428" priority="1625">
      <formula>D550="lördag"</formula>
    </cfRule>
    <cfRule type="expression" dxfId="1427" priority="1627">
      <formula>D550="söndag"</formula>
    </cfRule>
    <cfRule type="containsText" dxfId="1426" priority="1628" operator="containsText" text="söndag">
      <formula>NOT(ISERROR(SEARCH("söndag",D548)))</formula>
    </cfRule>
    <cfRule type="expression" dxfId="1425" priority="1630">
      <formula>D550="lördag"</formula>
    </cfRule>
    <cfRule type="containsText" dxfId="1424" priority="1631" stopIfTrue="1" operator="containsText" text="Söndag">
      <formula>NOT(ISERROR(SEARCH("Söndag",D548)))</formula>
    </cfRule>
    <cfRule type="containsText" dxfId="1423" priority="1632" stopIfTrue="1" operator="containsText" text="Lördag">
      <formula>NOT(ISERROR(SEARCH("Lördag",D548)))</formula>
    </cfRule>
    <cfRule type="containsText" dxfId="1422" priority="1626" operator="containsText" text="lördag">
      <formula>NOT(ISERROR(SEARCH("lördag",D548)))</formula>
    </cfRule>
  </conditionalFormatting>
  <conditionalFormatting sqref="D562">
    <cfRule type="containsText" dxfId="1421" priority="1624" stopIfTrue="1" operator="containsText" text="Lördag">
      <formula>NOT(ISERROR(SEARCH("Lördag",D562)))</formula>
    </cfRule>
    <cfRule type="containsText" dxfId="1420" priority="1623" stopIfTrue="1" operator="containsText" text="Söndag">
      <formula>NOT(ISERROR(SEARCH("Söndag",D562)))</formula>
    </cfRule>
    <cfRule type="expression" dxfId="1419" priority="1622">
      <formula>D564="lördag"</formula>
    </cfRule>
    <cfRule type="containsText" dxfId="1418" priority="1620" operator="containsText" text="söndag">
      <formula>NOT(ISERROR(SEARCH("söndag",D562)))</formula>
    </cfRule>
    <cfRule type="expression" dxfId="1417" priority="1619">
      <formula>D564="söndag"</formula>
    </cfRule>
    <cfRule type="containsText" dxfId="1416" priority="1618" operator="containsText" text="lördag">
      <formula>NOT(ISERROR(SEARCH("lördag",D562)))</formula>
    </cfRule>
    <cfRule type="expression" dxfId="1415" priority="1617">
      <formula>D564="lördag"</formula>
    </cfRule>
  </conditionalFormatting>
  <conditionalFormatting sqref="D569:D578">
    <cfRule type="expression" dxfId="1414" priority="1611">
      <formula>D571="söndag"</formula>
    </cfRule>
    <cfRule type="expression" dxfId="1413" priority="1609">
      <formula>D571="lördag"</formula>
    </cfRule>
    <cfRule type="containsText" dxfId="1412" priority="1610" operator="containsText" text="lördag">
      <formula>NOT(ISERROR(SEARCH("lördag",D569)))</formula>
    </cfRule>
    <cfRule type="containsText" dxfId="1411" priority="1612" operator="containsText" text="söndag">
      <formula>NOT(ISERROR(SEARCH("söndag",D569)))</formula>
    </cfRule>
    <cfRule type="expression" dxfId="1410" priority="1614">
      <formula>D571="lördag"</formula>
    </cfRule>
    <cfRule type="containsText" dxfId="1409" priority="1615" stopIfTrue="1" operator="containsText" text="Söndag">
      <formula>NOT(ISERROR(SEARCH("Söndag",D569)))</formula>
    </cfRule>
    <cfRule type="containsText" dxfId="1408" priority="1616" stopIfTrue="1" operator="containsText" text="Lördag">
      <formula>NOT(ISERROR(SEARCH("Lördag",D569)))</formula>
    </cfRule>
  </conditionalFormatting>
  <conditionalFormatting sqref="D583">
    <cfRule type="expression" dxfId="1407" priority="1601">
      <formula>D585="lördag"</formula>
    </cfRule>
    <cfRule type="containsText" dxfId="1406" priority="1602" operator="containsText" text="lördag">
      <formula>NOT(ISERROR(SEARCH("lördag",D583)))</formula>
    </cfRule>
    <cfRule type="expression" dxfId="1405" priority="1603">
      <formula>D585="söndag"</formula>
    </cfRule>
    <cfRule type="containsText" dxfId="1404" priority="1604" operator="containsText" text="söndag">
      <formula>NOT(ISERROR(SEARCH("söndag",D583)))</formula>
    </cfRule>
    <cfRule type="expression" dxfId="1403" priority="1606">
      <formula>D585="lördag"</formula>
    </cfRule>
    <cfRule type="containsText" dxfId="1402" priority="1607" stopIfTrue="1" operator="containsText" text="Söndag">
      <formula>NOT(ISERROR(SEARCH("Söndag",D583)))</formula>
    </cfRule>
    <cfRule type="containsText" dxfId="1401" priority="1608" stopIfTrue="1" operator="containsText" text="Lördag">
      <formula>NOT(ISERROR(SEARCH("Lördag",D583)))</formula>
    </cfRule>
  </conditionalFormatting>
  <conditionalFormatting sqref="D590:D599">
    <cfRule type="containsText" dxfId="1400" priority="1599" stopIfTrue="1" operator="containsText" text="Söndag">
      <formula>NOT(ISERROR(SEARCH("Söndag",D590)))</formula>
    </cfRule>
    <cfRule type="containsText" dxfId="1399" priority="1594" operator="containsText" text="lördag">
      <formula>NOT(ISERROR(SEARCH("lördag",D590)))</formula>
    </cfRule>
    <cfRule type="expression" dxfId="1398" priority="1595">
      <formula>D592="söndag"</formula>
    </cfRule>
    <cfRule type="containsText" dxfId="1397" priority="1600" stopIfTrue="1" operator="containsText" text="Lördag">
      <formula>NOT(ISERROR(SEARCH("Lördag",D590)))</formula>
    </cfRule>
    <cfRule type="containsText" dxfId="1396" priority="1596" operator="containsText" text="söndag">
      <formula>NOT(ISERROR(SEARCH("söndag",D590)))</formula>
    </cfRule>
    <cfRule type="expression" dxfId="1395" priority="1598">
      <formula>D592="lördag"</formula>
    </cfRule>
    <cfRule type="expression" dxfId="1394" priority="1593">
      <formula>D592="lördag"</formula>
    </cfRule>
  </conditionalFormatting>
  <conditionalFormatting sqref="D604">
    <cfRule type="containsText" dxfId="1393" priority="1588" operator="containsText" text="söndag">
      <formula>NOT(ISERROR(SEARCH("söndag",D604)))</formula>
    </cfRule>
    <cfRule type="expression" dxfId="1392" priority="1587">
      <formula>D606="söndag"</formula>
    </cfRule>
    <cfRule type="containsText" dxfId="1391" priority="1586" operator="containsText" text="lördag">
      <formula>NOT(ISERROR(SEARCH("lördag",D604)))</formula>
    </cfRule>
    <cfRule type="expression" dxfId="1390" priority="1590">
      <formula>D606="lördag"</formula>
    </cfRule>
    <cfRule type="expression" dxfId="1389" priority="1585">
      <formula>D606="lördag"</formula>
    </cfRule>
    <cfRule type="containsText" dxfId="1388" priority="1592" stopIfTrue="1" operator="containsText" text="Lördag">
      <formula>NOT(ISERROR(SEARCH("Lördag",D604)))</formula>
    </cfRule>
    <cfRule type="containsText" dxfId="1387" priority="1591" stopIfTrue="1" operator="containsText" text="Söndag">
      <formula>NOT(ISERROR(SEARCH("Söndag",D604)))</formula>
    </cfRule>
  </conditionalFormatting>
  <conditionalFormatting sqref="D611:D620">
    <cfRule type="containsText" dxfId="1386" priority="1580" operator="containsText" text="söndag">
      <formula>NOT(ISERROR(SEARCH("söndag",D611)))</formula>
    </cfRule>
    <cfRule type="containsText" dxfId="1385" priority="1583" stopIfTrue="1" operator="containsText" text="Söndag">
      <formula>NOT(ISERROR(SEARCH("Söndag",D611)))</formula>
    </cfRule>
    <cfRule type="expression" dxfId="1384" priority="1579">
      <formula>D613="söndag"</formula>
    </cfRule>
    <cfRule type="containsText" dxfId="1383" priority="1578" operator="containsText" text="lördag">
      <formula>NOT(ISERROR(SEARCH("lördag",D611)))</formula>
    </cfRule>
    <cfRule type="expression" dxfId="1382" priority="1577">
      <formula>D613="lördag"</formula>
    </cfRule>
    <cfRule type="containsText" dxfId="1381" priority="1584" stopIfTrue="1" operator="containsText" text="Lördag">
      <formula>NOT(ISERROR(SEARCH("Lördag",D611)))</formula>
    </cfRule>
    <cfRule type="expression" dxfId="1380" priority="1582">
      <formula>D613="lördag"</formula>
    </cfRule>
  </conditionalFormatting>
  <conditionalFormatting sqref="D625">
    <cfRule type="containsText" dxfId="1379" priority="1572" operator="containsText" text="söndag">
      <formula>NOT(ISERROR(SEARCH("söndag",D625)))</formula>
    </cfRule>
    <cfRule type="expression" dxfId="1378" priority="1574">
      <formula>D627="lördag"</formula>
    </cfRule>
    <cfRule type="containsText" dxfId="1377" priority="1575" stopIfTrue="1" operator="containsText" text="Söndag">
      <formula>NOT(ISERROR(SEARCH("Söndag",D625)))</formula>
    </cfRule>
    <cfRule type="containsText" dxfId="1376" priority="1576" stopIfTrue="1" operator="containsText" text="Lördag">
      <formula>NOT(ISERROR(SEARCH("Lördag",D625)))</formula>
    </cfRule>
    <cfRule type="expression" dxfId="1375" priority="1569">
      <formula>D627="lördag"</formula>
    </cfRule>
    <cfRule type="containsText" dxfId="1374" priority="1570" operator="containsText" text="lördag">
      <formula>NOT(ISERROR(SEARCH("lördag",D625)))</formula>
    </cfRule>
    <cfRule type="expression" dxfId="1373" priority="1571">
      <formula>D627="söndag"</formula>
    </cfRule>
  </conditionalFormatting>
  <conditionalFormatting sqref="D632:D641">
    <cfRule type="containsText" dxfId="1372" priority="1567" stopIfTrue="1" operator="containsText" text="Söndag">
      <formula>NOT(ISERROR(SEARCH("Söndag",D632)))</formula>
    </cfRule>
    <cfRule type="containsText" dxfId="1371" priority="1568" stopIfTrue="1" operator="containsText" text="Lördag">
      <formula>NOT(ISERROR(SEARCH("Lördag",D632)))</formula>
    </cfRule>
    <cfRule type="expression" dxfId="1370" priority="1566">
      <formula>D634="lördag"</formula>
    </cfRule>
    <cfRule type="containsText" dxfId="1369" priority="1564" operator="containsText" text="söndag">
      <formula>NOT(ISERROR(SEARCH("söndag",D632)))</formula>
    </cfRule>
    <cfRule type="expression" dxfId="1368" priority="1561">
      <formula>D634="lördag"</formula>
    </cfRule>
    <cfRule type="containsText" dxfId="1367" priority="1562" operator="containsText" text="lördag">
      <formula>NOT(ISERROR(SEARCH("lördag",D632)))</formula>
    </cfRule>
    <cfRule type="expression" dxfId="1366" priority="1563">
      <formula>D634="söndag"</formula>
    </cfRule>
  </conditionalFormatting>
  <conditionalFormatting sqref="D646">
    <cfRule type="containsText" dxfId="1365" priority="1556" operator="containsText" text="söndag">
      <formula>NOT(ISERROR(SEARCH("söndag",D646)))</formula>
    </cfRule>
    <cfRule type="containsText" dxfId="1364" priority="1560" stopIfTrue="1" operator="containsText" text="Lördag">
      <formula>NOT(ISERROR(SEARCH("Lördag",D646)))</formula>
    </cfRule>
    <cfRule type="containsText" dxfId="1363" priority="1559" stopIfTrue="1" operator="containsText" text="Söndag">
      <formula>NOT(ISERROR(SEARCH("Söndag",D646)))</formula>
    </cfRule>
    <cfRule type="expression" dxfId="1362" priority="1558">
      <formula>D648="lördag"</formula>
    </cfRule>
    <cfRule type="expression" dxfId="1361" priority="1555">
      <formula>D648="söndag"</formula>
    </cfRule>
    <cfRule type="containsText" dxfId="1360" priority="1554" operator="containsText" text="lördag">
      <formula>NOT(ISERROR(SEARCH("lördag",D646)))</formula>
    </cfRule>
    <cfRule type="expression" dxfId="1359" priority="1553">
      <formula>D648="lördag"</formula>
    </cfRule>
  </conditionalFormatting>
  <conditionalFormatting sqref="D653:D662">
    <cfRule type="containsText" dxfId="1358" priority="1552" stopIfTrue="1" operator="containsText" text="Lördag">
      <formula>NOT(ISERROR(SEARCH("Lördag",D653)))</formula>
    </cfRule>
    <cfRule type="containsText" dxfId="1357" priority="1551" stopIfTrue="1" operator="containsText" text="Söndag">
      <formula>NOT(ISERROR(SEARCH("Söndag",D653)))</formula>
    </cfRule>
    <cfRule type="expression" dxfId="1356" priority="1550">
      <formula>D655="lördag"</formula>
    </cfRule>
    <cfRule type="containsText" dxfId="1355" priority="1548" operator="containsText" text="söndag">
      <formula>NOT(ISERROR(SEARCH("söndag",D653)))</formula>
    </cfRule>
    <cfRule type="containsText" dxfId="1354" priority="1546" operator="containsText" text="lördag">
      <formula>NOT(ISERROR(SEARCH("lördag",D653)))</formula>
    </cfRule>
    <cfRule type="expression" dxfId="1353" priority="1547">
      <formula>D655="söndag"</formula>
    </cfRule>
    <cfRule type="expression" dxfId="1352" priority="1545">
      <formula>D655="lördag"</formula>
    </cfRule>
  </conditionalFormatting>
  <conditionalFormatting sqref="D667">
    <cfRule type="containsText" dxfId="1351" priority="1544" stopIfTrue="1" operator="containsText" text="Lördag">
      <formula>NOT(ISERROR(SEARCH("Lördag",D667)))</formula>
    </cfRule>
    <cfRule type="containsText" dxfId="1350" priority="1543" stopIfTrue="1" operator="containsText" text="Söndag">
      <formula>NOT(ISERROR(SEARCH("Söndag",D667)))</formula>
    </cfRule>
    <cfRule type="expression" dxfId="1349" priority="1542">
      <formula>D669="lördag"</formula>
    </cfRule>
    <cfRule type="containsText" dxfId="1348" priority="1540" operator="containsText" text="söndag">
      <formula>NOT(ISERROR(SEARCH("söndag",D667)))</formula>
    </cfRule>
    <cfRule type="expression" dxfId="1347" priority="1539">
      <formula>D669="söndag"</formula>
    </cfRule>
    <cfRule type="containsText" dxfId="1346" priority="1538" operator="containsText" text="lördag">
      <formula>NOT(ISERROR(SEARCH("lördag",D667)))</formula>
    </cfRule>
    <cfRule type="expression" dxfId="1345" priority="1537">
      <formula>D669="lördag"</formula>
    </cfRule>
  </conditionalFormatting>
  <conditionalFormatting sqref="D674:D683">
    <cfRule type="containsText" dxfId="1344" priority="1536" stopIfTrue="1" operator="containsText" text="Lördag">
      <formula>NOT(ISERROR(SEARCH("Lördag",D674)))</formula>
    </cfRule>
    <cfRule type="containsText" dxfId="1343" priority="1535" stopIfTrue="1" operator="containsText" text="Söndag">
      <formula>NOT(ISERROR(SEARCH("Söndag",D674)))</formula>
    </cfRule>
    <cfRule type="expression" dxfId="1342" priority="1534">
      <formula>D676="lördag"</formula>
    </cfRule>
    <cfRule type="containsText" dxfId="1341" priority="1532" operator="containsText" text="söndag">
      <formula>NOT(ISERROR(SEARCH("söndag",D674)))</formula>
    </cfRule>
    <cfRule type="expression" dxfId="1340" priority="1531">
      <formula>D676="söndag"</formula>
    </cfRule>
    <cfRule type="containsText" dxfId="1339" priority="1530" operator="containsText" text="lördag">
      <formula>NOT(ISERROR(SEARCH("lördag",D674)))</formula>
    </cfRule>
    <cfRule type="expression" dxfId="1338" priority="1529">
      <formula>D676="lördag"</formula>
    </cfRule>
  </conditionalFormatting>
  <conditionalFormatting sqref="D688">
    <cfRule type="containsText" dxfId="1337" priority="1528" stopIfTrue="1" operator="containsText" text="Lördag">
      <formula>NOT(ISERROR(SEARCH("Lördag",D688)))</formula>
    </cfRule>
    <cfRule type="containsText" dxfId="1336" priority="1527" stopIfTrue="1" operator="containsText" text="Söndag">
      <formula>NOT(ISERROR(SEARCH("Söndag",D688)))</formula>
    </cfRule>
    <cfRule type="expression" dxfId="1335" priority="1526">
      <formula>D690="lördag"</formula>
    </cfRule>
    <cfRule type="containsText" dxfId="1334" priority="1524" operator="containsText" text="söndag">
      <formula>NOT(ISERROR(SEARCH("söndag",D688)))</formula>
    </cfRule>
    <cfRule type="expression" dxfId="1333" priority="1523">
      <formula>D690="söndag"</formula>
    </cfRule>
    <cfRule type="containsText" dxfId="1332" priority="1522" operator="containsText" text="lördag">
      <formula>NOT(ISERROR(SEARCH("lördag",D688)))</formula>
    </cfRule>
    <cfRule type="expression" dxfId="1331" priority="1521">
      <formula>D690="lördag"</formula>
    </cfRule>
  </conditionalFormatting>
  <conditionalFormatting sqref="D695:D704">
    <cfRule type="containsText" dxfId="1330" priority="1520" stopIfTrue="1" operator="containsText" text="Lördag">
      <formula>NOT(ISERROR(SEARCH("Lördag",D695)))</formula>
    </cfRule>
    <cfRule type="containsText" dxfId="1329" priority="1519" stopIfTrue="1" operator="containsText" text="Söndag">
      <formula>NOT(ISERROR(SEARCH("Söndag",D695)))</formula>
    </cfRule>
    <cfRule type="expression" dxfId="1328" priority="1518">
      <formula>D697="lördag"</formula>
    </cfRule>
    <cfRule type="containsText" dxfId="1327" priority="1516" operator="containsText" text="söndag">
      <formula>NOT(ISERROR(SEARCH("söndag",D695)))</formula>
    </cfRule>
    <cfRule type="expression" dxfId="1326" priority="1515">
      <formula>D697="söndag"</formula>
    </cfRule>
    <cfRule type="containsText" dxfId="1325" priority="1514" operator="containsText" text="lördag">
      <formula>NOT(ISERROR(SEARCH("lördag",D695)))</formula>
    </cfRule>
    <cfRule type="expression" dxfId="1324" priority="1513">
      <formula>D697="lördag"</formula>
    </cfRule>
  </conditionalFormatting>
  <conditionalFormatting sqref="D709">
    <cfRule type="containsText" dxfId="1323" priority="1512" stopIfTrue="1" operator="containsText" text="Lördag">
      <formula>NOT(ISERROR(SEARCH("Lördag",D709)))</formula>
    </cfRule>
    <cfRule type="containsText" dxfId="1322" priority="1511" stopIfTrue="1" operator="containsText" text="Söndag">
      <formula>NOT(ISERROR(SEARCH("Söndag",D709)))</formula>
    </cfRule>
    <cfRule type="expression" dxfId="1321" priority="1510">
      <formula>D711="lördag"</formula>
    </cfRule>
    <cfRule type="containsText" dxfId="1320" priority="1508" operator="containsText" text="söndag">
      <formula>NOT(ISERROR(SEARCH("söndag",D709)))</formula>
    </cfRule>
    <cfRule type="expression" dxfId="1319" priority="1507">
      <formula>D711="söndag"</formula>
    </cfRule>
    <cfRule type="containsText" dxfId="1318" priority="1506" operator="containsText" text="lördag">
      <formula>NOT(ISERROR(SEARCH("lördag",D709)))</formula>
    </cfRule>
    <cfRule type="expression" dxfId="1317" priority="1505">
      <formula>D711="lördag"</formula>
    </cfRule>
  </conditionalFormatting>
  <conditionalFormatting sqref="D716:D725">
    <cfRule type="containsText" dxfId="1316" priority="1504" stopIfTrue="1" operator="containsText" text="Lördag">
      <formula>NOT(ISERROR(SEARCH("Lördag",D716)))</formula>
    </cfRule>
    <cfRule type="containsText" dxfId="1315" priority="1503" stopIfTrue="1" operator="containsText" text="Söndag">
      <formula>NOT(ISERROR(SEARCH("Söndag",D716)))</formula>
    </cfRule>
    <cfRule type="expression" dxfId="1314" priority="1502">
      <formula>D718="lördag"</formula>
    </cfRule>
    <cfRule type="containsText" dxfId="1313" priority="1500" operator="containsText" text="söndag">
      <formula>NOT(ISERROR(SEARCH("söndag",D716)))</formula>
    </cfRule>
    <cfRule type="expression" dxfId="1312" priority="1499">
      <formula>D718="söndag"</formula>
    </cfRule>
    <cfRule type="containsText" dxfId="1311" priority="1498" operator="containsText" text="lördag">
      <formula>NOT(ISERROR(SEARCH("lördag",D716)))</formula>
    </cfRule>
    <cfRule type="expression" dxfId="1310" priority="1497">
      <formula>D718="lördag"</formula>
    </cfRule>
  </conditionalFormatting>
  <conditionalFormatting sqref="D730">
    <cfRule type="containsText" dxfId="1309" priority="1496" stopIfTrue="1" operator="containsText" text="Lördag">
      <formula>NOT(ISERROR(SEARCH("Lördag",D730)))</formula>
    </cfRule>
    <cfRule type="containsText" dxfId="1308" priority="1495" stopIfTrue="1" operator="containsText" text="Söndag">
      <formula>NOT(ISERROR(SEARCH("Söndag",D730)))</formula>
    </cfRule>
    <cfRule type="expression" dxfId="1307" priority="1494">
      <formula>D732="lördag"</formula>
    </cfRule>
    <cfRule type="containsText" dxfId="1306" priority="1492" operator="containsText" text="söndag">
      <formula>NOT(ISERROR(SEARCH("söndag",D730)))</formula>
    </cfRule>
    <cfRule type="expression" dxfId="1305" priority="1491">
      <formula>D732="söndag"</formula>
    </cfRule>
    <cfRule type="containsText" dxfId="1304" priority="1490" operator="containsText" text="lördag">
      <formula>NOT(ISERROR(SEARCH("lördag",D730)))</formula>
    </cfRule>
    <cfRule type="expression" dxfId="1303" priority="1489">
      <formula>D732="lördag"</formula>
    </cfRule>
  </conditionalFormatting>
  <conditionalFormatting sqref="D737:D746">
    <cfRule type="containsText" dxfId="1302" priority="1488" stopIfTrue="1" operator="containsText" text="Lördag">
      <formula>NOT(ISERROR(SEARCH("Lördag",D737)))</formula>
    </cfRule>
    <cfRule type="containsText" dxfId="1301" priority="1487" stopIfTrue="1" operator="containsText" text="Söndag">
      <formula>NOT(ISERROR(SEARCH("Söndag",D737)))</formula>
    </cfRule>
    <cfRule type="expression" dxfId="1300" priority="1486">
      <formula>D739="lördag"</formula>
    </cfRule>
    <cfRule type="containsText" dxfId="1299" priority="1484" operator="containsText" text="söndag">
      <formula>NOT(ISERROR(SEARCH("söndag",D737)))</formula>
    </cfRule>
    <cfRule type="expression" dxfId="1298" priority="1483">
      <formula>D739="söndag"</formula>
    </cfRule>
    <cfRule type="containsText" dxfId="1297" priority="1482" operator="containsText" text="lördag">
      <formula>NOT(ISERROR(SEARCH("lördag",D737)))</formula>
    </cfRule>
    <cfRule type="expression" dxfId="1296" priority="1481">
      <formula>D739="lördag"</formula>
    </cfRule>
  </conditionalFormatting>
  <conditionalFormatting sqref="D751">
    <cfRule type="containsText" dxfId="1295" priority="1480" stopIfTrue="1" operator="containsText" text="Lördag">
      <formula>NOT(ISERROR(SEARCH("Lördag",D751)))</formula>
    </cfRule>
    <cfRule type="containsText" dxfId="1294" priority="1479" stopIfTrue="1" operator="containsText" text="Söndag">
      <formula>NOT(ISERROR(SEARCH("Söndag",D751)))</formula>
    </cfRule>
    <cfRule type="expression" dxfId="1293" priority="1478">
      <formula>D753="lördag"</formula>
    </cfRule>
    <cfRule type="containsText" dxfId="1292" priority="1476" operator="containsText" text="söndag">
      <formula>NOT(ISERROR(SEARCH("söndag",D751)))</formula>
    </cfRule>
    <cfRule type="expression" dxfId="1291" priority="1475">
      <formula>D753="söndag"</formula>
    </cfRule>
    <cfRule type="containsText" dxfId="1290" priority="1474" operator="containsText" text="lördag">
      <formula>NOT(ISERROR(SEARCH("lördag",D751)))</formula>
    </cfRule>
    <cfRule type="expression" dxfId="1289" priority="1473">
      <formula>D753="lördag"</formula>
    </cfRule>
  </conditionalFormatting>
  <conditionalFormatting sqref="D758:D767">
    <cfRule type="containsText" dxfId="1288" priority="1472" stopIfTrue="1" operator="containsText" text="Lördag">
      <formula>NOT(ISERROR(SEARCH("Lördag",D758)))</formula>
    </cfRule>
    <cfRule type="containsText" dxfId="1287" priority="1471" stopIfTrue="1" operator="containsText" text="Söndag">
      <formula>NOT(ISERROR(SEARCH("Söndag",D758)))</formula>
    </cfRule>
    <cfRule type="expression" dxfId="1286" priority="1470">
      <formula>D760="lördag"</formula>
    </cfRule>
    <cfRule type="containsText" dxfId="1285" priority="1468" operator="containsText" text="söndag">
      <formula>NOT(ISERROR(SEARCH("söndag",D758)))</formula>
    </cfRule>
    <cfRule type="expression" dxfId="1284" priority="1467">
      <formula>D760="söndag"</formula>
    </cfRule>
    <cfRule type="containsText" dxfId="1283" priority="1466" operator="containsText" text="lördag">
      <formula>NOT(ISERROR(SEARCH("lördag",D758)))</formula>
    </cfRule>
    <cfRule type="expression" dxfId="1282" priority="1465">
      <formula>D760="lördag"</formula>
    </cfRule>
  </conditionalFormatting>
  <conditionalFormatting sqref="D772">
    <cfRule type="containsText" dxfId="1281" priority="1464" stopIfTrue="1" operator="containsText" text="Lördag">
      <formula>NOT(ISERROR(SEARCH("Lördag",D772)))</formula>
    </cfRule>
    <cfRule type="containsText" dxfId="1280" priority="1463" stopIfTrue="1" operator="containsText" text="Söndag">
      <formula>NOT(ISERROR(SEARCH("Söndag",D772)))</formula>
    </cfRule>
    <cfRule type="expression" dxfId="1279" priority="1462">
      <formula>D774="lördag"</formula>
    </cfRule>
    <cfRule type="containsText" dxfId="1278" priority="1460" operator="containsText" text="söndag">
      <formula>NOT(ISERROR(SEARCH("söndag",D772)))</formula>
    </cfRule>
    <cfRule type="expression" dxfId="1277" priority="1459">
      <formula>D774="söndag"</formula>
    </cfRule>
    <cfRule type="containsText" dxfId="1276" priority="1458" operator="containsText" text="lördag">
      <formula>NOT(ISERROR(SEARCH("lördag",D772)))</formula>
    </cfRule>
    <cfRule type="expression" dxfId="1275" priority="1457">
      <formula>D774="lördag"</formula>
    </cfRule>
  </conditionalFormatting>
  <conditionalFormatting sqref="D779:D788">
    <cfRule type="containsText" dxfId="1274" priority="1456" stopIfTrue="1" operator="containsText" text="Lördag">
      <formula>NOT(ISERROR(SEARCH("Lördag",D779)))</formula>
    </cfRule>
    <cfRule type="containsText" dxfId="1273" priority="1455" stopIfTrue="1" operator="containsText" text="Söndag">
      <formula>NOT(ISERROR(SEARCH("Söndag",D779)))</formula>
    </cfRule>
    <cfRule type="expression" dxfId="1272" priority="1454">
      <formula>D781="lördag"</formula>
    </cfRule>
    <cfRule type="containsText" dxfId="1271" priority="1452" operator="containsText" text="söndag">
      <formula>NOT(ISERROR(SEARCH("söndag",D779)))</formula>
    </cfRule>
    <cfRule type="expression" dxfId="1270" priority="1451">
      <formula>D781="söndag"</formula>
    </cfRule>
    <cfRule type="containsText" dxfId="1269" priority="1450" operator="containsText" text="lördag">
      <formula>NOT(ISERROR(SEARCH("lördag",D779)))</formula>
    </cfRule>
    <cfRule type="expression" dxfId="1268" priority="1449">
      <formula>D781="lördag"</formula>
    </cfRule>
  </conditionalFormatting>
  <conditionalFormatting sqref="D793">
    <cfRule type="containsText" dxfId="1267" priority="1448" stopIfTrue="1" operator="containsText" text="Lördag">
      <formula>NOT(ISERROR(SEARCH("Lördag",D793)))</formula>
    </cfRule>
    <cfRule type="containsText" dxfId="1266" priority="1447" stopIfTrue="1" operator="containsText" text="Söndag">
      <formula>NOT(ISERROR(SEARCH("Söndag",D793)))</formula>
    </cfRule>
    <cfRule type="expression" dxfId="1265" priority="1446">
      <formula>D795="lördag"</formula>
    </cfRule>
    <cfRule type="containsText" dxfId="1264" priority="1444" operator="containsText" text="söndag">
      <formula>NOT(ISERROR(SEARCH("söndag",D793)))</formula>
    </cfRule>
    <cfRule type="expression" dxfId="1263" priority="1443">
      <formula>D795="söndag"</formula>
    </cfRule>
    <cfRule type="containsText" dxfId="1262" priority="1442" operator="containsText" text="lördag">
      <formula>NOT(ISERROR(SEARCH("lördag",D793)))</formula>
    </cfRule>
    <cfRule type="expression" dxfId="1261" priority="1441">
      <formula>D795="lördag"</formula>
    </cfRule>
  </conditionalFormatting>
  <conditionalFormatting sqref="D800:D809">
    <cfRule type="containsText" dxfId="1260" priority="1440" stopIfTrue="1" operator="containsText" text="Lördag">
      <formula>NOT(ISERROR(SEARCH("Lördag",D800)))</formula>
    </cfRule>
    <cfRule type="containsText" dxfId="1259" priority="1439" stopIfTrue="1" operator="containsText" text="Söndag">
      <formula>NOT(ISERROR(SEARCH("Söndag",D800)))</formula>
    </cfRule>
    <cfRule type="expression" dxfId="1258" priority="1438">
      <formula>D802="lördag"</formula>
    </cfRule>
    <cfRule type="containsText" dxfId="1257" priority="1436" operator="containsText" text="söndag">
      <formula>NOT(ISERROR(SEARCH("söndag",D800)))</formula>
    </cfRule>
    <cfRule type="expression" dxfId="1256" priority="1435">
      <formula>D802="söndag"</formula>
    </cfRule>
    <cfRule type="containsText" dxfId="1255" priority="1434" operator="containsText" text="lördag">
      <formula>NOT(ISERROR(SEARCH("lördag",D800)))</formula>
    </cfRule>
    <cfRule type="expression" dxfId="1254" priority="1433">
      <formula>D802="lördag"</formula>
    </cfRule>
  </conditionalFormatting>
  <conditionalFormatting sqref="D814">
    <cfRule type="containsText" dxfId="1253" priority="1432" stopIfTrue="1" operator="containsText" text="Lördag">
      <formula>NOT(ISERROR(SEARCH("Lördag",D814)))</formula>
    </cfRule>
    <cfRule type="containsText" dxfId="1252" priority="1431" stopIfTrue="1" operator="containsText" text="Söndag">
      <formula>NOT(ISERROR(SEARCH("Söndag",D814)))</formula>
    </cfRule>
    <cfRule type="expression" dxfId="1251" priority="1430">
      <formula>D816="lördag"</formula>
    </cfRule>
    <cfRule type="containsText" dxfId="1250" priority="1428" operator="containsText" text="söndag">
      <formula>NOT(ISERROR(SEARCH("söndag",D814)))</formula>
    </cfRule>
    <cfRule type="expression" dxfId="1249" priority="1427">
      <formula>D816="söndag"</formula>
    </cfRule>
    <cfRule type="containsText" dxfId="1248" priority="1426" operator="containsText" text="lördag">
      <formula>NOT(ISERROR(SEARCH("lördag",D814)))</formula>
    </cfRule>
    <cfRule type="expression" dxfId="1247" priority="1425">
      <formula>D816="lördag"</formula>
    </cfRule>
  </conditionalFormatting>
  <conditionalFormatting sqref="D821:D830">
    <cfRule type="containsText" dxfId="1246" priority="1424" stopIfTrue="1" operator="containsText" text="Lördag">
      <formula>NOT(ISERROR(SEARCH("Lördag",D821)))</formula>
    </cfRule>
    <cfRule type="containsText" dxfId="1245" priority="1423" stopIfTrue="1" operator="containsText" text="Söndag">
      <formula>NOT(ISERROR(SEARCH("Söndag",D821)))</formula>
    </cfRule>
    <cfRule type="expression" dxfId="1244" priority="1422">
      <formula>D823="lördag"</formula>
    </cfRule>
    <cfRule type="containsText" dxfId="1243" priority="1420" operator="containsText" text="söndag">
      <formula>NOT(ISERROR(SEARCH("söndag",D821)))</formula>
    </cfRule>
    <cfRule type="expression" dxfId="1242" priority="1419">
      <formula>D823="söndag"</formula>
    </cfRule>
    <cfRule type="containsText" dxfId="1241" priority="1418" operator="containsText" text="lördag">
      <formula>NOT(ISERROR(SEARCH("lördag",D821)))</formula>
    </cfRule>
    <cfRule type="expression" dxfId="1240" priority="1417">
      <formula>D823="lördag"</formula>
    </cfRule>
  </conditionalFormatting>
  <conditionalFormatting sqref="D835">
    <cfRule type="containsText" dxfId="1239" priority="1416" stopIfTrue="1" operator="containsText" text="Lördag">
      <formula>NOT(ISERROR(SEARCH("Lördag",D835)))</formula>
    </cfRule>
    <cfRule type="containsText" dxfId="1238" priority="1415" stopIfTrue="1" operator="containsText" text="Söndag">
      <formula>NOT(ISERROR(SEARCH("Söndag",D835)))</formula>
    </cfRule>
    <cfRule type="expression" dxfId="1237" priority="1414">
      <formula>D837="lördag"</formula>
    </cfRule>
    <cfRule type="containsText" dxfId="1236" priority="1412" operator="containsText" text="söndag">
      <formula>NOT(ISERROR(SEARCH("söndag",D835)))</formula>
    </cfRule>
    <cfRule type="expression" dxfId="1235" priority="1411">
      <formula>D837="söndag"</formula>
    </cfRule>
    <cfRule type="containsText" dxfId="1234" priority="1410" operator="containsText" text="lördag">
      <formula>NOT(ISERROR(SEARCH("lördag",D835)))</formula>
    </cfRule>
    <cfRule type="expression" dxfId="1233" priority="1409">
      <formula>D837="lördag"</formula>
    </cfRule>
  </conditionalFormatting>
  <conditionalFormatting sqref="D842:D851">
    <cfRule type="containsText" dxfId="1232" priority="1408" stopIfTrue="1" operator="containsText" text="Lördag">
      <formula>NOT(ISERROR(SEARCH("Lördag",D842)))</formula>
    </cfRule>
    <cfRule type="containsText" dxfId="1231" priority="1407" stopIfTrue="1" operator="containsText" text="Söndag">
      <formula>NOT(ISERROR(SEARCH("Söndag",D842)))</formula>
    </cfRule>
    <cfRule type="expression" dxfId="1230" priority="1406">
      <formula>D844="lördag"</formula>
    </cfRule>
    <cfRule type="containsText" dxfId="1229" priority="1404" operator="containsText" text="söndag">
      <formula>NOT(ISERROR(SEARCH("söndag",D842)))</formula>
    </cfRule>
    <cfRule type="expression" dxfId="1228" priority="1403">
      <formula>D844="söndag"</formula>
    </cfRule>
    <cfRule type="containsText" dxfId="1227" priority="1402" operator="containsText" text="lördag">
      <formula>NOT(ISERROR(SEARCH("lördag",D842)))</formula>
    </cfRule>
    <cfRule type="expression" dxfId="1226" priority="1401">
      <formula>D844="lördag"</formula>
    </cfRule>
  </conditionalFormatting>
  <conditionalFormatting sqref="D856">
    <cfRule type="containsText" dxfId="1225" priority="1400" stopIfTrue="1" operator="containsText" text="Lördag">
      <formula>NOT(ISERROR(SEARCH("Lördag",D856)))</formula>
    </cfRule>
    <cfRule type="containsText" dxfId="1224" priority="1399" stopIfTrue="1" operator="containsText" text="Söndag">
      <formula>NOT(ISERROR(SEARCH("Söndag",D856)))</formula>
    </cfRule>
    <cfRule type="expression" dxfId="1223" priority="1398">
      <formula>D858="lördag"</formula>
    </cfRule>
    <cfRule type="containsText" dxfId="1222" priority="1396" operator="containsText" text="söndag">
      <formula>NOT(ISERROR(SEARCH("söndag",D856)))</formula>
    </cfRule>
    <cfRule type="expression" dxfId="1221" priority="1395">
      <formula>D858="söndag"</formula>
    </cfRule>
    <cfRule type="containsText" dxfId="1220" priority="1394" operator="containsText" text="lördag">
      <formula>NOT(ISERROR(SEARCH("lördag",D856)))</formula>
    </cfRule>
    <cfRule type="expression" dxfId="1219" priority="1393">
      <formula>D858="lördag"</formula>
    </cfRule>
  </conditionalFormatting>
  <conditionalFormatting sqref="D863:D872">
    <cfRule type="containsText" dxfId="1218" priority="1392" stopIfTrue="1" operator="containsText" text="Lördag">
      <formula>NOT(ISERROR(SEARCH("Lördag",D863)))</formula>
    </cfRule>
    <cfRule type="containsText" dxfId="1217" priority="1391" stopIfTrue="1" operator="containsText" text="Söndag">
      <formula>NOT(ISERROR(SEARCH("Söndag",D863)))</formula>
    </cfRule>
    <cfRule type="expression" dxfId="1216" priority="1390">
      <formula>D865="lördag"</formula>
    </cfRule>
    <cfRule type="containsText" dxfId="1215" priority="1388" operator="containsText" text="söndag">
      <formula>NOT(ISERROR(SEARCH("söndag",D863)))</formula>
    </cfRule>
    <cfRule type="expression" dxfId="1214" priority="1387">
      <formula>D865="söndag"</formula>
    </cfRule>
    <cfRule type="containsText" dxfId="1213" priority="1386" operator="containsText" text="lördag">
      <formula>NOT(ISERROR(SEARCH("lördag",D863)))</formula>
    </cfRule>
    <cfRule type="expression" dxfId="1212" priority="1385">
      <formula>D865="lördag"</formula>
    </cfRule>
  </conditionalFormatting>
  <conditionalFormatting sqref="D877">
    <cfRule type="containsText" dxfId="1211" priority="1384" stopIfTrue="1" operator="containsText" text="Lördag">
      <formula>NOT(ISERROR(SEARCH("Lördag",D877)))</formula>
    </cfRule>
    <cfRule type="containsText" dxfId="1210" priority="1383" stopIfTrue="1" operator="containsText" text="Söndag">
      <formula>NOT(ISERROR(SEARCH("Söndag",D877)))</formula>
    </cfRule>
    <cfRule type="expression" dxfId="1209" priority="1382">
      <formula>D879="lördag"</formula>
    </cfRule>
    <cfRule type="containsText" dxfId="1208" priority="1380" operator="containsText" text="söndag">
      <formula>NOT(ISERROR(SEARCH("söndag",D877)))</formula>
    </cfRule>
    <cfRule type="expression" dxfId="1207" priority="1379">
      <formula>D879="söndag"</formula>
    </cfRule>
    <cfRule type="containsText" dxfId="1206" priority="1378" operator="containsText" text="lördag">
      <formula>NOT(ISERROR(SEARCH("lördag",D877)))</formula>
    </cfRule>
    <cfRule type="expression" dxfId="1205" priority="1377">
      <formula>D879="lördag"</formula>
    </cfRule>
  </conditionalFormatting>
  <conditionalFormatting sqref="D884:D893">
    <cfRule type="containsText" dxfId="1204" priority="1376" stopIfTrue="1" operator="containsText" text="Lördag">
      <formula>NOT(ISERROR(SEARCH("Lördag",D884)))</formula>
    </cfRule>
    <cfRule type="containsText" dxfId="1203" priority="1375" stopIfTrue="1" operator="containsText" text="Söndag">
      <formula>NOT(ISERROR(SEARCH("Söndag",D884)))</formula>
    </cfRule>
    <cfRule type="expression" dxfId="1202" priority="1374">
      <formula>D886="lördag"</formula>
    </cfRule>
    <cfRule type="containsText" dxfId="1201" priority="1372" operator="containsText" text="söndag">
      <formula>NOT(ISERROR(SEARCH("söndag",D884)))</formula>
    </cfRule>
    <cfRule type="expression" dxfId="1200" priority="1371">
      <formula>D886="söndag"</formula>
    </cfRule>
    <cfRule type="containsText" dxfId="1199" priority="1370" operator="containsText" text="lördag">
      <formula>NOT(ISERROR(SEARCH("lördag",D884)))</formula>
    </cfRule>
    <cfRule type="expression" dxfId="1198" priority="1369">
      <formula>D886="lördag"</formula>
    </cfRule>
  </conditionalFormatting>
  <conditionalFormatting sqref="D898">
    <cfRule type="containsText" dxfId="1197" priority="1368" stopIfTrue="1" operator="containsText" text="Lördag">
      <formula>NOT(ISERROR(SEARCH("Lördag",D898)))</formula>
    </cfRule>
    <cfRule type="containsText" dxfId="1196" priority="1367" stopIfTrue="1" operator="containsText" text="Söndag">
      <formula>NOT(ISERROR(SEARCH("Söndag",D898)))</formula>
    </cfRule>
    <cfRule type="expression" dxfId="1195" priority="1366">
      <formula>D900="lördag"</formula>
    </cfRule>
    <cfRule type="containsText" dxfId="1194" priority="1364" operator="containsText" text="söndag">
      <formula>NOT(ISERROR(SEARCH("söndag",D898)))</formula>
    </cfRule>
    <cfRule type="expression" dxfId="1193" priority="1363">
      <formula>D900="söndag"</formula>
    </cfRule>
    <cfRule type="containsText" dxfId="1192" priority="1362" operator="containsText" text="lördag">
      <formula>NOT(ISERROR(SEARCH("lördag",D898)))</formula>
    </cfRule>
    <cfRule type="expression" dxfId="1191" priority="1361">
      <formula>D900="lördag"</formula>
    </cfRule>
  </conditionalFormatting>
  <conditionalFormatting sqref="D905:D914">
    <cfRule type="containsText" dxfId="1190" priority="1360" stopIfTrue="1" operator="containsText" text="Lördag">
      <formula>NOT(ISERROR(SEARCH("Lördag",D905)))</formula>
    </cfRule>
    <cfRule type="containsText" dxfId="1189" priority="1359" stopIfTrue="1" operator="containsText" text="Söndag">
      <formula>NOT(ISERROR(SEARCH("Söndag",D905)))</formula>
    </cfRule>
    <cfRule type="expression" dxfId="1188" priority="1358">
      <formula>D907="lördag"</formula>
    </cfRule>
    <cfRule type="containsText" dxfId="1187" priority="1356" operator="containsText" text="söndag">
      <formula>NOT(ISERROR(SEARCH("söndag",D905)))</formula>
    </cfRule>
    <cfRule type="expression" dxfId="1186" priority="1355">
      <formula>D907="söndag"</formula>
    </cfRule>
    <cfRule type="containsText" dxfId="1185" priority="1354" operator="containsText" text="lördag">
      <formula>NOT(ISERROR(SEARCH("lördag",D905)))</formula>
    </cfRule>
    <cfRule type="expression" dxfId="1184" priority="1353">
      <formula>D907="lördag"</formula>
    </cfRule>
  </conditionalFormatting>
  <conditionalFormatting sqref="D919">
    <cfRule type="containsText" dxfId="1183" priority="1352" stopIfTrue="1" operator="containsText" text="Lördag">
      <formula>NOT(ISERROR(SEARCH("Lördag",D919)))</formula>
    </cfRule>
    <cfRule type="containsText" dxfId="1182" priority="1351" stopIfTrue="1" operator="containsText" text="Söndag">
      <formula>NOT(ISERROR(SEARCH("Söndag",D919)))</formula>
    </cfRule>
    <cfRule type="expression" dxfId="1181" priority="1350">
      <formula>D921="lördag"</formula>
    </cfRule>
    <cfRule type="containsText" dxfId="1180" priority="1348" operator="containsText" text="söndag">
      <formula>NOT(ISERROR(SEARCH("söndag",D919)))</formula>
    </cfRule>
    <cfRule type="expression" dxfId="1179" priority="1347">
      <formula>D921="söndag"</formula>
    </cfRule>
    <cfRule type="containsText" dxfId="1178" priority="1346" operator="containsText" text="lördag">
      <formula>NOT(ISERROR(SEARCH("lördag",D919)))</formula>
    </cfRule>
    <cfRule type="expression" dxfId="1177" priority="1345">
      <formula>D921="lördag"</formula>
    </cfRule>
  </conditionalFormatting>
  <conditionalFormatting sqref="D926:D935">
    <cfRule type="containsText" dxfId="1176" priority="1344" stopIfTrue="1" operator="containsText" text="Lördag">
      <formula>NOT(ISERROR(SEARCH("Lördag",D926)))</formula>
    </cfRule>
    <cfRule type="containsText" dxfId="1175" priority="1343" stopIfTrue="1" operator="containsText" text="Söndag">
      <formula>NOT(ISERROR(SEARCH("Söndag",D926)))</formula>
    </cfRule>
    <cfRule type="expression" dxfId="1174" priority="1342">
      <formula>D928="lördag"</formula>
    </cfRule>
    <cfRule type="containsText" dxfId="1173" priority="1340" operator="containsText" text="söndag">
      <formula>NOT(ISERROR(SEARCH("söndag",D926)))</formula>
    </cfRule>
    <cfRule type="expression" dxfId="1172" priority="1339">
      <formula>D928="söndag"</formula>
    </cfRule>
    <cfRule type="containsText" dxfId="1171" priority="1338" operator="containsText" text="lördag">
      <formula>NOT(ISERROR(SEARCH("lördag",D926)))</formula>
    </cfRule>
    <cfRule type="expression" dxfId="1170" priority="1337">
      <formula>D928="lördag"</formula>
    </cfRule>
  </conditionalFormatting>
  <conditionalFormatting sqref="D940">
    <cfRule type="containsText" dxfId="1169" priority="1336" stopIfTrue="1" operator="containsText" text="Lördag">
      <formula>NOT(ISERROR(SEARCH("Lördag",D940)))</formula>
    </cfRule>
    <cfRule type="containsText" dxfId="1168" priority="1335" stopIfTrue="1" operator="containsText" text="Söndag">
      <formula>NOT(ISERROR(SEARCH("Söndag",D940)))</formula>
    </cfRule>
    <cfRule type="expression" dxfId="1167" priority="1334">
      <formula>D942="lördag"</formula>
    </cfRule>
    <cfRule type="containsText" dxfId="1166" priority="1332" operator="containsText" text="söndag">
      <formula>NOT(ISERROR(SEARCH("söndag",D940)))</formula>
    </cfRule>
    <cfRule type="expression" dxfId="1165" priority="1331">
      <formula>D942="söndag"</formula>
    </cfRule>
    <cfRule type="containsText" dxfId="1164" priority="1330" operator="containsText" text="lördag">
      <formula>NOT(ISERROR(SEARCH("lördag",D940)))</formula>
    </cfRule>
    <cfRule type="expression" dxfId="1163" priority="1329">
      <formula>D942="lördag"</formula>
    </cfRule>
  </conditionalFormatting>
  <conditionalFormatting sqref="D947:D956">
    <cfRule type="containsText" dxfId="1162" priority="1328" stopIfTrue="1" operator="containsText" text="Lördag">
      <formula>NOT(ISERROR(SEARCH("Lördag",D947)))</formula>
    </cfRule>
    <cfRule type="containsText" dxfId="1161" priority="1327" stopIfTrue="1" operator="containsText" text="Söndag">
      <formula>NOT(ISERROR(SEARCH("Söndag",D947)))</formula>
    </cfRule>
    <cfRule type="expression" dxfId="1160" priority="1326">
      <formula>D949="lördag"</formula>
    </cfRule>
    <cfRule type="containsText" dxfId="1159" priority="1324" operator="containsText" text="söndag">
      <formula>NOT(ISERROR(SEARCH("söndag",D947)))</formula>
    </cfRule>
    <cfRule type="expression" dxfId="1158" priority="1323">
      <formula>D949="söndag"</formula>
    </cfRule>
    <cfRule type="containsText" dxfId="1157" priority="1322" operator="containsText" text="lördag">
      <formula>NOT(ISERROR(SEARCH("lördag",D947)))</formula>
    </cfRule>
    <cfRule type="expression" dxfId="1156" priority="1321">
      <formula>D949="lördag"</formula>
    </cfRule>
  </conditionalFormatting>
  <conditionalFormatting sqref="D961">
    <cfRule type="containsText" dxfId="1155" priority="1320" stopIfTrue="1" operator="containsText" text="Lördag">
      <formula>NOT(ISERROR(SEARCH("Lördag",D961)))</formula>
    </cfRule>
    <cfRule type="containsText" dxfId="1154" priority="1319" stopIfTrue="1" operator="containsText" text="Söndag">
      <formula>NOT(ISERROR(SEARCH("Söndag",D961)))</formula>
    </cfRule>
    <cfRule type="expression" dxfId="1153" priority="1318">
      <formula>D963="lördag"</formula>
    </cfRule>
    <cfRule type="containsText" dxfId="1152" priority="1316" operator="containsText" text="söndag">
      <formula>NOT(ISERROR(SEARCH("söndag",D961)))</formula>
    </cfRule>
    <cfRule type="expression" dxfId="1151" priority="1315">
      <formula>D963="söndag"</formula>
    </cfRule>
    <cfRule type="containsText" dxfId="1150" priority="1314" operator="containsText" text="lördag">
      <formula>NOT(ISERROR(SEARCH("lördag",D961)))</formula>
    </cfRule>
    <cfRule type="expression" dxfId="1149" priority="1313">
      <formula>D963="lördag"</formula>
    </cfRule>
  </conditionalFormatting>
  <conditionalFormatting sqref="D968:D977">
    <cfRule type="expression" dxfId="1148" priority="1305">
      <formula>D970="lördag"</formula>
    </cfRule>
    <cfRule type="containsText" dxfId="1147" priority="1312" stopIfTrue="1" operator="containsText" text="Lördag">
      <formula>NOT(ISERROR(SEARCH("Lördag",D968)))</formula>
    </cfRule>
    <cfRule type="containsText" dxfId="1146" priority="1311" stopIfTrue="1" operator="containsText" text="Söndag">
      <formula>NOT(ISERROR(SEARCH("Söndag",D968)))</formula>
    </cfRule>
    <cfRule type="expression" dxfId="1145" priority="1310">
      <formula>D970="lördag"</formula>
    </cfRule>
    <cfRule type="containsText" dxfId="1144" priority="1308" operator="containsText" text="söndag">
      <formula>NOT(ISERROR(SEARCH("söndag",D968)))</formula>
    </cfRule>
    <cfRule type="expression" dxfId="1143" priority="1307">
      <formula>D970="söndag"</formula>
    </cfRule>
    <cfRule type="containsText" dxfId="1142" priority="1306" operator="containsText" text="lördag">
      <formula>NOT(ISERROR(SEARCH("lördag",D968)))</formula>
    </cfRule>
  </conditionalFormatting>
  <conditionalFormatting sqref="D982">
    <cfRule type="expression" dxfId="1141" priority="1297">
      <formula>D984="lördag"</formula>
    </cfRule>
    <cfRule type="containsText" dxfId="1140" priority="1303" stopIfTrue="1" operator="containsText" text="Söndag">
      <formula>NOT(ISERROR(SEARCH("Söndag",D982)))</formula>
    </cfRule>
    <cfRule type="containsText" dxfId="1139" priority="1304" stopIfTrue="1" operator="containsText" text="Lördag">
      <formula>NOT(ISERROR(SEARCH("Lördag",D982)))</formula>
    </cfRule>
    <cfRule type="expression" dxfId="1138" priority="1299">
      <formula>D984="söndag"</formula>
    </cfRule>
    <cfRule type="containsText" dxfId="1137" priority="1298" operator="containsText" text="lördag">
      <formula>NOT(ISERROR(SEARCH("lördag",D982)))</formula>
    </cfRule>
    <cfRule type="containsText" dxfId="1136" priority="1300" operator="containsText" text="söndag">
      <formula>NOT(ISERROR(SEARCH("söndag",D982)))</formula>
    </cfRule>
    <cfRule type="expression" dxfId="1135" priority="1302">
      <formula>D984="lördag"</formula>
    </cfRule>
  </conditionalFormatting>
  <conditionalFormatting sqref="D989:D998">
    <cfRule type="expression" dxfId="1134" priority="1291">
      <formula>D991="söndag"</formula>
    </cfRule>
    <cfRule type="containsText" dxfId="1133" priority="1290" operator="containsText" text="lördag">
      <formula>NOT(ISERROR(SEARCH("lördag",D989)))</formula>
    </cfRule>
    <cfRule type="expression" dxfId="1132" priority="1289">
      <formula>D991="lördag"</formula>
    </cfRule>
    <cfRule type="containsText" dxfId="1131" priority="1296" stopIfTrue="1" operator="containsText" text="Lördag">
      <formula>NOT(ISERROR(SEARCH("Lördag",D989)))</formula>
    </cfRule>
    <cfRule type="containsText" dxfId="1130" priority="1295" stopIfTrue="1" operator="containsText" text="Söndag">
      <formula>NOT(ISERROR(SEARCH("Söndag",D989)))</formula>
    </cfRule>
    <cfRule type="expression" dxfId="1129" priority="1294">
      <formula>D991="lördag"</formula>
    </cfRule>
    <cfRule type="containsText" dxfId="1128" priority="1292" operator="containsText" text="söndag">
      <formula>NOT(ISERROR(SEARCH("söndag",D989)))</formula>
    </cfRule>
  </conditionalFormatting>
  <conditionalFormatting sqref="D1003">
    <cfRule type="containsText" dxfId="1127" priority="1287" stopIfTrue="1" operator="containsText" text="Söndag">
      <formula>NOT(ISERROR(SEARCH("Söndag",D1003)))</formula>
    </cfRule>
    <cfRule type="expression" dxfId="1126" priority="1286">
      <formula>D1005="lördag"</formula>
    </cfRule>
    <cfRule type="containsText" dxfId="1125" priority="1284" operator="containsText" text="söndag">
      <formula>NOT(ISERROR(SEARCH("söndag",D1003)))</formula>
    </cfRule>
    <cfRule type="expression" dxfId="1124" priority="1283">
      <formula>D1005="söndag"</formula>
    </cfRule>
    <cfRule type="containsText" dxfId="1123" priority="1282" operator="containsText" text="lördag">
      <formula>NOT(ISERROR(SEARCH("lördag",D1003)))</formula>
    </cfRule>
    <cfRule type="expression" dxfId="1122" priority="1281">
      <formula>D1005="lördag"</formula>
    </cfRule>
    <cfRule type="containsText" dxfId="1121" priority="1288" stopIfTrue="1" operator="containsText" text="Lördag">
      <formula>NOT(ISERROR(SEARCH("Lördag",D1003)))</formula>
    </cfRule>
  </conditionalFormatting>
  <conditionalFormatting sqref="D1010:D1019">
    <cfRule type="containsText" dxfId="1120" priority="1280" stopIfTrue="1" operator="containsText" text="Lördag">
      <formula>NOT(ISERROR(SEARCH("Lördag",D1010)))</formula>
    </cfRule>
    <cfRule type="containsText" dxfId="1119" priority="1279" stopIfTrue="1" operator="containsText" text="Söndag">
      <formula>NOT(ISERROR(SEARCH("Söndag",D1010)))</formula>
    </cfRule>
    <cfRule type="containsText" dxfId="1118" priority="1276" operator="containsText" text="söndag">
      <formula>NOT(ISERROR(SEARCH("söndag",D1010)))</formula>
    </cfRule>
    <cfRule type="expression" dxfId="1117" priority="1275">
      <formula>D1012="söndag"</formula>
    </cfRule>
    <cfRule type="containsText" dxfId="1116" priority="1274" operator="containsText" text="lördag">
      <formula>NOT(ISERROR(SEARCH("lördag",D1010)))</formula>
    </cfRule>
    <cfRule type="expression" dxfId="1115" priority="1278">
      <formula>D1012="lördag"</formula>
    </cfRule>
    <cfRule type="expression" dxfId="1114" priority="1273">
      <formula>D1012="lördag"</formula>
    </cfRule>
  </conditionalFormatting>
  <conditionalFormatting sqref="D1024">
    <cfRule type="containsText" dxfId="1113" priority="1271" stopIfTrue="1" operator="containsText" text="Söndag">
      <formula>NOT(ISERROR(SEARCH("Söndag",D1024)))</formula>
    </cfRule>
    <cfRule type="expression" dxfId="1112" priority="1270">
      <formula>D1026="lördag"</formula>
    </cfRule>
    <cfRule type="containsText" dxfId="1111" priority="1268" operator="containsText" text="söndag">
      <formula>NOT(ISERROR(SEARCH("söndag",D1024)))</formula>
    </cfRule>
    <cfRule type="containsText" dxfId="1110" priority="1266" operator="containsText" text="lördag">
      <formula>NOT(ISERROR(SEARCH("lördag",D1024)))</formula>
    </cfRule>
    <cfRule type="expression" dxfId="1109" priority="1265">
      <formula>D1026="lördag"</formula>
    </cfRule>
    <cfRule type="expression" dxfId="1108" priority="1267">
      <formula>D1026="söndag"</formula>
    </cfRule>
    <cfRule type="containsText" dxfId="1107" priority="1272" stopIfTrue="1" operator="containsText" text="Lördag">
      <formula>NOT(ISERROR(SEARCH("Lördag",D1024)))</formula>
    </cfRule>
  </conditionalFormatting>
  <conditionalFormatting sqref="D1031:D1040">
    <cfRule type="containsText" dxfId="1106" priority="1263" stopIfTrue="1" operator="containsText" text="Söndag">
      <formula>NOT(ISERROR(SEARCH("Söndag",D1031)))</formula>
    </cfRule>
    <cfRule type="expression" dxfId="1105" priority="1262">
      <formula>D1033="lördag"</formula>
    </cfRule>
    <cfRule type="containsText" dxfId="1104" priority="1260" operator="containsText" text="söndag">
      <formula>NOT(ISERROR(SEARCH("söndag",D1031)))</formula>
    </cfRule>
    <cfRule type="expression" dxfId="1103" priority="1259">
      <formula>D1033="söndag"</formula>
    </cfRule>
    <cfRule type="containsText" dxfId="1102" priority="1258" operator="containsText" text="lördag">
      <formula>NOT(ISERROR(SEARCH("lördag",D1031)))</formula>
    </cfRule>
    <cfRule type="expression" dxfId="1101" priority="1257">
      <formula>D1033="lördag"</formula>
    </cfRule>
    <cfRule type="containsText" dxfId="1100" priority="1264" stopIfTrue="1" operator="containsText" text="Lördag">
      <formula>NOT(ISERROR(SEARCH("Lördag",D1031)))</formula>
    </cfRule>
  </conditionalFormatting>
  <conditionalFormatting sqref="D1045">
    <cfRule type="containsText" dxfId="1099" priority="1255" stopIfTrue="1" operator="containsText" text="Söndag">
      <formula>NOT(ISERROR(SEARCH("Söndag",D1045)))</formula>
    </cfRule>
    <cfRule type="containsText" dxfId="1098" priority="1256" stopIfTrue="1" operator="containsText" text="Lördag">
      <formula>NOT(ISERROR(SEARCH("Lördag",D1045)))</formula>
    </cfRule>
    <cfRule type="expression" dxfId="1097" priority="1254">
      <formula>D1047="lördag"</formula>
    </cfRule>
    <cfRule type="containsText" dxfId="1096" priority="1252" operator="containsText" text="söndag">
      <formula>NOT(ISERROR(SEARCH("söndag",D1045)))</formula>
    </cfRule>
    <cfRule type="expression" dxfId="1095" priority="1251">
      <formula>D1047="söndag"</formula>
    </cfRule>
    <cfRule type="containsText" dxfId="1094" priority="1250" operator="containsText" text="lördag">
      <formula>NOT(ISERROR(SEARCH("lördag",D1045)))</formula>
    </cfRule>
    <cfRule type="expression" dxfId="1093" priority="1249">
      <formula>D1047="lördag"</formula>
    </cfRule>
  </conditionalFormatting>
  <conditionalFormatting sqref="D1052:D1061">
    <cfRule type="containsText" dxfId="1092" priority="1244" operator="containsText" text="söndag">
      <formula>NOT(ISERROR(SEARCH("söndag",D1052)))</formula>
    </cfRule>
    <cfRule type="expression" dxfId="1091" priority="1246">
      <formula>D1054="lördag"</formula>
    </cfRule>
    <cfRule type="containsText" dxfId="1090" priority="1247" stopIfTrue="1" operator="containsText" text="Söndag">
      <formula>NOT(ISERROR(SEARCH("Söndag",D1052)))</formula>
    </cfRule>
    <cfRule type="containsText" dxfId="1089" priority="1248" stopIfTrue="1" operator="containsText" text="Lördag">
      <formula>NOT(ISERROR(SEARCH("Lördag",D1052)))</formula>
    </cfRule>
    <cfRule type="expression" dxfId="1088" priority="1241">
      <formula>D1054="lördag"</formula>
    </cfRule>
    <cfRule type="containsText" dxfId="1087" priority="1242" operator="containsText" text="lördag">
      <formula>NOT(ISERROR(SEARCH("lördag",D1052)))</formula>
    </cfRule>
    <cfRule type="expression" dxfId="1086" priority="1243">
      <formula>D1054="söndag"</formula>
    </cfRule>
  </conditionalFormatting>
  <conditionalFormatting sqref="D1066">
    <cfRule type="expression" dxfId="1085" priority="1235">
      <formula>D1068="söndag"</formula>
    </cfRule>
    <cfRule type="containsText" dxfId="1084" priority="1236" operator="containsText" text="söndag">
      <formula>NOT(ISERROR(SEARCH("söndag",D1066)))</formula>
    </cfRule>
    <cfRule type="expression" dxfId="1083" priority="1238">
      <formula>D1068="lördag"</formula>
    </cfRule>
    <cfRule type="containsText" dxfId="1082" priority="1239" stopIfTrue="1" operator="containsText" text="Söndag">
      <formula>NOT(ISERROR(SEARCH("Söndag",D1066)))</formula>
    </cfRule>
    <cfRule type="containsText" dxfId="1081" priority="1240" stopIfTrue="1" operator="containsText" text="Lördag">
      <formula>NOT(ISERROR(SEARCH("Lördag",D1066)))</formula>
    </cfRule>
    <cfRule type="expression" dxfId="1080" priority="1233">
      <formula>D1068="lördag"</formula>
    </cfRule>
    <cfRule type="containsText" dxfId="1079" priority="1234" operator="containsText" text="lördag">
      <formula>NOT(ISERROR(SEARCH("lördag",D1066)))</formula>
    </cfRule>
  </conditionalFormatting>
  <conditionalFormatting sqref="D1073:D1082">
    <cfRule type="expression" dxfId="1078" priority="1225">
      <formula>D1075="lördag"</formula>
    </cfRule>
    <cfRule type="containsText" dxfId="1077" priority="1226" operator="containsText" text="lördag">
      <formula>NOT(ISERROR(SEARCH("lördag",D1073)))</formula>
    </cfRule>
    <cfRule type="expression" dxfId="1076" priority="1227">
      <formula>D1075="söndag"</formula>
    </cfRule>
    <cfRule type="containsText" dxfId="1075" priority="1228" operator="containsText" text="söndag">
      <formula>NOT(ISERROR(SEARCH("söndag",D1073)))</formula>
    </cfRule>
    <cfRule type="expression" dxfId="1074" priority="1230">
      <formula>D1075="lördag"</formula>
    </cfRule>
    <cfRule type="containsText" dxfId="1073" priority="1231" stopIfTrue="1" operator="containsText" text="Söndag">
      <formula>NOT(ISERROR(SEARCH("Söndag",D1073)))</formula>
    </cfRule>
    <cfRule type="containsText" dxfId="1072" priority="1232" stopIfTrue="1" operator="containsText" text="Lördag">
      <formula>NOT(ISERROR(SEARCH("Lördag",D1073)))</formula>
    </cfRule>
  </conditionalFormatting>
  <conditionalFormatting sqref="D1087">
    <cfRule type="expression" dxfId="1071" priority="1222">
      <formula>D1089="lördag"</formula>
    </cfRule>
    <cfRule type="containsText" dxfId="1070" priority="1223" stopIfTrue="1" operator="containsText" text="Söndag">
      <formula>NOT(ISERROR(SEARCH("Söndag",D1087)))</formula>
    </cfRule>
    <cfRule type="containsText" dxfId="1069" priority="1224" stopIfTrue="1" operator="containsText" text="Lördag">
      <formula>NOT(ISERROR(SEARCH("Lördag",D1087)))</formula>
    </cfRule>
    <cfRule type="expression" dxfId="1068" priority="1219">
      <formula>D1089="söndag"</formula>
    </cfRule>
    <cfRule type="containsText" dxfId="1067" priority="1218" operator="containsText" text="lördag">
      <formula>NOT(ISERROR(SEARCH("lördag",D1087)))</formula>
    </cfRule>
    <cfRule type="expression" dxfId="1066" priority="1217">
      <formula>D1089="lördag"</formula>
    </cfRule>
    <cfRule type="containsText" dxfId="1065" priority="1220" operator="containsText" text="söndag">
      <formula>NOT(ISERROR(SEARCH("söndag",D1087)))</formula>
    </cfRule>
  </conditionalFormatting>
  <conditionalFormatting sqref="D1094:D1103">
    <cfRule type="containsText" dxfId="1064" priority="1215" stopIfTrue="1" operator="containsText" text="Söndag">
      <formula>NOT(ISERROR(SEARCH("Söndag",D1094)))</formula>
    </cfRule>
    <cfRule type="expression" dxfId="1063" priority="1214">
      <formula>D1096="lördag"</formula>
    </cfRule>
    <cfRule type="containsText" dxfId="1062" priority="1212" operator="containsText" text="söndag">
      <formula>NOT(ISERROR(SEARCH("söndag",D1094)))</formula>
    </cfRule>
    <cfRule type="expression" dxfId="1061" priority="1209">
      <formula>D1096="lördag"</formula>
    </cfRule>
    <cfRule type="containsText" dxfId="1060" priority="1216" stopIfTrue="1" operator="containsText" text="Lördag">
      <formula>NOT(ISERROR(SEARCH("Lördag",D1094)))</formula>
    </cfRule>
    <cfRule type="expression" dxfId="1059" priority="1211">
      <formula>D1096="söndag"</formula>
    </cfRule>
    <cfRule type="containsText" dxfId="1058" priority="1210" operator="containsText" text="lördag">
      <formula>NOT(ISERROR(SEARCH("lördag",D1094)))</formula>
    </cfRule>
  </conditionalFormatting>
  <conditionalFormatting sqref="D1108">
    <cfRule type="containsText" dxfId="1057" priority="1208" stopIfTrue="1" operator="containsText" text="Lördag">
      <formula>NOT(ISERROR(SEARCH("Lördag",D1108)))</formula>
    </cfRule>
    <cfRule type="containsText" dxfId="1056" priority="1207" stopIfTrue="1" operator="containsText" text="Söndag">
      <formula>NOT(ISERROR(SEARCH("Söndag",D1108)))</formula>
    </cfRule>
    <cfRule type="expression" dxfId="1055" priority="1206">
      <formula>D1110="lördag"</formula>
    </cfRule>
    <cfRule type="containsText" dxfId="1054" priority="1204" operator="containsText" text="söndag">
      <formula>NOT(ISERROR(SEARCH("söndag",D1108)))</formula>
    </cfRule>
    <cfRule type="expression" dxfId="1053" priority="1203">
      <formula>D1110="söndag"</formula>
    </cfRule>
    <cfRule type="containsText" dxfId="1052" priority="1202" operator="containsText" text="lördag">
      <formula>NOT(ISERROR(SEARCH("lördag",D1108)))</formula>
    </cfRule>
    <cfRule type="expression" dxfId="1051" priority="1201">
      <formula>D1110="lördag"</formula>
    </cfRule>
  </conditionalFormatting>
  <conditionalFormatting sqref="D1115:D1124">
    <cfRule type="containsText" dxfId="1050" priority="1196" operator="containsText" text="söndag">
      <formula>NOT(ISERROR(SEARCH("söndag",D1115)))</formula>
    </cfRule>
    <cfRule type="containsText" dxfId="1049" priority="1200" stopIfTrue="1" operator="containsText" text="Lördag">
      <formula>NOT(ISERROR(SEARCH("Lördag",D1115)))</formula>
    </cfRule>
    <cfRule type="containsText" dxfId="1048" priority="1199" stopIfTrue="1" operator="containsText" text="Söndag">
      <formula>NOT(ISERROR(SEARCH("Söndag",D1115)))</formula>
    </cfRule>
    <cfRule type="expression" dxfId="1047" priority="1198">
      <formula>D1117="lördag"</formula>
    </cfRule>
    <cfRule type="expression" dxfId="1046" priority="1195">
      <formula>D1117="söndag"</formula>
    </cfRule>
    <cfRule type="containsText" dxfId="1045" priority="1194" operator="containsText" text="lördag">
      <formula>NOT(ISERROR(SEARCH("lördag",D1115)))</formula>
    </cfRule>
    <cfRule type="expression" dxfId="1044" priority="1193">
      <formula>D1117="lördag"</formula>
    </cfRule>
  </conditionalFormatting>
  <conditionalFormatting sqref="D1129">
    <cfRule type="expression" dxfId="1043" priority="1185">
      <formula>D1131="lördag"</formula>
    </cfRule>
    <cfRule type="containsText" dxfId="1042" priority="1186" operator="containsText" text="lördag">
      <formula>NOT(ISERROR(SEARCH("lördag",D1129)))</formula>
    </cfRule>
    <cfRule type="expression" dxfId="1041" priority="1187">
      <formula>D1131="söndag"</formula>
    </cfRule>
    <cfRule type="containsText" dxfId="1040" priority="1191" stopIfTrue="1" operator="containsText" text="Söndag">
      <formula>NOT(ISERROR(SEARCH("Söndag",D1129)))</formula>
    </cfRule>
    <cfRule type="containsText" dxfId="1039" priority="1192" stopIfTrue="1" operator="containsText" text="Lördag">
      <formula>NOT(ISERROR(SEARCH("Lördag",D1129)))</formula>
    </cfRule>
    <cfRule type="containsText" dxfId="1038" priority="1188" operator="containsText" text="söndag">
      <formula>NOT(ISERROR(SEARCH("söndag",D1129)))</formula>
    </cfRule>
    <cfRule type="expression" dxfId="1037" priority="1190">
      <formula>D1131="lördag"</formula>
    </cfRule>
  </conditionalFormatting>
  <conditionalFormatting sqref="D1136:D1145">
    <cfRule type="expression" dxfId="1036" priority="1179">
      <formula>D1138="söndag"</formula>
    </cfRule>
    <cfRule type="containsText" dxfId="1035" priority="1180" operator="containsText" text="söndag">
      <formula>NOT(ISERROR(SEARCH("söndag",D1136)))</formula>
    </cfRule>
    <cfRule type="expression" dxfId="1034" priority="1182">
      <formula>D1138="lördag"</formula>
    </cfRule>
    <cfRule type="containsText" dxfId="1033" priority="1184" stopIfTrue="1" operator="containsText" text="Lördag">
      <formula>NOT(ISERROR(SEARCH("Lördag",D1136)))</formula>
    </cfRule>
    <cfRule type="containsText" dxfId="1032" priority="1183" stopIfTrue="1" operator="containsText" text="Söndag">
      <formula>NOT(ISERROR(SEARCH("Söndag",D1136)))</formula>
    </cfRule>
    <cfRule type="containsText" dxfId="1031" priority="1178" operator="containsText" text="lördag">
      <formula>NOT(ISERROR(SEARCH("lördag",D1136)))</formula>
    </cfRule>
    <cfRule type="expression" dxfId="1030" priority="1177">
      <formula>D1138="lördag"</formula>
    </cfRule>
  </conditionalFormatting>
  <conditionalFormatting sqref="D1150">
    <cfRule type="containsText" dxfId="1029" priority="1170" operator="containsText" text="lördag">
      <formula>NOT(ISERROR(SEARCH("lördag",D1150)))</formula>
    </cfRule>
    <cfRule type="containsText" dxfId="1028" priority="1175" stopIfTrue="1" operator="containsText" text="Söndag">
      <formula>NOT(ISERROR(SEARCH("Söndag",D1150)))</formula>
    </cfRule>
    <cfRule type="expression" dxfId="1027" priority="1174">
      <formula>D1152="lördag"</formula>
    </cfRule>
    <cfRule type="containsText" dxfId="1026" priority="1172" operator="containsText" text="söndag">
      <formula>NOT(ISERROR(SEARCH("söndag",D1150)))</formula>
    </cfRule>
    <cfRule type="expression" dxfId="1025" priority="1171">
      <formula>D1152="söndag"</formula>
    </cfRule>
    <cfRule type="expression" dxfId="1024" priority="1169">
      <formula>D1152="lördag"</formula>
    </cfRule>
    <cfRule type="containsText" dxfId="1023" priority="1176" stopIfTrue="1" operator="containsText" text="Lördag">
      <formula>NOT(ISERROR(SEARCH("Lördag",D1150)))</formula>
    </cfRule>
  </conditionalFormatting>
  <conditionalFormatting sqref="D1157:D1166">
    <cfRule type="expression" dxfId="1022" priority="1163">
      <formula>D1159="söndag"</formula>
    </cfRule>
    <cfRule type="containsText" dxfId="1021" priority="1162" operator="containsText" text="lördag">
      <formula>NOT(ISERROR(SEARCH("lördag",D1157)))</formula>
    </cfRule>
    <cfRule type="expression" dxfId="1020" priority="1161">
      <formula>D1159="lördag"</formula>
    </cfRule>
    <cfRule type="expression" dxfId="1019" priority="1166">
      <formula>D1159="lördag"</formula>
    </cfRule>
    <cfRule type="containsText" dxfId="1018" priority="1168" stopIfTrue="1" operator="containsText" text="Lördag">
      <formula>NOT(ISERROR(SEARCH("Lördag",D1157)))</formula>
    </cfRule>
    <cfRule type="containsText" dxfId="1017" priority="1167" stopIfTrue="1" operator="containsText" text="Söndag">
      <formula>NOT(ISERROR(SEARCH("Söndag",D1157)))</formula>
    </cfRule>
    <cfRule type="containsText" dxfId="1016" priority="1164" operator="containsText" text="söndag">
      <formula>NOT(ISERROR(SEARCH("söndag",D1157)))</formula>
    </cfRule>
  </conditionalFormatting>
  <conditionalFormatting sqref="D1171">
    <cfRule type="expression" dxfId="1015" priority="1155">
      <formula>D1173="söndag"</formula>
    </cfRule>
    <cfRule type="containsText" dxfId="1014" priority="1156" operator="containsText" text="söndag">
      <formula>NOT(ISERROR(SEARCH("söndag",D1171)))</formula>
    </cfRule>
    <cfRule type="expression" dxfId="1013" priority="1158">
      <formula>D1173="lördag"</formula>
    </cfRule>
    <cfRule type="containsText" dxfId="1012" priority="1159" stopIfTrue="1" operator="containsText" text="Söndag">
      <formula>NOT(ISERROR(SEARCH("Söndag",D1171)))</formula>
    </cfRule>
    <cfRule type="containsText" dxfId="1011" priority="1160" stopIfTrue="1" operator="containsText" text="Lördag">
      <formula>NOT(ISERROR(SEARCH("Lördag",D1171)))</formula>
    </cfRule>
    <cfRule type="expression" dxfId="1010" priority="1153">
      <formula>D1173="lördag"</formula>
    </cfRule>
    <cfRule type="containsText" dxfId="1009" priority="1154" operator="containsText" text="lördag">
      <formula>NOT(ISERROR(SEARCH("lördag",D1171)))</formula>
    </cfRule>
  </conditionalFormatting>
  <conditionalFormatting sqref="D1178:D1187">
    <cfRule type="expression" dxfId="1008" priority="1150">
      <formula>D1180="lördag"</formula>
    </cfRule>
    <cfRule type="containsText" dxfId="1007" priority="1148" operator="containsText" text="söndag">
      <formula>NOT(ISERROR(SEARCH("söndag",D1178)))</formula>
    </cfRule>
    <cfRule type="expression" dxfId="1006" priority="1147">
      <formula>D1180="söndag"</formula>
    </cfRule>
    <cfRule type="containsText" dxfId="1005" priority="1146" operator="containsText" text="lördag">
      <formula>NOT(ISERROR(SEARCH("lördag",D1178)))</formula>
    </cfRule>
    <cfRule type="expression" dxfId="1004" priority="1145">
      <formula>D1180="lördag"</formula>
    </cfRule>
    <cfRule type="containsText" dxfId="1003" priority="1152" stopIfTrue="1" operator="containsText" text="Lördag">
      <formula>NOT(ISERROR(SEARCH("Lördag",D1178)))</formula>
    </cfRule>
    <cfRule type="containsText" dxfId="1002" priority="1151" stopIfTrue="1" operator="containsText" text="Söndag">
      <formula>NOT(ISERROR(SEARCH("Söndag",D1178)))</formula>
    </cfRule>
  </conditionalFormatting>
  <conditionalFormatting sqref="D1192">
    <cfRule type="expression" dxfId="1001" priority="1137">
      <formula>D1194="lördag"</formula>
    </cfRule>
    <cfRule type="containsText" dxfId="1000" priority="1138" operator="containsText" text="lördag">
      <formula>NOT(ISERROR(SEARCH("lördag",D1192)))</formula>
    </cfRule>
    <cfRule type="expression" dxfId="999" priority="1139">
      <formula>D1194="söndag"</formula>
    </cfRule>
    <cfRule type="containsText" dxfId="998" priority="1144" stopIfTrue="1" operator="containsText" text="Lördag">
      <formula>NOT(ISERROR(SEARCH("Lördag",D1192)))</formula>
    </cfRule>
    <cfRule type="containsText" dxfId="997" priority="1140" operator="containsText" text="söndag">
      <formula>NOT(ISERROR(SEARCH("söndag",D1192)))</formula>
    </cfRule>
    <cfRule type="expression" dxfId="996" priority="1142">
      <formula>D1194="lördag"</formula>
    </cfRule>
    <cfRule type="containsText" dxfId="995" priority="1143" stopIfTrue="1" operator="containsText" text="Söndag">
      <formula>NOT(ISERROR(SEARCH("Söndag",D1192)))</formula>
    </cfRule>
  </conditionalFormatting>
  <conditionalFormatting sqref="D1199:D1208">
    <cfRule type="containsText" dxfId="994" priority="1132" operator="containsText" text="söndag">
      <formula>NOT(ISERROR(SEARCH("söndag",D1199)))</formula>
    </cfRule>
    <cfRule type="expression" dxfId="993" priority="1129">
      <formula>D1201="lördag"</formula>
    </cfRule>
    <cfRule type="containsText" dxfId="992" priority="1130" operator="containsText" text="lördag">
      <formula>NOT(ISERROR(SEARCH("lördag",D1199)))</formula>
    </cfRule>
    <cfRule type="expression" dxfId="991" priority="1131">
      <formula>D1201="söndag"</formula>
    </cfRule>
    <cfRule type="expression" dxfId="990" priority="1134">
      <formula>D1201="lördag"</formula>
    </cfRule>
    <cfRule type="containsText" dxfId="989" priority="1135" stopIfTrue="1" operator="containsText" text="Söndag">
      <formula>NOT(ISERROR(SEARCH("Söndag",D1199)))</formula>
    </cfRule>
    <cfRule type="containsText" dxfId="988" priority="1136" stopIfTrue="1" operator="containsText" text="Lördag">
      <formula>NOT(ISERROR(SEARCH("Lördag",D1199)))</formula>
    </cfRule>
  </conditionalFormatting>
  <conditionalFormatting sqref="D1213">
    <cfRule type="expression" dxfId="987" priority="1121">
      <formula>D1215="lördag"</formula>
    </cfRule>
    <cfRule type="containsText" dxfId="986" priority="1122" operator="containsText" text="lördag">
      <formula>NOT(ISERROR(SEARCH("lördag",D1213)))</formula>
    </cfRule>
    <cfRule type="expression" dxfId="985" priority="1123">
      <formula>D1215="söndag"</formula>
    </cfRule>
    <cfRule type="containsText" dxfId="984" priority="1124" operator="containsText" text="söndag">
      <formula>NOT(ISERROR(SEARCH("söndag",D1213)))</formula>
    </cfRule>
    <cfRule type="expression" dxfId="983" priority="1126">
      <formula>D1215="lördag"</formula>
    </cfRule>
    <cfRule type="containsText" dxfId="982" priority="1127" stopIfTrue="1" operator="containsText" text="Söndag">
      <formula>NOT(ISERROR(SEARCH("Söndag",D1213)))</formula>
    </cfRule>
    <cfRule type="containsText" dxfId="981" priority="1128" stopIfTrue="1" operator="containsText" text="Lördag">
      <formula>NOT(ISERROR(SEARCH("Lördag",D1213)))</formula>
    </cfRule>
  </conditionalFormatting>
  <conditionalFormatting sqref="D1220:D1229">
    <cfRule type="expression" dxfId="980" priority="1113">
      <formula>D1222="lördag"</formula>
    </cfRule>
    <cfRule type="containsText" dxfId="979" priority="1114" operator="containsText" text="lördag">
      <formula>NOT(ISERROR(SEARCH("lördag",D1220)))</formula>
    </cfRule>
    <cfRule type="expression" dxfId="978" priority="1115">
      <formula>D1222="söndag"</formula>
    </cfRule>
    <cfRule type="containsText" dxfId="977" priority="1116" operator="containsText" text="söndag">
      <formula>NOT(ISERROR(SEARCH("söndag",D1220)))</formula>
    </cfRule>
    <cfRule type="expression" dxfId="976" priority="1118">
      <formula>D1222="lördag"</formula>
    </cfRule>
    <cfRule type="containsText" dxfId="975" priority="1119" stopIfTrue="1" operator="containsText" text="Söndag">
      <formula>NOT(ISERROR(SEARCH("Söndag",D1220)))</formula>
    </cfRule>
    <cfRule type="containsText" dxfId="974" priority="1120" stopIfTrue="1" operator="containsText" text="Lördag">
      <formula>NOT(ISERROR(SEARCH("Lördag",D1220)))</formula>
    </cfRule>
  </conditionalFormatting>
  <conditionalFormatting sqref="D1234">
    <cfRule type="containsText" dxfId="973" priority="1112" stopIfTrue="1" operator="containsText" text="Lördag">
      <formula>NOT(ISERROR(SEARCH("Lördag",D1234)))</formula>
    </cfRule>
    <cfRule type="expression" dxfId="972" priority="1105">
      <formula>D1236="lördag"</formula>
    </cfRule>
    <cfRule type="containsText" dxfId="971" priority="1111" stopIfTrue="1" operator="containsText" text="Söndag">
      <formula>NOT(ISERROR(SEARCH("Söndag",D1234)))</formula>
    </cfRule>
    <cfRule type="expression" dxfId="970" priority="1110">
      <formula>D1236="lördag"</formula>
    </cfRule>
    <cfRule type="containsText" dxfId="969" priority="1108" operator="containsText" text="söndag">
      <formula>NOT(ISERROR(SEARCH("söndag",D1234)))</formula>
    </cfRule>
    <cfRule type="expression" dxfId="968" priority="1107">
      <formula>D1236="söndag"</formula>
    </cfRule>
    <cfRule type="containsText" dxfId="967" priority="1106" operator="containsText" text="lördag">
      <formula>NOT(ISERROR(SEARCH("lördag",D1234)))</formula>
    </cfRule>
  </conditionalFormatting>
  <conditionalFormatting sqref="D1241:D1250">
    <cfRule type="containsText" dxfId="966" priority="1104" stopIfTrue="1" operator="containsText" text="Lördag">
      <formula>NOT(ISERROR(SEARCH("Lördag",D1241)))</formula>
    </cfRule>
    <cfRule type="expression" dxfId="965" priority="1102">
      <formula>D1243="lördag"</formula>
    </cfRule>
    <cfRule type="containsText" dxfId="964" priority="1103" stopIfTrue="1" operator="containsText" text="Söndag">
      <formula>NOT(ISERROR(SEARCH("Söndag",D1241)))</formula>
    </cfRule>
    <cfRule type="expression" dxfId="963" priority="1099">
      <formula>D1243="söndag"</formula>
    </cfRule>
    <cfRule type="containsText" dxfId="962" priority="1100" operator="containsText" text="söndag">
      <formula>NOT(ISERROR(SEARCH("söndag",D1241)))</formula>
    </cfRule>
    <cfRule type="containsText" dxfId="961" priority="1098" operator="containsText" text="lördag">
      <formula>NOT(ISERROR(SEARCH("lördag",D1241)))</formula>
    </cfRule>
    <cfRule type="expression" dxfId="960" priority="1097">
      <formula>D1243="lördag"</formula>
    </cfRule>
  </conditionalFormatting>
  <conditionalFormatting sqref="D1255">
    <cfRule type="containsText" dxfId="959" priority="1090" operator="containsText" text="lördag">
      <formula>NOT(ISERROR(SEARCH("lördag",D1255)))</formula>
    </cfRule>
    <cfRule type="expression" dxfId="958" priority="1094">
      <formula>D1257="lördag"</formula>
    </cfRule>
    <cfRule type="expression" dxfId="957" priority="1089">
      <formula>D1257="lördag"</formula>
    </cfRule>
    <cfRule type="expression" dxfId="956" priority="1091">
      <formula>D1257="söndag"</formula>
    </cfRule>
    <cfRule type="containsText" dxfId="955" priority="1096" stopIfTrue="1" operator="containsText" text="Lördag">
      <formula>NOT(ISERROR(SEARCH("Lördag",D1255)))</formula>
    </cfRule>
    <cfRule type="containsText" dxfId="954" priority="1095" stopIfTrue="1" operator="containsText" text="Söndag">
      <formula>NOT(ISERROR(SEARCH("Söndag",D1255)))</formula>
    </cfRule>
    <cfRule type="containsText" dxfId="953" priority="1092" operator="containsText" text="söndag">
      <formula>NOT(ISERROR(SEARCH("söndag",D1255)))</formula>
    </cfRule>
  </conditionalFormatting>
  <conditionalFormatting sqref="D1262:D1271">
    <cfRule type="containsText" dxfId="952" priority="1088" stopIfTrue="1" operator="containsText" text="Lördag">
      <formula>NOT(ISERROR(SEARCH("Lördag",D1262)))</formula>
    </cfRule>
    <cfRule type="expression" dxfId="951" priority="1086">
      <formula>D1264="lördag"</formula>
    </cfRule>
    <cfRule type="expression" dxfId="950" priority="1081">
      <formula>D1264="lördag"</formula>
    </cfRule>
    <cfRule type="containsText" dxfId="949" priority="1082" operator="containsText" text="lördag">
      <formula>NOT(ISERROR(SEARCH("lördag",D1262)))</formula>
    </cfRule>
    <cfRule type="expression" dxfId="948" priority="1083">
      <formula>D1264="söndag"</formula>
    </cfRule>
    <cfRule type="containsText" dxfId="947" priority="1084" operator="containsText" text="söndag">
      <formula>NOT(ISERROR(SEARCH("söndag",D1262)))</formula>
    </cfRule>
    <cfRule type="containsText" dxfId="946" priority="1087" stopIfTrue="1" operator="containsText" text="Söndag">
      <formula>NOT(ISERROR(SEARCH("Söndag",D1262)))</formula>
    </cfRule>
  </conditionalFormatting>
  <conditionalFormatting sqref="D1276">
    <cfRule type="containsText" dxfId="945" priority="1080" stopIfTrue="1" operator="containsText" text="Lördag">
      <formula>NOT(ISERROR(SEARCH("Lördag",D1276)))</formula>
    </cfRule>
    <cfRule type="containsText" dxfId="944" priority="1079" stopIfTrue="1" operator="containsText" text="Söndag">
      <formula>NOT(ISERROR(SEARCH("Söndag",D1276)))</formula>
    </cfRule>
    <cfRule type="expression" dxfId="943" priority="1078">
      <formula>D1278="lördag"</formula>
    </cfRule>
    <cfRule type="containsText" dxfId="942" priority="1076" operator="containsText" text="söndag">
      <formula>NOT(ISERROR(SEARCH("söndag",D1276)))</formula>
    </cfRule>
    <cfRule type="expression" dxfId="941" priority="1075">
      <formula>D1278="söndag"</formula>
    </cfRule>
    <cfRule type="containsText" dxfId="940" priority="1074" operator="containsText" text="lördag">
      <formula>NOT(ISERROR(SEARCH("lördag",D1276)))</formula>
    </cfRule>
    <cfRule type="expression" dxfId="939" priority="1073">
      <formula>D1278="lördag"</formula>
    </cfRule>
  </conditionalFormatting>
  <conditionalFormatting sqref="D1283:D1292">
    <cfRule type="expression" dxfId="938" priority="1065">
      <formula>D1285="lördag"</formula>
    </cfRule>
    <cfRule type="containsText" dxfId="937" priority="1066" operator="containsText" text="lördag">
      <formula>NOT(ISERROR(SEARCH("lördag",D1283)))</formula>
    </cfRule>
    <cfRule type="expression" dxfId="936" priority="1067">
      <formula>D1285="söndag"</formula>
    </cfRule>
    <cfRule type="containsText" dxfId="935" priority="1068" operator="containsText" text="söndag">
      <formula>NOT(ISERROR(SEARCH("söndag",D1283)))</formula>
    </cfRule>
    <cfRule type="expression" dxfId="934" priority="1070">
      <formula>D1285="lördag"</formula>
    </cfRule>
    <cfRule type="containsText" dxfId="933" priority="1071" stopIfTrue="1" operator="containsText" text="Söndag">
      <formula>NOT(ISERROR(SEARCH("Söndag",D1283)))</formula>
    </cfRule>
    <cfRule type="containsText" dxfId="932" priority="1072" stopIfTrue="1" operator="containsText" text="Lördag">
      <formula>NOT(ISERROR(SEARCH("Lördag",D1283)))</formula>
    </cfRule>
  </conditionalFormatting>
  <conditionalFormatting sqref="D1297">
    <cfRule type="containsText" dxfId="931" priority="1060" operator="containsText" text="söndag">
      <formula>NOT(ISERROR(SEARCH("söndag",D1297)))</formula>
    </cfRule>
    <cfRule type="expression" dxfId="930" priority="1059">
      <formula>D1299="söndag"</formula>
    </cfRule>
    <cfRule type="expression" dxfId="929" priority="1057">
      <formula>D1299="lördag"</formula>
    </cfRule>
    <cfRule type="containsText" dxfId="928" priority="1058" operator="containsText" text="lördag">
      <formula>NOT(ISERROR(SEARCH("lördag",D1297)))</formula>
    </cfRule>
    <cfRule type="expression" dxfId="927" priority="1062">
      <formula>D1299="lördag"</formula>
    </cfRule>
    <cfRule type="containsText" dxfId="926" priority="1063" stopIfTrue="1" operator="containsText" text="Söndag">
      <formula>NOT(ISERROR(SEARCH("Söndag",D1297)))</formula>
    </cfRule>
    <cfRule type="containsText" dxfId="925" priority="1064" stopIfTrue="1" operator="containsText" text="Lördag">
      <formula>NOT(ISERROR(SEARCH("Lördag",D1297)))</formula>
    </cfRule>
  </conditionalFormatting>
  <conditionalFormatting sqref="D1304:D1313">
    <cfRule type="expression" dxfId="924" priority="1049">
      <formula>D1306="lördag"</formula>
    </cfRule>
    <cfRule type="containsText" dxfId="923" priority="1050" operator="containsText" text="lördag">
      <formula>NOT(ISERROR(SEARCH("lördag",D1304)))</formula>
    </cfRule>
    <cfRule type="expression" dxfId="922" priority="1051">
      <formula>D1306="söndag"</formula>
    </cfRule>
    <cfRule type="containsText" dxfId="921" priority="1052" operator="containsText" text="söndag">
      <formula>NOT(ISERROR(SEARCH("söndag",D1304)))</formula>
    </cfRule>
    <cfRule type="expression" dxfId="920" priority="1054">
      <formula>D1306="lördag"</formula>
    </cfRule>
    <cfRule type="containsText" dxfId="919" priority="1056" stopIfTrue="1" operator="containsText" text="Lördag">
      <formula>NOT(ISERROR(SEARCH("Lördag",D1304)))</formula>
    </cfRule>
    <cfRule type="containsText" dxfId="918" priority="1055" stopIfTrue="1" operator="containsText" text="Söndag">
      <formula>NOT(ISERROR(SEARCH("Söndag",D1304)))</formula>
    </cfRule>
  </conditionalFormatting>
  <conditionalFormatting sqref="D1318">
    <cfRule type="containsText" dxfId="917" priority="1047" stopIfTrue="1" operator="containsText" text="Söndag">
      <formula>NOT(ISERROR(SEARCH("Söndag",D1318)))</formula>
    </cfRule>
    <cfRule type="containsText" dxfId="916" priority="1042" operator="containsText" text="lördag">
      <formula>NOT(ISERROR(SEARCH("lördag",D1318)))</formula>
    </cfRule>
    <cfRule type="expression" dxfId="915" priority="1043">
      <formula>D1320="söndag"</formula>
    </cfRule>
    <cfRule type="containsText" dxfId="914" priority="1044" operator="containsText" text="söndag">
      <formula>NOT(ISERROR(SEARCH("söndag",D1318)))</formula>
    </cfRule>
    <cfRule type="expression" dxfId="913" priority="1046">
      <formula>D1320="lördag"</formula>
    </cfRule>
    <cfRule type="containsText" dxfId="912" priority="1048" stopIfTrue="1" operator="containsText" text="Lördag">
      <formula>NOT(ISERROR(SEARCH("Lördag",D1318)))</formula>
    </cfRule>
    <cfRule type="expression" dxfId="911" priority="1041">
      <formula>D1320="lördag"</formula>
    </cfRule>
  </conditionalFormatting>
  <conditionalFormatting sqref="D1325:D1334">
    <cfRule type="expression" dxfId="910" priority="1033">
      <formula>D1327="lördag"</formula>
    </cfRule>
    <cfRule type="containsText" dxfId="909" priority="1034" operator="containsText" text="lördag">
      <formula>NOT(ISERROR(SEARCH("lördag",D1325)))</formula>
    </cfRule>
    <cfRule type="containsText" dxfId="908" priority="1040" stopIfTrue="1" operator="containsText" text="Lördag">
      <formula>NOT(ISERROR(SEARCH("Lördag",D1325)))</formula>
    </cfRule>
    <cfRule type="containsText" dxfId="907" priority="1039" stopIfTrue="1" operator="containsText" text="Söndag">
      <formula>NOT(ISERROR(SEARCH("Söndag",D1325)))</formula>
    </cfRule>
    <cfRule type="expression" dxfId="906" priority="1038">
      <formula>D1327="lördag"</formula>
    </cfRule>
    <cfRule type="containsText" dxfId="905" priority="1036" operator="containsText" text="söndag">
      <formula>NOT(ISERROR(SEARCH("söndag",D1325)))</formula>
    </cfRule>
    <cfRule type="expression" dxfId="904" priority="1035">
      <formula>D1327="söndag"</formula>
    </cfRule>
  </conditionalFormatting>
  <conditionalFormatting sqref="D1339">
    <cfRule type="containsText" dxfId="903" priority="1026" operator="containsText" text="lördag">
      <formula>NOT(ISERROR(SEARCH("lördag",D1339)))</formula>
    </cfRule>
    <cfRule type="expression" dxfId="902" priority="1027">
      <formula>D1341="söndag"</formula>
    </cfRule>
    <cfRule type="containsText" dxfId="901" priority="1028" operator="containsText" text="söndag">
      <formula>NOT(ISERROR(SEARCH("söndag",D1339)))</formula>
    </cfRule>
    <cfRule type="expression" dxfId="900" priority="1030">
      <formula>D1341="lördag"</formula>
    </cfRule>
    <cfRule type="containsText" dxfId="899" priority="1031" stopIfTrue="1" operator="containsText" text="Söndag">
      <formula>NOT(ISERROR(SEARCH("Söndag",D1339)))</formula>
    </cfRule>
    <cfRule type="containsText" dxfId="898" priority="1032" stopIfTrue="1" operator="containsText" text="Lördag">
      <formula>NOT(ISERROR(SEARCH("Lördag",D1339)))</formula>
    </cfRule>
    <cfRule type="expression" dxfId="897" priority="1025">
      <formula>D1341="lördag"</formula>
    </cfRule>
  </conditionalFormatting>
  <conditionalFormatting sqref="D1346:D1355">
    <cfRule type="containsText" dxfId="896" priority="1020" operator="containsText" text="söndag">
      <formula>NOT(ISERROR(SEARCH("söndag",D1346)))</formula>
    </cfRule>
    <cfRule type="expression" dxfId="895" priority="1017">
      <formula>D1348="lördag"</formula>
    </cfRule>
    <cfRule type="containsText" dxfId="894" priority="1018" operator="containsText" text="lördag">
      <formula>NOT(ISERROR(SEARCH("lördag",D1346)))</formula>
    </cfRule>
    <cfRule type="expression" dxfId="893" priority="1019">
      <formula>D1348="söndag"</formula>
    </cfRule>
    <cfRule type="expression" dxfId="892" priority="1022">
      <formula>D1348="lördag"</formula>
    </cfRule>
    <cfRule type="containsText" dxfId="891" priority="1024" stopIfTrue="1" operator="containsText" text="Lördag">
      <formula>NOT(ISERROR(SEARCH("Lördag",D1346)))</formula>
    </cfRule>
    <cfRule type="containsText" dxfId="890" priority="1023" stopIfTrue="1" operator="containsText" text="Söndag">
      <formula>NOT(ISERROR(SEARCH("Söndag",D1346)))</formula>
    </cfRule>
  </conditionalFormatting>
  <conditionalFormatting sqref="D1360">
    <cfRule type="expression" dxfId="889" priority="1011">
      <formula>D1362="söndag"</formula>
    </cfRule>
    <cfRule type="containsText" dxfId="888" priority="1010" operator="containsText" text="lördag">
      <formula>NOT(ISERROR(SEARCH("lördag",D1360)))</formula>
    </cfRule>
    <cfRule type="containsText" dxfId="887" priority="1012" operator="containsText" text="söndag">
      <formula>NOT(ISERROR(SEARCH("söndag",D1360)))</formula>
    </cfRule>
    <cfRule type="expression" dxfId="886" priority="1014">
      <formula>D1362="lördag"</formula>
    </cfRule>
    <cfRule type="containsText" dxfId="885" priority="1015" stopIfTrue="1" operator="containsText" text="Söndag">
      <formula>NOT(ISERROR(SEARCH("Söndag",D1360)))</formula>
    </cfRule>
    <cfRule type="containsText" dxfId="884" priority="1016" stopIfTrue="1" operator="containsText" text="Lördag">
      <formula>NOT(ISERROR(SEARCH("Lördag",D1360)))</formula>
    </cfRule>
    <cfRule type="expression" dxfId="883" priority="1009">
      <formula>D1362="lördag"</formula>
    </cfRule>
  </conditionalFormatting>
  <conditionalFormatting sqref="D1367:D1376">
    <cfRule type="containsText" dxfId="882" priority="1007" stopIfTrue="1" operator="containsText" text="Söndag">
      <formula>NOT(ISERROR(SEARCH("Söndag",D1367)))</formula>
    </cfRule>
    <cfRule type="containsText" dxfId="881" priority="1008" stopIfTrue="1" operator="containsText" text="Lördag">
      <formula>NOT(ISERROR(SEARCH("Lördag",D1367)))</formula>
    </cfRule>
    <cfRule type="expression" dxfId="880" priority="1006">
      <formula>D1369="lördag"</formula>
    </cfRule>
    <cfRule type="containsText" dxfId="879" priority="1004" operator="containsText" text="söndag">
      <formula>NOT(ISERROR(SEARCH("söndag",D1367)))</formula>
    </cfRule>
    <cfRule type="expression" dxfId="878" priority="1003">
      <formula>D1369="söndag"</formula>
    </cfRule>
    <cfRule type="containsText" dxfId="877" priority="1002" operator="containsText" text="lördag">
      <formula>NOT(ISERROR(SEARCH("lördag",D1367)))</formula>
    </cfRule>
    <cfRule type="expression" dxfId="876" priority="1001">
      <formula>D1369="lördag"</formula>
    </cfRule>
  </conditionalFormatting>
  <conditionalFormatting sqref="D1381">
    <cfRule type="expression" dxfId="875" priority="993">
      <formula>D1383="lördag"</formula>
    </cfRule>
    <cfRule type="containsText" dxfId="874" priority="994" operator="containsText" text="lördag">
      <formula>NOT(ISERROR(SEARCH("lördag",D1381)))</formula>
    </cfRule>
    <cfRule type="expression" dxfId="873" priority="995">
      <formula>D1383="söndag"</formula>
    </cfRule>
    <cfRule type="containsText" dxfId="872" priority="1000" stopIfTrue="1" operator="containsText" text="Lördag">
      <formula>NOT(ISERROR(SEARCH("Lördag",D1381)))</formula>
    </cfRule>
    <cfRule type="containsText" dxfId="871" priority="999" stopIfTrue="1" operator="containsText" text="Söndag">
      <formula>NOT(ISERROR(SEARCH("Söndag",D1381)))</formula>
    </cfRule>
    <cfRule type="expression" dxfId="870" priority="998">
      <formula>D1383="lördag"</formula>
    </cfRule>
    <cfRule type="containsText" dxfId="869" priority="996" operator="containsText" text="söndag">
      <formula>NOT(ISERROR(SEARCH("söndag",D1381)))</formula>
    </cfRule>
  </conditionalFormatting>
  <conditionalFormatting sqref="D1388:D1397">
    <cfRule type="containsText" dxfId="868" priority="988" operator="containsText" text="söndag">
      <formula>NOT(ISERROR(SEARCH("söndag",D1388)))</formula>
    </cfRule>
    <cfRule type="expression" dxfId="867" priority="987">
      <formula>D1390="söndag"</formula>
    </cfRule>
    <cfRule type="containsText" dxfId="866" priority="986" operator="containsText" text="lördag">
      <formula>NOT(ISERROR(SEARCH("lördag",D1388)))</formula>
    </cfRule>
    <cfRule type="expression" dxfId="865" priority="985">
      <formula>D1390="lördag"</formula>
    </cfRule>
    <cfRule type="containsText" dxfId="864" priority="992" stopIfTrue="1" operator="containsText" text="Lördag">
      <formula>NOT(ISERROR(SEARCH("Lördag",D1388)))</formula>
    </cfRule>
    <cfRule type="containsText" dxfId="863" priority="991" stopIfTrue="1" operator="containsText" text="Söndag">
      <formula>NOT(ISERROR(SEARCH("Söndag",D1388)))</formula>
    </cfRule>
    <cfRule type="expression" dxfId="862" priority="990">
      <formula>D1390="lördag"</formula>
    </cfRule>
  </conditionalFormatting>
  <conditionalFormatting sqref="D1402">
    <cfRule type="expression" dxfId="861" priority="982">
      <formula>D1404="lördag"</formula>
    </cfRule>
    <cfRule type="expression" dxfId="860" priority="977">
      <formula>D1404="lördag"</formula>
    </cfRule>
    <cfRule type="containsText" dxfId="859" priority="978" operator="containsText" text="lördag">
      <formula>NOT(ISERROR(SEARCH("lördag",D1402)))</formula>
    </cfRule>
    <cfRule type="containsText" dxfId="858" priority="983" stopIfTrue="1" operator="containsText" text="Söndag">
      <formula>NOT(ISERROR(SEARCH("Söndag",D1402)))</formula>
    </cfRule>
    <cfRule type="containsText" dxfId="857" priority="980" operator="containsText" text="söndag">
      <formula>NOT(ISERROR(SEARCH("söndag",D1402)))</formula>
    </cfRule>
    <cfRule type="containsText" dxfId="856" priority="984" stopIfTrue="1" operator="containsText" text="Lördag">
      <formula>NOT(ISERROR(SEARCH("Lördag",D1402)))</formula>
    </cfRule>
    <cfRule type="expression" dxfId="855" priority="979">
      <formula>D1404="söndag"</formula>
    </cfRule>
  </conditionalFormatting>
  <conditionalFormatting sqref="D1409:D1418">
    <cfRule type="expression" dxfId="854" priority="974">
      <formula>D1411="lördag"</formula>
    </cfRule>
    <cfRule type="containsText" dxfId="853" priority="975" stopIfTrue="1" operator="containsText" text="Söndag">
      <formula>NOT(ISERROR(SEARCH("Söndag",D1409)))</formula>
    </cfRule>
    <cfRule type="containsText" dxfId="852" priority="976" stopIfTrue="1" operator="containsText" text="Lördag">
      <formula>NOT(ISERROR(SEARCH("Lördag",D1409)))</formula>
    </cfRule>
    <cfRule type="containsText" dxfId="851" priority="972" operator="containsText" text="söndag">
      <formula>NOT(ISERROR(SEARCH("söndag",D1409)))</formula>
    </cfRule>
    <cfRule type="expression" dxfId="850" priority="971">
      <formula>D1411="söndag"</formula>
    </cfRule>
    <cfRule type="containsText" dxfId="849" priority="970" operator="containsText" text="lördag">
      <formula>NOT(ISERROR(SEARCH("lördag",D1409)))</formula>
    </cfRule>
    <cfRule type="expression" dxfId="848" priority="969">
      <formula>D1411="lördag"</formula>
    </cfRule>
  </conditionalFormatting>
  <conditionalFormatting sqref="D1423">
    <cfRule type="expression" dxfId="847" priority="963">
      <formula>D1425="söndag"</formula>
    </cfRule>
    <cfRule type="containsText" dxfId="846" priority="962" operator="containsText" text="lördag">
      <formula>NOT(ISERROR(SEARCH("lördag",D1423)))</formula>
    </cfRule>
    <cfRule type="expression" dxfId="845" priority="961">
      <formula>D1425="lördag"</formula>
    </cfRule>
    <cfRule type="containsText" dxfId="844" priority="967" stopIfTrue="1" operator="containsText" text="Söndag">
      <formula>NOT(ISERROR(SEARCH("Söndag",D1423)))</formula>
    </cfRule>
    <cfRule type="containsText" dxfId="843" priority="968" stopIfTrue="1" operator="containsText" text="Lördag">
      <formula>NOT(ISERROR(SEARCH("Lördag",D1423)))</formula>
    </cfRule>
    <cfRule type="expression" dxfId="842" priority="966">
      <formula>D1425="lördag"</formula>
    </cfRule>
    <cfRule type="containsText" dxfId="841" priority="964" operator="containsText" text="söndag">
      <formula>NOT(ISERROR(SEARCH("söndag",D1423)))</formula>
    </cfRule>
  </conditionalFormatting>
  <conditionalFormatting sqref="D1430:D1439">
    <cfRule type="expression" dxfId="840" priority="955">
      <formula>D1432="söndag"</formula>
    </cfRule>
    <cfRule type="containsText" dxfId="839" priority="956" operator="containsText" text="söndag">
      <formula>NOT(ISERROR(SEARCH("söndag",D1430)))</formula>
    </cfRule>
    <cfRule type="expression" dxfId="838" priority="958">
      <formula>D1432="lördag"</formula>
    </cfRule>
    <cfRule type="containsText" dxfId="837" priority="959" stopIfTrue="1" operator="containsText" text="Söndag">
      <formula>NOT(ISERROR(SEARCH("Söndag",D1430)))</formula>
    </cfRule>
    <cfRule type="containsText" dxfId="836" priority="960" stopIfTrue="1" operator="containsText" text="Lördag">
      <formula>NOT(ISERROR(SEARCH("Lördag",D1430)))</formula>
    </cfRule>
    <cfRule type="containsText" dxfId="835" priority="954" operator="containsText" text="lördag">
      <formula>NOT(ISERROR(SEARCH("lördag",D1430)))</formula>
    </cfRule>
    <cfRule type="expression" dxfId="834" priority="953">
      <formula>D1432="lördag"</formula>
    </cfRule>
  </conditionalFormatting>
  <conditionalFormatting sqref="D1444">
    <cfRule type="containsText" dxfId="833" priority="948" operator="containsText" text="söndag">
      <formula>NOT(ISERROR(SEARCH("söndag",D1444)))</formula>
    </cfRule>
    <cfRule type="containsText" dxfId="832" priority="952" stopIfTrue="1" operator="containsText" text="Lördag">
      <formula>NOT(ISERROR(SEARCH("Lördag",D1444)))</formula>
    </cfRule>
    <cfRule type="containsText" dxfId="831" priority="951" stopIfTrue="1" operator="containsText" text="Söndag">
      <formula>NOT(ISERROR(SEARCH("Söndag",D1444)))</formula>
    </cfRule>
    <cfRule type="expression" dxfId="830" priority="950">
      <formula>D1446="lördag"</formula>
    </cfRule>
    <cfRule type="expression" dxfId="829" priority="947">
      <formula>D1446="söndag"</formula>
    </cfRule>
    <cfRule type="containsText" dxfId="828" priority="946" operator="containsText" text="lördag">
      <formula>NOT(ISERROR(SEARCH("lördag",D1444)))</formula>
    </cfRule>
    <cfRule type="expression" dxfId="827" priority="945">
      <formula>D1446="lördag"</formula>
    </cfRule>
  </conditionalFormatting>
  <conditionalFormatting sqref="D1451:D1460">
    <cfRule type="expression" dxfId="826" priority="939">
      <formula>D1453="söndag"</formula>
    </cfRule>
    <cfRule type="containsText" dxfId="825" priority="938" operator="containsText" text="lördag">
      <formula>NOT(ISERROR(SEARCH("lördag",D1451)))</formula>
    </cfRule>
    <cfRule type="expression" dxfId="824" priority="937">
      <formula>D1453="lördag"</formula>
    </cfRule>
    <cfRule type="containsText" dxfId="823" priority="943" stopIfTrue="1" operator="containsText" text="Söndag">
      <formula>NOT(ISERROR(SEARCH("Söndag",D1451)))</formula>
    </cfRule>
    <cfRule type="containsText" dxfId="822" priority="944" stopIfTrue="1" operator="containsText" text="Lördag">
      <formula>NOT(ISERROR(SEARCH("Lördag",D1451)))</formula>
    </cfRule>
    <cfRule type="expression" dxfId="821" priority="942">
      <formula>D1453="lördag"</formula>
    </cfRule>
    <cfRule type="containsText" dxfId="820" priority="940" operator="containsText" text="söndag">
      <formula>NOT(ISERROR(SEARCH("söndag",D1451)))</formula>
    </cfRule>
  </conditionalFormatting>
  <conditionalFormatting sqref="D1465">
    <cfRule type="containsText" dxfId="819" priority="936" stopIfTrue="1" operator="containsText" text="Lördag">
      <formula>NOT(ISERROR(SEARCH("Lördag",D1465)))</formula>
    </cfRule>
    <cfRule type="containsText" dxfId="818" priority="935" stopIfTrue="1" operator="containsText" text="Söndag">
      <formula>NOT(ISERROR(SEARCH("Söndag",D1465)))</formula>
    </cfRule>
    <cfRule type="expression" dxfId="817" priority="934">
      <formula>D1467="lördag"</formula>
    </cfRule>
    <cfRule type="containsText" dxfId="816" priority="932" operator="containsText" text="söndag">
      <formula>NOT(ISERROR(SEARCH("söndag",D1465)))</formula>
    </cfRule>
    <cfRule type="expression" dxfId="815" priority="931">
      <formula>D1467="söndag"</formula>
    </cfRule>
    <cfRule type="containsText" dxfId="814" priority="930" operator="containsText" text="lördag">
      <formula>NOT(ISERROR(SEARCH("lördag",D1465)))</formula>
    </cfRule>
    <cfRule type="expression" dxfId="813" priority="929">
      <formula>D1467="lördag"</formula>
    </cfRule>
  </conditionalFormatting>
  <conditionalFormatting sqref="D1472:D1481">
    <cfRule type="containsText" dxfId="812" priority="922" operator="containsText" text="lördag">
      <formula>NOT(ISERROR(SEARCH("lördag",D1472)))</formula>
    </cfRule>
    <cfRule type="expression" dxfId="811" priority="921">
      <formula>D1474="lördag"</formula>
    </cfRule>
    <cfRule type="containsText" dxfId="810" priority="928" stopIfTrue="1" operator="containsText" text="Lördag">
      <formula>NOT(ISERROR(SEARCH("Lördag",D1472)))</formula>
    </cfRule>
    <cfRule type="expression" dxfId="809" priority="926">
      <formula>D1474="lördag"</formula>
    </cfRule>
    <cfRule type="containsText" dxfId="808" priority="924" operator="containsText" text="söndag">
      <formula>NOT(ISERROR(SEARCH("söndag",D1472)))</formula>
    </cfRule>
    <cfRule type="expression" dxfId="807" priority="923">
      <formula>D1474="söndag"</formula>
    </cfRule>
    <cfRule type="containsText" dxfId="806" priority="927" stopIfTrue="1" operator="containsText" text="Söndag">
      <formula>NOT(ISERROR(SEARCH("Söndag",D1472)))</formula>
    </cfRule>
  </conditionalFormatting>
  <conditionalFormatting sqref="D1486">
    <cfRule type="containsText" dxfId="805" priority="916" operator="containsText" text="söndag">
      <formula>NOT(ISERROR(SEARCH("söndag",D1486)))</formula>
    </cfRule>
    <cfRule type="expression" dxfId="804" priority="918">
      <formula>D1488="lördag"</formula>
    </cfRule>
    <cfRule type="containsText" dxfId="803" priority="919" stopIfTrue="1" operator="containsText" text="Söndag">
      <formula>NOT(ISERROR(SEARCH("Söndag",D1486)))</formula>
    </cfRule>
    <cfRule type="containsText" dxfId="802" priority="920" stopIfTrue="1" operator="containsText" text="Lördag">
      <formula>NOT(ISERROR(SEARCH("Lördag",D1486)))</formula>
    </cfRule>
    <cfRule type="expression" dxfId="801" priority="913">
      <formula>D1488="lördag"</formula>
    </cfRule>
    <cfRule type="containsText" dxfId="800" priority="914" operator="containsText" text="lördag">
      <formula>NOT(ISERROR(SEARCH("lördag",D1486)))</formula>
    </cfRule>
    <cfRule type="expression" dxfId="799" priority="915">
      <formula>D1488="söndag"</formula>
    </cfRule>
  </conditionalFormatting>
  <conditionalFormatting sqref="D1493:D1502">
    <cfRule type="expression" dxfId="798" priority="905">
      <formula>D1495="lördag"</formula>
    </cfRule>
    <cfRule type="containsText" dxfId="797" priority="906" operator="containsText" text="lördag">
      <formula>NOT(ISERROR(SEARCH("lördag",D1493)))</formula>
    </cfRule>
    <cfRule type="expression" dxfId="796" priority="907">
      <formula>D1495="söndag"</formula>
    </cfRule>
    <cfRule type="containsText" dxfId="795" priority="908" operator="containsText" text="söndag">
      <formula>NOT(ISERROR(SEARCH("söndag",D1493)))</formula>
    </cfRule>
    <cfRule type="expression" dxfId="794" priority="910">
      <formula>D1495="lördag"</formula>
    </cfRule>
    <cfRule type="containsText" dxfId="793" priority="911" stopIfTrue="1" operator="containsText" text="Söndag">
      <formula>NOT(ISERROR(SEARCH("Söndag",D1493)))</formula>
    </cfRule>
    <cfRule type="containsText" dxfId="792" priority="912" stopIfTrue="1" operator="containsText" text="Lördag">
      <formula>NOT(ISERROR(SEARCH("Lördag",D1493)))</formula>
    </cfRule>
  </conditionalFormatting>
  <conditionalFormatting sqref="D1507">
    <cfRule type="containsText" dxfId="791" priority="898" operator="containsText" text="lördag">
      <formula>NOT(ISERROR(SEARCH("lördag",D1507)))</formula>
    </cfRule>
    <cfRule type="containsText" dxfId="790" priority="900" operator="containsText" text="söndag">
      <formula>NOT(ISERROR(SEARCH("söndag",D1507)))</formula>
    </cfRule>
    <cfRule type="expression" dxfId="789" priority="902">
      <formula>D1509="lördag"</formula>
    </cfRule>
    <cfRule type="containsText" dxfId="788" priority="903" stopIfTrue="1" operator="containsText" text="Söndag">
      <formula>NOT(ISERROR(SEARCH("Söndag",D1507)))</formula>
    </cfRule>
    <cfRule type="containsText" dxfId="787" priority="904" stopIfTrue="1" operator="containsText" text="Lördag">
      <formula>NOT(ISERROR(SEARCH("Lördag",D1507)))</formula>
    </cfRule>
    <cfRule type="expression" dxfId="786" priority="897">
      <formula>D1509="lördag"</formula>
    </cfRule>
    <cfRule type="expression" dxfId="785" priority="899">
      <formula>D1509="söndag"</formula>
    </cfRule>
  </conditionalFormatting>
  <conditionalFormatting sqref="D1514:D1523">
    <cfRule type="containsText" dxfId="784" priority="892" operator="containsText" text="söndag">
      <formula>NOT(ISERROR(SEARCH("söndag",D1514)))</formula>
    </cfRule>
    <cfRule type="expression" dxfId="783" priority="891">
      <formula>D1516="söndag"</formula>
    </cfRule>
    <cfRule type="containsText" dxfId="782" priority="890" operator="containsText" text="lördag">
      <formula>NOT(ISERROR(SEARCH("lördag",D1514)))</formula>
    </cfRule>
    <cfRule type="expression" dxfId="781" priority="889">
      <formula>D1516="lördag"</formula>
    </cfRule>
    <cfRule type="expression" dxfId="780" priority="894">
      <formula>D1516="lördag"</formula>
    </cfRule>
    <cfRule type="containsText" dxfId="779" priority="895" stopIfTrue="1" operator="containsText" text="Söndag">
      <formula>NOT(ISERROR(SEARCH("Söndag",D1514)))</formula>
    </cfRule>
    <cfRule type="containsText" dxfId="778" priority="896" stopIfTrue="1" operator="containsText" text="Lördag">
      <formula>NOT(ISERROR(SEARCH("Lördag",D1514)))</formula>
    </cfRule>
  </conditionalFormatting>
  <conditionalFormatting sqref="D1528">
    <cfRule type="containsText" dxfId="777" priority="888" stopIfTrue="1" operator="containsText" text="Lördag">
      <formula>NOT(ISERROR(SEARCH("Lördag",D1528)))</formula>
    </cfRule>
    <cfRule type="containsText" dxfId="776" priority="887" stopIfTrue="1" operator="containsText" text="Söndag">
      <formula>NOT(ISERROR(SEARCH("Söndag",D1528)))</formula>
    </cfRule>
    <cfRule type="containsText" dxfId="775" priority="884" operator="containsText" text="söndag">
      <formula>NOT(ISERROR(SEARCH("söndag",D1528)))</formula>
    </cfRule>
    <cfRule type="expression" dxfId="774" priority="883">
      <formula>D1530="söndag"</formula>
    </cfRule>
    <cfRule type="expression" dxfId="773" priority="881">
      <formula>D1530="lördag"</formula>
    </cfRule>
    <cfRule type="containsText" dxfId="772" priority="882" operator="containsText" text="lördag">
      <formula>NOT(ISERROR(SEARCH("lördag",D1528)))</formula>
    </cfRule>
    <cfRule type="expression" dxfId="771" priority="886">
      <formula>D1530="lördag"</formula>
    </cfRule>
  </conditionalFormatting>
  <conditionalFormatting sqref="D1535:D1544">
    <cfRule type="containsText" dxfId="770" priority="880" stopIfTrue="1" operator="containsText" text="Lördag">
      <formula>NOT(ISERROR(SEARCH("Lördag",D1535)))</formula>
    </cfRule>
    <cfRule type="containsText" dxfId="769" priority="879" stopIfTrue="1" operator="containsText" text="Söndag">
      <formula>NOT(ISERROR(SEARCH("Söndag",D1535)))</formula>
    </cfRule>
    <cfRule type="expression" dxfId="768" priority="878">
      <formula>D1537="lördag"</formula>
    </cfRule>
    <cfRule type="containsText" dxfId="767" priority="876" operator="containsText" text="söndag">
      <formula>NOT(ISERROR(SEARCH("söndag",D1535)))</formula>
    </cfRule>
    <cfRule type="expression" dxfId="766" priority="873">
      <formula>D1537="lördag"</formula>
    </cfRule>
    <cfRule type="expression" dxfId="765" priority="875">
      <formula>D1537="söndag"</formula>
    </cfRule>
    <cfRule type="containsText" dxfId="764" priority="874" operator="containsText" text="lördag">
      <formula>NOT(ISERROR(SEARCH("lördag",D1535)))</formula>
    </cfRule>
  </conditionalFormatting>
  <conditionalFormatting sqref="D1549">
    <cfRule type="containsText" dxfId="763" priority="872" stopIfTrue="1" operator="containsText" text="Lördag">
      <formula>NOT(ISERROR(SEARCH("Lördag",D1549)))</formula>
    </cfRule>
    <cfRule type="expression" dxfId="762" priority="865">
      <formula>D1551="lördag"</formula>
    </cfRule>
    <cfRule type="containsText" dxfId="761" priority="866" operator="containsText" text="lördag">
      <formula>NOT(ISERROR(SEARCH("lördag",D1549)))</formula>
    </cfRule>
    <cfRule type="expression" dxfId="760" priority="867">
      <formula>D1551="söndag"</formula>
    </cfRule>
    <cfRule type="containsText" dxfId="759" priority="868" operator="containsText" text="söndag">
      <formula>NOT(ISERROR(SEARCH("söndag",D1549)))</formula>
    </cfRule>
    <cfRule type="expression" dxfId="758" priority="870">
      <formula>D1551="lördag"</formula>
    </cfRule>
    <cfRule type="containsText" dxfId="757" priority="871" stopIfTrue="1" operator="containsText" text="Söndag">
      <formula>NOT(ISERROR(SEARCH("Söndag",D1549)))</formula>
    </cfRule>
  </conditionalFormatting>
  <conditionalFormatting sqref="D1556:D1565">
    <cfRule type="containsText" dxfId="756" priority="858" operator="containsText" text="lördag">
      <formula>NOT(ISERROR(SEARCH("lördag",D1556)))</formula>
    </cfRule>
    <cfRule type="expression" dxfId="755" priority="859">
      <formula>D1558="söndag"</formula>
    </cfRule>
    <cfRule type="containsText" dxfId="754" priority="860" operator="containsText" text="söndag">
      <formula>NOT(ISERROR(SEARCH("söndag",D1556)))</formula>
    </cfRule>
    <cfRule type="expression" dxfId="753" priority="862">
      <formula>D1558="lördag"</formula>
    </cfRule>
    <cfRule type="containsText" dxfId="752" priority="863" stopIfTrue="1" operator="containsText" text="Söndag">
      <formula>NOT(ISERROR(SEARCH("Söndag",D1556)))</formula>
    </cfRule>
    <cfRule type="containsText" dxfId="751" priority="864" stopIfTrue="1" operator="containsText" text="Lördag">
      <formula>NOT(ISERROR(SEARCH("Lördag",D1556)))</formula>
    </cfRule>
    <cfRule type="expression" dxfId="750" priority="857">
      <formula>D1558="lördag"</formula>
    </cfRule>
  </conditionalFormatting>
  <conditionalFormatting sqref="D1570">
    <cfRule type="expression" dxfId="749" priority="851">
      <formula>D1572="söndag"</formula>
    </cfRule>
    <cfRule type="expression" dxfId="748" priority="854">
      <formula>D1572="lördag"</formula>
    </cfRule>
    <cfRule type="containsText" dxfId="747" priority="852" operator="containsText" text="söndag">
      <formula>NOT(ISERROR(SEARCH("söndag",D1570)))</formula>
    </cfRule>
    <cfRule type="containsText" dxfId="746" priority="850" operator="containsText" text="lördag">
      <formula>NOT(ISERROR(SEARCH("lördag",D1570)))</formula>
    </cfRule>
    <cfRule type="expression" dxfId="745" priority="849">
      <formula>D1572="lördag"</formula>
    </cfRule>
    <cfRule type="containsText" dxfId="744" priority="856" stopIfTrue="1" operator="containsText" text="Lördag">
      <formula>NOT(ISERROR(SEARCH("Lördag",D1570)))</formula>
    </cfRule>
    <cfRule type="containsText" dxfId="743" priority="855" stopIfTrue="1" operator="containsText" text="Söndag">
      <formula>NOT(ISERROR(SEARCH("Söndag",D1570)))</formula>
    </cfRule>
  </conditionalFormatting>
  <conditionalFormatting sqref="D1577:D1586">
    <cfRule type="containsText" dxfId="742" priority="848" stopIfTrue="1" operator="containsText" text="Lördag">
      <formula>NOT(ISERROR(SEARCH("Lördag",D1577)))</formula>
    </cfRule>
    <cfRule type="containsText" dxfId="741" priority="847" stopIfTrue="1" operator="containsText" text="Söndag">
      <formula>NOT(ISERROR(SEARCH("Söndag",D1577)))</formula>
    </cfRule>
    <cfRule type="expression" dxfId="740" priority="846">
      <formula>D1579="lördag"</formula>
    </cfRule>
    <cfRule type="containsText" dxfId="739" priority="844" operator="containsText" text="söndag">
      <formula>NOT(ISERROR(SEARCH("söndag",D1577)))</formula>
    </cfRule>
    <cfRule type="expression" dxfId="738" priority="843">
      <formula>D1579="söndag"</formula>
    </cfRule>
    <cfRule type="containsText" dxfId="737" priority="842" operator="containsText" text="lördag">
      <formula>NOT(ISERROR(SEARCH("lördag",D1577)))</formula>
    </cfRule>
    <cfRule type="expression" dxfId="736" priority="841">
      <formula>D1579="lördag"</formula>
    </cfRule>
  </conditionalFormatting>
  <conditionalFormatting sqref="D1591">
    <cfRule type="containsText" dxfId="735" priority="834" operator="containsText" text="lördag">
      <formula>NOT(ISERROR(SEARCH("lördag",D1591)))</formula>
    </cfRule>
    <cfRule type="expression" dxfId="734" priority="833">
      <formula>D1593="lördag"</formula>
    </cfRule>
    <cfRule type="containsText" dxfId="733" priority="839" stopIfTrue="1" operator="containsText" text="Söndag">
      <formula>NOT(ISERROR(SEARCH("Söndag",D1591)))</formula>
    </cfRule>
    <cfRule type="expression" dxfId="732" priority="838">
      <formula>D1593="lördag"</formula>
    </cfRule>
    <cfRule type="containsText" dxfId="731" priority="836" operator="containsText" text="söndag">
      <formula>NOT(ISERROR(SEARCH("söndag",D1591)))</formula>
    </cfRule>
    <cfRule type="expression" dxfId="730" priority="835">
      <formula>D1593="söndag"</formula>
    </cfRule>
    <cfRule type="containsText" dxfId="729" priority="840" stopIfTrue="1" operator="containsText" text="Lördag">
      <formula>NOT(ISERROR(SEARCH("Lördag",D1591)))</formula>
    </cfRule>
  </conditionalFormatting>
  <conditionalFormatting sqref="D1598:D1607">
    <cfRule type="containsText" dxfId="728" priority="826" operator="containsText" text="lördag">
      <formula>NOT(ISERROR(SEARCH("lördag",D1598)))</formula>
    </cfRule>
    <cfRule type="containsText" dxfId="727" priority="832" stopIfTrue="1" operator="containsText" text="Lördag">
      <formula>NOT(ISERROR(SEARCH("Lördag",D1598)))</formula>
    </cfRule>
    <cfRule type="containsText" dxfId="726" priority="831" stopIfTrue="1" operator="containsText" text="Söndag">
      <formula>NOT(ISERROR(SEARCH("Söndag",D1598)))</formula>
    </cfRule>
    <cfRule type="expression" dxfId="725" priority="830">
      <formula>D1600="lördag"</formula>
    </cfRule>
    <cfRule type="containsText" dxfId="724" priority="828" operator="containsText" text="söndag">
      <formula>NOT(ISERROR(SEARCH("söndag",D1598)))</formula>
    </cfRule>
    <cfRule type="expression" dxfId="723" priority="827">
      <formula>D1600="söndag"</formula>
    </cfRule>
    <cfRule type="expression" dxfId="722" priority="825">
      <formula>D1600="lördag"</formula>
    </cfRule>
  </conditionalFormatting>
  <conditionalFormatting sqref="D1612">
    <cfRule type="containsText" dxfId="721" priority="824" stopIfTrue="1" operator="containsText" text="Lördag">
      <formula>NOT(ISERROR(SEARCH("Lördag",D1612)))</formula>
    </cfRule>
    <cfRule type="containsText" dxfId="720" priority="823" stopIfTrue="1" operator="containsText" text="Söndag">
      <formula>NOT(ISERROR(SEARCH("Söndag",D1612)))</formula>
    </cfRule>
    <cfRule type="expression" dxfId="719" priority="822">
      <formula>D1614="lördag"</formula>
    </cfRule>
    <cfRule type="containsText" dxfId="718" priority="820" operator="containsText" text="söndag">
      <formula>NOT(ISERROR(SEARCH("söndag",D1612)))</formula>
    </cfRule>
    <cfRule type="expression" dxfId="717" priority="819">
      <formula>D1614="söndag"</formula>
    </cfRule>
    <cfRule type="containsText" dxfId="716" priority="818" operator="containsText" text="lördag">
      <formula>NOT(ISERROR(SEARCH("lördag",D1612)))</formula>
    </cfRule>
    <cfRule type="expression" dxfId="715" priority="817">
      <formula>D1614="lördag"</formula>
    </cfRule>
  </conditionalFormatting>
  <conditionalFormatting sqref="D1619:D1628">
    <cfRule type="containsText" dxfId="714" priority="810" operator="containsText" text="lördag">
      <formula>NOT(ISERROR(SEARCH("lördag",D1619)))</formula>
    </cfRule>
    <cfRule type="expression" dxfId="713" priority="809">
      <formula>D1621="lördag"</formula>
    </cfRule>
    <cfRule type="containsText" dxfId="712" priority="816" stopIfTrue="1" operator="containsText" text="Lördag">
      <formula>NOT(ISERROR(SEARCH("Lördag",D1619)))</formula>
    </cfRule>
    <cfRule type="containsText" dxfId="711" priority="815" stopIfTrue="1" operator="containsText" text="Söndag">
      <formula>NOT(ISERROR(SEARCH("Söndag",D1619)))</formula>
    </cfRule>
    <cfRule type="expression" dxfId="710" priority="814">
      <formula>D1621="lördag"</formula>
    </cfRule>
    <cfRule type="expression" dxfId="709" priority="811">
      <formula>D1621="söndag"</formula>
    </cfRule>
    <cfRule type="containsText" dxfId="708" priority="812" operator="containsText" text="söndag">
      <formula>NOT(ISERROR(SEARCH("söndag",D1619)))</formula>
    </cfRule>
  </conditionalFormatting>
  <conditionalFormatting sqref="D1633">
    <cfRule type="expression" dxfId="707" priority="806">
      <formula>D1635="lördag"</formula>
    </cfRule>
    <cfRule type="containsText" dxfId="706" priority="804" operator="containsText" text="söndag">
      <formula>NOT(ISERROR(SEARCH("söndag",D1633)))</formula>
    </cfRule>
    <cfRule type="containsText" dxfId="705" priority="808" stopIfTrue="1" operator="containsText" text="Lördag">
      <formula>NOT(ISERROR(SEARCH("Lördag",D1633)))</formula>
    </cfRule>
    <cfRule type="containsText" dxfId="704" priority="807" stopIfTrue="1" operator="containsText" text="Söndag">
      <formula>NOT(ISERROR(SEARCH("Söndag",D1633)))</formula>
    </cfRule>
    <cfRule type="expression" dxfId="703" priority="803">
      <formula>D1635="söndag"</formula>
    </cfRule>
    <cfRule type="containsText" dxfId="702" priority="802" operator="containsText" text="lördag">
      <formula>NOT(ISERROR(SEARCH("lördag",D1633)))</formula>
    </cfRule>
    <cfRule type="expression" dxfId="701" priority="801">
      <formula>D1635="lördag"</formula>
    </cfRule>
  </conditionalFormatting>
  <conditionalFormatting sqref="D1640:D1649">
    <cfRule type="expression" dxfId="700" priority="798">
      <formula>D1642="lördag"</formula>
    </cfRule>
    <cfRule type="containsText" dxfId="699" priority="796" operator="containsText" text="söndag">
      <formula>NOT(ISERROR(SEARCH("söndag",D1640)))</formula>
    </cfRule>
    <cfRule type="containsText" dxfId="698" priority="799" stopIfTrue="1" operator="containsText" text="Söndag">
      <formula>NOT(ISERROR(SEARCH("Söndag",D1640)))</formula>
    </cfRule>
    <cfRule type="expression" dxfId="697" priority="795">
      <formula>D1642="söndag"</formula>
    </cfRule>
    <cfRule type="containsText" dxfId="696" priority="794" operator="containsText" text="lördag">
      <formula>NOT(ISERROR(SEARCH("lördag",D1640)))</formula>
    </cfRule>
    <cfRule type="containsText" dxfId="695" priority="800" stopIfTrue="1" operator="containsText" text="Lördag">
      <formula>NOT(ISERROR(SEARCH("Lördag",D1640)))</formula>
    </cfRule>
    <cfRule type="expression" dxfId="694" priority="793">
      <formula>D1642="lördag"</formula>
    </cfRule>
  </conditionalFormatting>
  <conditionalFormatting sqref="D1654">
    <cfRule type="expression" dxfId="693" priority="790">
      <formula>D1656="lördag"</formula>
    </cfRule>
    <cfRule type="containsText" dxfId="692" priority="791" stopIfTrue="1" operator="containsText" text="Söndag">
      <formula>NOT(ISERROR(SEARCH("Söndag",D1654)))</formula>
    </cfRule>
    <cfRule type="containsText" dxfId="691" priority="792" stopIfTrue="1" operator="containsText" text="Lördag">
      <formula>NOT(ISERROR(SEARCH("Lördag",D1654)))</formula>
    </cfRule>
    <cfRule type="containsText" dxfId="690" priority="788" operator="containsText" text="söndag">
      <formula>NOT(ISERROR(SEARCH("söndag",D1654)))</formula>
    </cfRule>
    <cfRule type="expression" dxfId="689" priority="787">
      <formula>D1656="söndag"</formula>
    </cfRule>
    <cfRule type="containsText" dxfId="688" priority="786" operator="containsText" text="lördag">
      <formula>NOT(ISERROR(SEARCH("lördag",D1654)))</formula>
    </cfRule>
    <cfRule type="expression" dxfId="687" priority="785">
      <formula>D1656="lördag"</formula>
    </cfRule>
  </conditionalFormatting>
  <conditionalFormatting sqref="D1661:D1670">
    <cfRule type="expression" dxfId="686" priority="777">
      <formula>D1663="lördag"</formula>
    </cfRule>
    <cfRule type="containsText" dxfId="685" priority="778" operator="containsText" text="lördag">
      <formula>NOT(ISERROR(SEARCH("lördag",D1661)))</formula>
    </cfRule>
    <cfRule type="expression" dxfId="684" priority="779">
      <formula>D1663="söndag"</formula>
    </cfRule>
    <cfRule type="containsText" dxfId="683" priority="784" stopIfTrue="1" operator="containsText" text="Lördag">
      <formula>NOT(ISERROR(SEARCH("Lördag",D1661)))</formula>
    </cfRule>
    <cfRule type="containsText" dxfId="682" priority="783" stopIfTrue="1" operator="containsText" text="Söndag">
      <formula>NOT(ISERROR(SEARCH("Söndag",D1661)))</formula>
    </cfRule>
    <cfRule type="containsText" dxfId="681" priority="780" operator="containsText" text="söndag">
      <formula>NOT(ISERROR(SEARCH("söndag",D1661)))</formula>
    </cfRule>
    <cfRule type="expression" dxfId="680" priority="782">
      <formula>D1663="lördag"</formula>
    </cfRule>
  </conditionalFormatting>
  <conditionalFormatting sqref="D1675">
    <cfRule type="expression" dxfId="679" priority="774">
      <formula>D1677="lördag"</formula>
    </cfRule>
    <cfRule type="containsText" dxfId="678" priority="776" stopIfTrue="1" operator="containsText" text="Lördag">
      <formula>NOT(ISERROR(SEARCH("Lördag",D1675)))</formula>
    </cfRule>
    <cfRule type="expression" dxfId="677" priority="771">
      <formula>D1677="söndag"</formula>
    </cfRule>
    <cfRule type="containsText" dxfId="676" priority="770" operator="containsText" text="lördag">
      <formula>NOT(ISERROR(SEARCH("lördag",D1675)))</formula>
    </cfRule>
    <cfRule type="containsText" dxfId="675" priority="772" operator="containsText" text="söndag">
      <formula>NOT(ISERROR(SEARCH("söndag",D1675)))</formula>
    </cfRule>
    <cfRule type="containsText" dxfId="674" priority="775" stopIfTrue="1" operator="containsText" text="Söndag">
      <formula>NOT(ISERROR(SEARCH("Söndag",D1675)))</formula>
    </cfRule>
    <cfRule type="expression" dxfId="673" priority="769">
      <formula>D1677="lördag"</formula>
    </cfRule>
  </conditionalFormatting>
  <conditionalFormatting sqref="D1682:D1691">
    <cfRule type="expression" dxfId="672" priority="761">
      <formula>D1684="lördag"</formula>
    </cfRule>
    <cfRule type="containsText" dxfId="671" priority="762" operator="containsText" text="lördag">
      <formula>NOT(ISERROR(SEARCH("lördag",D1682)))</formula>
    </cfRule>
    <cfRule type="expression" dxfId="670" priority="763">
      <formula>D1684="söndag"</formula>
    </cfRule>
    <cfRule type="containsText" dxfId="669" priority="764" operator="containsText" text="söndag">
      <formula>NOT(ISERROR(SEARCH("söndag",D1682)))</formula>
    </cfRule>
    <cfRule type="expression" dxfId="668" priority="766">
      <formula>D1684="lördag"</formula>
    </cfRule>
    <cfRule type="containsText" dxfId="667" priority="767" stopIfTrue="1" operator="containsText" text="Söndag">
      <formula>NOT(ISERROR(SEARCH("Söndag",D1682)))</formula>
    </cfRule>
    <cfRule type="containsText" dxfId="666" priority="768" stopIfTrue="1" operator="containsText" text="Lördag">
      <formula>NOT(ISERROR(SEARCH("Lördag",D1682)))</formula>
    </cfRule>
  </conditionalFormatting>
  <conditionalFormatting sqref="D1696">
    <cfRule type="containsText" dxfId="665" priority="760" stopIfTrue="1" operator="containsText" text="Lördag">
      <formula>NOT(ISERROR(SEARCH("Lördag",D1696)))</formula>
    </cfRule>
    <cfRule type="containsText" dxfId="664" priority="756" operator="containsText" text="söndag">
      <formula>NOT(ISERROR(SEARCH("söndag",D1696)))</formula>
    </cfRule>
    <cfRule type="expression" dxfId="663" priority="758">
      <formula>D1698="lördag"</formula>
    </cfRule>
    <cfRule type="containsText" dxfId="662" priority="759" stopIfTrue="1" operator="containsText" text="Söndag">
      <formula>NOT(ISERROR(SEARCH("Söndag",D1696)))</formula>
    </cfRule>
    <cfRule type="expression" dxfId="661" priority="753">
      <formula>D1698="lördag"</formula>
    </cfRule>
    <cfRule type="containsText" dxfId="660" priority="754" operator="containsText" text="lördag">
      <formula>NOT(ISERROR(SEARCH("lördag",D1696)))</formula>
    </cfRule>
    <cfRule type="expression" dxfId="659" priority="755">
      <formula>D1698="söndag"</formula>
    </cfRule>
  </conditionalFormatting>
  <conditionalFormatting sqref="D1703:D1712">
    <cfRule type="containsText" dxfId="658" priority="748" operator="containsText" text="söndag">
      <formula>NOT(ISERROR(SEARCH("söndag",D1703)))</formula>
    </cfRule>
    <cfRule type="expression" dxfId="657" priority="747">
      <formula>D1705="söndag"</formula>
    </cfRule>
    <cfRule type="containsText" dxfId="656" priority="752" stopIfTrue="1" operator="containsText" text="Lördag">
      <formula>NOT(ISERROR(SEARCH("Lördag",D1703)))</formula>
    </cfRule>
    <cfRule type="containsText" dxfId="655" priority="751" stopIfTrue="1" operator="containsText" text="Söndag">
      <formula>NOT(ISERROR(SEARCH("Söndag",D1703)))</formula>
    </cfRule>
    <cfRule type="containsText" dxfId="654" priority="746" operator="containsText" text="lördag">
      <formula>NOT(ISERROR(SEARCH("lördag",D1703)))</formula>
    </cfRule>
    <cfRule type="expression" dxfId="653" priority="745">
      <formula>D1705="lördag"</formula>
    </cfRule>
    <cfRule type="expression" dxfId="652" priority="750">
      <formula>D1705="lördag"</formula>
    </cfRule>
  </conditionalFormatting>
  <conditionalFormatting sqref="D1717">
    <cfRule type="containsText" dxfId="651" priority="744" stopIfTrue="1" operator="containsText" text="Lördag">
      <formula>NOT(ISERROR(SEARCH("Lördag",D1717)))</formula>
    </cfRule>
    <cfRule type="containsText" dxfId="650" priority="743" stopIfTrue="1" operator="containsText" text="Söndag">
      <formula>NOT(ISERROR(SEARCH("Söndag",D1717)))</formula>
    </cfRule>
    <cfRule type="containsText" dxfId="649" priority="740" operator="containsText" text="söndag">
      <formula>NOT(ISERROR(SEARCH("söndag",D1717)))</formula>
    </cfRule>
    <cfRule type="expression" dxfId="648" priority="739">
      <formula>D1719="söndag"</formula>
    </cfRule>
    <cfRule type="containsText" dxfId="647" priority="738" operator="containsText" text="lördag">
      <formula>NOT(ISERROR(SEARCH("lördag",D1717)))</formula>
    </cfRule>
    <cfRule type="expression" dxfId="646" priority="737">
      <formula>D1719="lördag"</formula>
    </cfRule>
    <cfRule type="expression" dxfId="645" priority="742">
      <formula>D1719="lördag"</formula>
    </cfRule>
  </conditionalFormatting>
  <conditionalFormatting sqref="D1724:D1733">
    <cfRule type="containsText" dxfId="644" priority="732" operator="containsText" text="söndag">
      <formula>NOT(ISERROR(SEARCH("söndag",D1724)))</formula>
    </cfRule>
    <cfRule type="expression" dxfId="643" priority="734">
      <formula>D1726="lördag"</formula>
    </cfRule>
    <cfRule type="containsText" dxfId="642" priority="735" stopIfTrue="1" operator="containsText" text="Söndag">
      <formula>NOT(ISERROR(SEARCH("Söndag",D1724)))</formula>
    </cfRule>
    <cfRule type="containsText" dxfId="641" priority="736" stopIfTrue="1" operator="containsText" text="Lördag">
      <formula>NOT(ISERROR(SEARCH("Lördag",D1724)))</formula>
    </cfRule>
    <cfRule type="expression" dxfId="640" priority="731">
      <formula>D1726="söndag"</formula>
    </cfRule>
    <cfRule type="containsText" dxfId="639" priority="730" operator="containsText" text="lördag">
      <formula>NOT(ISERROR(SEARCH("lördag",D1724)))</formula>
    </cfRule>
    <cfRule type="expression" dxfId="638" priority="729">
      <formula>D1726="lördag"</formula>
    </cfRule>
  </conditionalFormatting>
  <conditionalFormatting sqref="D1738">
    <cfRule type="expression" dxfId="637" priority="721">
      <formula>D1740="lördag"</formula>
    </cfRule>
    <cfRule type="expression" dxfId="636" priority="723">
      <formula>D1740="söndag"</formula>
    </cfRule>
    <cfRule type="containsText" dxfId="635" priority="728" stopIfTrue="1" operator="containsText" text="Lördag">
      <formula>NOT(ISERROR(SEARCH("Lördag",D1738)))</formula>
    </cfRule>
    <cfRule type="containsText" dxfId="634" priority="727" stopIfTrue="1" operator="containsText" text="Söndag">
      <formula>NOT(ISERROR(SEARCH("Söndag",D1738)))</formula>
    </cfRule>
    <cfRule type="expression" dxfId="633" priority="726">
      <formula>D1740="lördag"</formula>
    </cfRule>
    <cfRule type="containsText" dxfId="632" priority="724" operator="containsText" text="söndag">
      <formula>NOT(ISERROR(SEARCH("söndag",D1738)))</formula>
    </cfRule>
    <cfRule type="containsText" dxfId="631" priority="722" operator="containsText" text="lördag">
      <formula>NOT(ISERROR(SEARCH("lördag",D1738)))</formula>
    </cfRule>
  </conditionalFormatting>
  <conditionalFormatting sqref="D1745:D1754">
    <cfRule type="expression" dxfId="630" priority="713">
      <formula>D1747="lördag"</formula>
    </cfRule>
    <cfRule type="containsText" dxfId="629" priority="720" stopIfTrue="1" operator="containsText" text="Lördag">
      <formula>NOT(ISERROR(SEARCH("Lördag",D1745)))</formula>
    </cfRule>
    <cfRule type="containsText" dxfId="628" priority="714" operator="containsText" text="lördag">
      <formula>NOT(ISERROR(SEARCH("lördag",D1745)))</formula>
    </cfRule>
    <cfRule type="containsText" dxfId="627" priority="719" stopIfTrue="1" operator="containsText" text="Söndag">
      <formula>NOT(ISERROR(SEARCH("Söndag",D1745)))</formula>
    </cfRule>
    <cfRule type="containsText" dxfId="626" priority="716" operator="containsText" text="söndag">
      <formula>NOT(ISERROR(SEARCH("söndag",D1745)))</formula>
    </cfRule>
    <cfRule type="expression" dxfId="625" priority="718">
      <formula>D1747="lördag"</formula>
    </cfRule>
    <cfRule type="expression" dxfId="624" priority="715">
      <formula>D1747="söndag"</formula>
    </cfRule>
  </conditionalFormatting>
  <conditionalFormatting sqref="D1759">
    <cfRule type="expression" dxfId="623" priority="705">
      <formula>D1761="lördag"</formula>
    </cfRule>
    <cfRule type="containsText" dxfId="622" priority="711" stopIfTrue="1" operator="containsText" text="Söndag">
      <formula>NOT(ISERROR(SEARCH("Söndag",D1759)))</formula>
    </cfRule>
    <cfRule type="containsText" dxfId="621" priority="712" stopIfTrue="1" operator="containsText" text="Lördag">
      <formula>NOT(ISERROR(SEARCH("Lördag",D1759)))</formula>
    </cfRule>
    <cfRule type="expression" dxfId="620" priority="707">
      <formula>D1761="söndag"</formula>
    </cfRule>
    <cfRule type="containsText" dxfId="619" priority="706" operator="containsText" text="lördag">
      <formula>NOT(ISERROR(SEARCH("lördag",D1759)))</formula>
    </cfRule>
    <cfRule type="containsText" dxfId="618" priority="708" operator="containsText" text="söndag">
      <formula>NOT(ISERROR(SEARCH("söndag",D1759)))</formula>
    </cfRule>
    <cfRule type="expression" dxfId="617" priority="710">
      <formula>D1761="lördag"</formula>
    </cfRule>
  </conditionalFormatting>
  <conditionalFormatting sqref="D1766:D1775">
    <cfRule type="containsText" dxfId="616" priority="703" stopIfTrue="1" operator="containsText" text="Söndag">
      <formula>NOT(ISERROR(SEARCH("Söndag",D1766)))</formula>
    </cfRule>
    <cfRule type="expression" dxfId="615" priority="702">
      <formula>D1768="lördag"</formula>
    </cfRule>
    <cfRule type="containsText" dxfId="614" priority="700" operator="containsText" text="söndag">
      <formula>NOT(ISERROR(SEARCH("söndag",D1766)))</formula>
    </cfRule>
    <cfRule type="containsText" dxfId="613" priority="698" operator="containsText" text="lördag">
      <formula>NOT(ISERROR(SEARCH("lördag",D1766)))</formula>
    </cfRule>
    <cfRule type="expression" dxfId="612" priority="699">
      <formula>D1768="söndag"</formula>
    </cfRule>
    <cfRule type="expression" dxfId="611" priority="697">
      <formula>D1768="lördag"</formula>
    </cfRule>
    <cfRule type="containsText" dxfId="610" priority="704" stopIfTrue="1" operator="containsText" text="Lördag">
      <formula>NOT(ISERROR(SEARCH("Lördag",D1766)))</formula>
    </cfRule>
  </conditionalFormatting>
  <conditionalFormatting sqref="D1780">
    <cfRule type="containsText" dxfId="609" priority="690" operator="containsText" text="lördag">
      <formula>NOT(ISERROR(SEARCH("lördag",D1780)))</formula>
    </cfRule>
    <cfRule type="containsText" dxfId="608" priority="692" operator="containsText" text="söndag">
      <formula>NOT(ISERROR(SEARCH("söndag",D1780)))</formula>
    </cfRule>
    <cfRule type="expression" dxfId="607" priority="691">
      <formula>D1782="söndag"</formula>
    </cfRule>
    <cfRule type="expression" dxfId="606" priority="689">
      <formula>D1782="lördag"</formula>
    </cfRule>
    <cfRule type="expression" dxfId="605" priority="694">
      <formula>D1782="lördag"</formula>
    </cfRule>
    <cfRule type="containsText" dxfId="604" priority="695" stopIfTrue="1" operator="containsText" text="Söndag">
      <formula>NOT(ISERROR(SEARCH("Söndag",D1780)))</formula>
    </cfRule>
    <cfRule type="containsText" dxfId="603" priority="696" stopIfTrue="1" operator="containsText" text="Lördag">
      <formula>NOT(ISERROR(SEARCH("Lördag",D1780)))</formula>
    </cfRule>
  </conditionalFormatting>
  <conditionalFormatting sqref="D1787:D1796">
    <cfRule type="expression" dxfId="602" priority="681">
      <formula>D1789="lördag"</formula>
    </cfRule>
    <cfRule type="containsText" dxfId="601" priority="688" stopIfTrue="1" operator="containsText" text="Lördag">
      <formula>NOT(ISERROR(SEARCH("Lördag",D1787)))</formula>
    </cfRule>
    <cfRule type="expression" dxfId="600" priority="686">
      <formula>D1789="lördag"</formula>
    </cfRule>
    <cfRule type="containsText" dxfId="599" priority="684" operator="containsText" text="söndag">
      <formula>NOT(ISERROR(SEARCH("söndag",D1787)))</formula>
    </cfRule>
    <cfRule type="expression" dxfId="598" priority="683">
      <formula>D1789="söndag"</formula>
    </cfRule>
    <cfRule type="containsText" dxfId="597" priority="682" operator="containsText" text="lördag">
      <formula>NOT(ISERROR(SEARCH("lördag",D1787)))</formula>
    </cfRule>
    <cfRule type="containsText" dxfId="596" priority="687" stopIfTrue="1" operator="containsText" text="Söndag">
      <formula>NOT(ISERROR(SEARCH("Söndag",D1787)))</formula>
    </cfRule>
  </conditionalFormatting>
  <conditionalFormatting sqref="D1801">
    <cfRule type="containsText" dxfId="595" priority="679" stopIfTrue="1" operator="containsText" text="Söndag">
      <formula>NOT(ISERROR(SEARCH("Söndag",D1801)))</formula>
    </cfRule>
    <cfRule type="expression" dxfId="594" priority="675">
      <formula>D1803="söndag"</formula>
    </cfRule>
    <cfRule type="expression" dxfId="593" priority="673">
      <formula>D1803="lördag"</formula>
    </cfRule>
    <cfRule type="containsText" dxfId="592" priority="674" operator="containsText" text="lördag">
      <formula>NOT(ISERROR(SEARCH("lördag",D1801)))</formula>
    </cfRule>
    <cfRule type="containsText" dxfId="591" priority="676" operator="containsText" text="söndag">
      <formula>NOT(ISERROR(SEARCH("söndag",D1801)))</formula>
    </cfRule>
    <cfRule type="expression" dxfId="590" priority="678">
      <formula>D1803="lördag"</formula>
    </cfRule>
    <cfRule type="containsText" dxfId="589" priority="680" stopIfTrue="1" operator="containsText" text="Lördag">
      <formula>NOT(ISERROR(SEARCH("Lördag",D1801)))</formula>
    </cfRule>
  </conditionalFormatting>
  <conditionalFormatting sqref="D1808:D1817">
    <cfRule type="containsText" dxfId="588" priority="671" stopIfTrue="1" operator="containsText" text="Söndag">
      <formula>NOT(ISERROR(SEARCH("Söndag",D1808)))</formula>
    </cfRule>
    <cfRule type="containsText" dxfId="587" priority="668" operator="containsText" text="söndag">
      <formula>NOT(ISERROR(SEARCH("söndag",D1808)))</formula>
    </cfRule>
    <cfRule type="containsText" dxfId="586" priority="666" operator="containsText" text="lördag">
      <formula>NOT(ISERROR(SEARCH("lördag",D1808)))</formula>
    </cfRule>
    <cfRule type="expression" dxfId="585" priority="665">
      <formula>D1810="lördag"</formula>
    </cfRule>
    <cfRule type="containsText" dxfId="584" priority="672" stopIfTrue="1" operator="containsText" text="Lördag">
      <formula>NOT(ISERROR(SEARCH("Lördag",D1808)))</formula>
    </cfRule>
    <cfRule type="expression" dxfId="583" priority="667">
      <formula>D1810="söndag"</formula>
    </cfRule>
    <cfRule type="expression" dxfId="582" priority="670">
      <formula>D1810="lördag"</formula>
    </cfRule>
  </conditionalFormatting>
  <conditionalFormatting sqref="D1822">
    <cfRule type="containsText" dxfId="581" priority="664" stopIfTrue="1" operator="containsText" text="Lördag">
      <formula>NOT(ISERROR(SEARCH("Lördag",D1822)))</formula>
    </cfRule>
    <cfRule type="containsText" dxfId="580" priority="663" stopIfTrue="1" operator="containsText" text="Söndag">
      <formula>NOT(ISERROR(SEARCH("Söndag",D1822)))</formula>
    </cfRule>
    <cfRule type="containsText" dxfId="579" priority="658" operator="containsText" text="lördag">
      <formula>NOT(ISERROR(SEARCH("lördag",D1822)))</formula>
    </cfRule>
    <cfRule type="expression" dxfId="578" priority="662">
      <formula>D1824="lördag"</formula>
    </cfRule>
    <cfRule type="expression" dxfId="577" priority="659">
      <formula>D1824="söndag"</formula>
    </cfRule>
    <cfRule type="expression" dxfId="576" priority="657">
      <formula>D1824="lördag"</formula>
    </cfRule>
    <cfRule type="containsText" dxfId="575" priority="660" operator="containsText" text="söndag">
      <formula>NOT(ISERROR(SEARCH("söndag",D1822)))</formula>
    </cfRule>
  </conditionalFormatting>
  <conditionalFormatting sqref="D1829:D1838">
    <cfRule type="expression" dxfId="574" priority="654">
      <formula>D1831="lördag"</formula>
    </cfRule>
    <cfRule type="expression" dxfId="573" priority="649">
      <formula>D1831="lördag"</formula>
    </cfRule>
    <cfRule type="containsText" dxfId="572" priority="650" operator="containsText" text="lördag">
      <formula>NOT(ISERROR(SEARCH("lördag",D1829)))</formula>
    </cfRule>
    <cfRule type="containsText" dxfId="571" priority="656" stopIfTrue="1" operator="containsText" text="Lördag">
      <formula>NOT(ISERROR(SEARCH("Lördag",D1829)))</formula>
    </cfRule>
    <cfRule type="containsText" dxfId="570" priority="655" stopIfTrue="1" operator="containsText" text="Söndag">
      <formula>NOT(ISERROR(SEARCH("Söndag",D1829)))</formula>
    </cfRule>
    <cfRule type="containsText" dxfId="569" priority="652" operator="containsText" text="söndag">
      <formula>NOT(ISERROR(SEARCH("söndag",D1829)))</formula>
    </cfRule>
    <cfRule type="expression" dxfId="568" priority="651">
      <formula>D1831="söndag"</formula>
    </cfRule>
  </conditionalFormatting>
  <conditionalFormatting sqref="D1843">
    <cfRule type="containsText" dxfId="567" priority="648" stopIfTrue="1" operator="containsText" text="Lördag">
      <formula>NOT(ISERROR(SEARCH("Lördag",D1843)))</formula>
    </cfRule>
    <cfRule type="expression" dxfId="566" priority="641">
      <formula>D1845="lördag"</formula>
    </cfRule>
    <cfRule type="containsText" dxfId="565" priority="647" stopIfTrue="1" operator="containsText" text="Söndag">
      <formula>NOT(ISERROR(SEARCH("Söndag",D1843)))</formula>
    </cfRule>
    <cfRule type="expression" dxfId="564" priority="646">
      <formula>D1845="lördag"</formula>
    </cfRule>
    <cfRule type="expression" dxfId="563" priority="643">
      <formula>D1845="söndag"</formula>
    </cfRule>
    <cfRule type="containsText" dxfId="562" priority="642" operator="containsText" text="lördag">
      <formula>NOT(ISERROR(SEARCH("lördag",D1843)))</formula>
    </cfRule>
    <cfRule type="containsText" dxfId="561" priority="644" operator="containsText" text="söndag">
      <formula>NOT(ISERROR(SEARCH("söndag",D1843)))</formula>
    </cfRule>
  </conditionalFormatting>
  <conditionalFormatting sqref="D1850:D1859">
    <cfRule type="expression" dxfId="560" priority="635">
      <formula>D1852="söndag"</formula>
    </cfRule>
    <cfRule type="expression" dxfId="559" priority="638">
      <formula>D1852="lördag"</formula>
    </cfRule>
    <cfRule type="containsText" dxfId="558" priority="636" operator="containsText" text="söndag">
      <formula>NOT(ISERROR(SEARCH("söndag",D1850)))</formula>
    </cfRule>
    <cfRule type="containsText" dxfId="557" priority="639" stopIfTrue="1" operator="containsText" text="Söndag">
      <formula>NOT(ISERROR(SEARCH("Söndag",D1850)))</formula>
    </cfRule>
    <cfRule type="expression" dxfId="556" priority="633">
      <formula>D1852="lördag"</formula>
    </cfRule>
    <cfRule type="containsText" dxfId="555" priority="640" stopIfTrue="1" operator="containsText" text="Lördag">
      <formula>NOT(ISERROR(SEARCH("Lördag",D1850)))</formula>
    </cfRule>
    <cfRule type="containsText" dxfId="554" priority="634" operator="containsText" text="lördag">
      <formula>NOT(ISERROR(SEARCH("lördag",D1850)))</formula>
    </cfRule>
  </conditionalFormatting>
  <conditionalFormatting sqref="D1864">
    <cfRule type="containsText" dxfId="553" priority="632" stopIfTrue="1" operator="containsText" text="Lördag">
      <formula>NOT(ISERROR(SEARCH("Lördag",D1864)))</formula>
    </cfRule>
    <cfRule type="containsText" dxfId="552" priority="631" stopIfTrue="1" operator="containsText" text="Söndag">
      <formula>NOT(ISERROR(SEARCH("Söndag",D1864)))</formula>
    </cfRule>
    <cfRule type="expression" dxfId="551" priority="630">
      <formula>D1866="lördag"</formula>
    </cfRule>
    <cfRule type="containsText" dxfId="550" priority="628" operator="containsText" text="söndag">
      <formula>NOT(ISERROR(SEARCH("söndag",D1864)))</formula>
    </cfRule>
    <cfRule type="expression" dxfId="549" priority="627">
      <formula>D1866="söndag"</formula>
    </cfRule>
    <cfRule type="containsText" dxfId="548" priority="626" operator="containsText" text="lördag">
      <formula>NOT(ISERROR(SEARCH("lördag",D1864)))</formula>
    </cfRule>
    <cfRule type="expression" dxfId="547" priority="625">
      <formula>D1866="lördag"</formula>
    </cfRule>
  </conditionalFormatting>
  <conditionalFormatting sqref="D1871:D1880">
    <cfRule type="expression" dxfId="546" priority="619">
      <formula>D1873="söndag"</formula>
    </cfRule>
    <cfRule type="containsText" dxfId="545" priority="620" operator="containsText" text="söndag">
      <formula>NOT(ISERROR(SEARCH("söndag",D1871)))</formula>
    </cfRule>
    <cfRule type="containsText" dxfId="544" priority="623" stopIfTrue="1" operator="containsText" text="Söndag">
      <formula>NOT(ISERROR(SEARCH("Söndag",D1871)))</formula>
    </cfRule>
    <cfRule type="containsText" dxfId="543" priority="618" operator="containsText" text="lördag">
      <formula>NOT(ISERROR(SEARCH("lördag",D1871)))</formula>
    </cfRule>
    <cfRule type="expression" dxfId="542" priority="617">
      <formula>D1873="lördag"</formula>
    </cfRule>
    <cfRule type="containsText" dxfId="541" priority="624" stopIfTrue="1" operator="containsText" text="Lördag">
      <formula>NOT(ISERROR(SEARCH("Lördag",D1871)))</formula>
    </cfRule>
    <cfRule type="expression" dxfId="540" priority="622">
      <formula>D1873="lördag"</formula>
    </cfRule>
  </conditionalFormatting>
  <conditionalFormatting sqref="D1885">
    <cfRule type="expression" dxfId="539" priority="609">
      <formula>D1887="lördag"</formula>
    </cfRule>
    <cfRule type="containsText" dxfId="538" priority="610" operator="containsText" text="lördag">
      <formula>NOT(ISERROR(SEARCH("lördag",D1885)))</formula>
    </cfRule>
    <cfRule type="expression" dxfId="537" priority="611">
      <formula>D1887="söndag"</formula>
    </cfRule>
    <cfRule type="containsText" dxfId="536" priority="612" operator="containsText" text="söndag">
      <formula>NOT(ISERROR(SEARCH("söndag",D1885)))</formula>
    </cfRule>
    <cfRule type="containsText" dxfId="535" priority="616" stopIfTrue="1" operator="containsText" text="Lördag">
      <formula>NOT(ISERROR(SEARCH("Lördag",D1885)))</formula>
    </cfRule>
    <cfRule type="containsText" dxfId="534" priority="615" stopIfTrue="1" operator="containsText" text="Söndag">
      <formula>NOT(ISERROR(SEARCH("Söndag",D1885)))</formula>
    </cfRule>
    <cfRule type="expression" dxfId="533" priority="614">
      <formula>D1887="lördag"</formula>
    </cfRule>
  </conditionalFormatting>
  <conditionalFormatting sqref="D1892:D1901">
    <cfRule type="containsText" dxfId="532" priority="608" stopIfTrue="1" operator="containsText" text="Lördag">
      <formula>NOT(ISERROR(SEARCH("Lördag",D1892)))</formula>
    </cfRule>
    <cfRule type="expression" dxfId="531" priority="603">
      <formula>D1894="söndag"</formula>
    </cfRule>
    <cfRule type="expression" dxfId="530" priority="601">
      <formula>D1894="lördag"</formula>
    </cfRule>
    <cfRule type="containsText" dxfId="529" priority="607" stopIfTrue="1" operator="containsText" text="Söndag">
      <formula>NOT(ISERROR(SEARCH("Söndag",D1892)))</formula>
    </cfRule>
    <cfRule type="expression" dxfId="528" priority="606">
      <formula>D1894="lördag"</formula>
    </cfRule>
    <cfRule type="containsText" dxfId="527" priority="602" operator="containsText" text="lördag">
      <formula>NOT(ISERROR(SEARCH("lördag",D1892)))</formula>
    </cfRule>
    <cfRule type="containsText" dxfId="526" priority="604" operator="containsText" text="söndag">
      <formula>NOT(ISERROR(SEARCH("söndag",D1892)))</formula>
    </cfRule>
  </conditionalFormatting>
  <conditionalFormatting sqref="D1906">
    <cfRule type="expression" dxfId="525" priority="595">
      <formula>D1908="söndag"</formula>
    </cfRule>
    <cfRule type="containsText" dxfId="524" priority="600" stopIfTrue="1" operator="containsText" text="Lördag">
      <formula>NOT(ISERROR(SEARCH("Lördag",D1906)))</formula>
    </cfRule>
    <cfRule type="containsText" dxfId="523" priority="599" stopIfTrue="1" operator="containsText" text="Söndag">
      <formula>NOT(ISERROR(SEARCH("Söndag",D1906)))</formula>
    </cfRule>
    <cfRule type="expression" dxfId="522" priority="593">
      <formula>D1908="lördag"</formula>
    </cfRule>
    <cfRule type="containsText" dxfId="521" priority="594" operator="containsText" text="lördag">
      <formula>NOT(ISERROR(SEARCH("lördag",D1906)))</formula>
    </cfRule>
    <cfRule type="expression" dxfId="520" priority="598">
      <formula>D1908="lördag"</formula>
    </cfRule>
    <cfRule type="containsText" dxfId="519" priority="596" operator="containsText" text="söndag">
      <formula>NOT(ISERROR(SEARCH("söndag",D1906)))</formula>
    </cfRule>
  </conditionalFormatting>
  <conditionalFormatting sqref="D1913:D1922">
    <cfRule type="containsText" dxfId="518" priority="592" stopIfTrue="1" operator="containsText" text="Lördag">
      <formula>NOT(ISERROR(SEARCH("Lördag",D1913)))</formula>
    </cfRule>
    <cfRule type="containsText" dxfId="517" priority="586" operator="containsText" text="lördag">
      <formula>NOT(ISERROR(SEARCH("lördag",D1913)))</formula>
    </cfRule>
    <cfRule type="expression" dxfId="516" priority="590">
      <formula>D1915="lördag"</formula>
    </cfRule>
    <cfRule type="expression" dxfId="515" priority="585">
      <formula>D1915="lördag"</formula>
    </cfRule>
    <cfRule type="containsText" dxfId="514" priority="588" operator="containsText" text="söndag">
      <formula>NOT(ISERROR(SEARCH("söndag",D1913)))</formula>
    </cfRule>
    <cfRule type="expression" dxfId="513" priority="587">
      <formula>D1915="söndag"</formula>
    </cfRule>
    <cfRule type="containsText" dxfId="512" priority="591" stopIfTrue="1" operator="containsText" text="Söndag">
      <formula>NOT(ISERROR(SEARCH("Söndag",D1913)))</formula>
    </cfRule>
  </conditionalFormatting>
  <conditionalFormatting sqref="D1927">
    <cfRule type="expression" dxfId="511" priority="577">
      <formula>D1929="lördag"</formula>
    </cfRule>
    <cfRule type="containsText" dxfId="510" priority="578" operator="containsText" text="lördag">
      <formula>NOT(ISERROR(SEARCH("lördag",D1927)))</formula>
    </cfRule>
    <cfRule type="containsText" dxfId="509" priority="584" stopIfTrue="1" operator="containsText" text="Lördag">
      <formula>NOT(ISERROR(SEARCH("Lördag",D1927)))</formula>
    </cfRule>
    <cfRule type="containsText" dxfId="508" priority="583" stopIfTrue="1" operator="containsText" text="Söndag">
      <formula>NOT(ISERROR(SEARCH("Söndag",D1927)))</formula>
    </cfRule>
    <cfRule type="expression" dxfId="507" priority="582">
      <formula>D1929="lördag"</formula>
    </cfRule>
    <cfRule type="containsText" dxfId="506" priority="580" operator="containsText" text="söndag">
      <formula>NOT(ISERROR(SEARCH("söndag",D1927)))</formula>
    </cfRule>
    <cfRule type="expression" dxfId="505" priority="579">
      <formula>D1929="söndag"</formula>
    </cfRule>
  </conditionalFormatting>
  <conditionalFormatting sqref="D1934:D1943">
    <cfRule type="containsText" dxfId="504" priority="572" operator="containsText" text="söndag">
      <formula>NOT(ISERROR(SEARCH("söndag",D1934)))</formula>
    </cfRule>
    <cfRule type="expression" dxfId="503" priority="574">
      <formula>D1936="lördag"</formula>
    </cfRule>
    <cfRule type="containsText" dxfId="502" priority="575" stopIfTrue="1" operator="containsText" text="Söndag">
      <formula>NOT(ISERROR(SEARCH("Söndag",D1934)))</formula>
    </cfRule>
    <cfRule type="containsText" dxfId="501" priority="576" stopIfTrue="1" operator="containsText" text="Lördag">
      <formula>NOT(ISERROR(SEARCH("Lördag",D1934)))</formula>
    </cfRule>
    <cfRule type="expression" dxfId="500" priority="569">
      <formula>D1936="lördag"</formula>
    </cfRule>
    <cfRule type="containsText" dxfId="499" priority="570" operator="containsText" text="lördag">
      <formula>NOT(ISERROR(SEARCH("lördag",D1934)))</formula>
    </cfRule>
    <cfRule type="expression" dxfId="498" priority="571">
      <formula>D1936="söndag"</formula>
    </cfRule>
  </conditionalFormatting>
  <conditionalFormatting sqref="D1948">
    <cfRule type="containsText" dxfId="497" priority="564" operator="containsText" text="söndag">
      <formula>NOT(ISERROR(SEARCH("söndag",D1948)))</formula>
    </cfRule>
    <cfRule type="expression" dxfId="496" priority="561">
      <formula>D1950="lördag"</formula>
    </cfRule>
    <cfRule type="containsText" dxfId="495" priority="562" operator="containsText" text="lördag">
      <formula>NOT(ISERROR(SEARCH("lördag",D1948)))</formula>
    </cfRule>
    <cfRule type="containsText" dxfId="494" priority="568" stopIfTrue="1" operator="containsText" text="Lördag">
      <formula>NOT(ISERROR(SEARCH("Lördag",D1948)))</formula>
    </cfRule>
    <cfRule type="expression" dxfId="493" priority="566">
      <formula>D1950="lördag"</formula>
    </cfRule>
    <cfRule type="containsText" dxfId="492" priority="567" stopIfTrue="1" operator="containsText" text="Söndag">
      <formula>NOT(ISERROR(SEARCH("Söndag",D1948)))</formula>
    </cfRule>
    <cfRule type="expression" dxfId="491" priority="563">
      <formula>D1950="söndag"</formula>
    </cfRule>
  </conditionalFormatting>
  <conditionalFormatting sqref="D1955:D1964">
    <cfRule type="containsText" dxfId="490" priority="559" stopIfTrue="1" operator="containsText" text="Söndag">
      <formula>NOT(ISERROR(SEARCH("Söndag",D1955)))</formula>
    </cfRule>
    <cfRule type="expression" dxfId="489" priority="558">
      <formula>D1957="lördag"</formula>
    </cfRule>
    <cfRule type="containsText" dxfId="488" priority="556" operator="containsText" text="söndag">
      <formula>NOT(ISERROR(SEARCH("söndag",D1955)))</formula>
    </cfRule>
    <cfRule type="containsText" dxfId="487" priority="560" stopIfTrue="1" operator="containsText" text="Lördag">
      <formula>NOT(ISERROR(SEARCH("Lördag",D1955)))</formula>
    </cfRule>
    <cfRule type="expression" dxfId="486" priority="555">
      <formula>D1957="söndag"</formula>
    </cfRule>
    <cfRule type="containsText" dxfId="485" priority="554" operator="containsText" text="lördag">
      <formula>NOT(ISERROR(SEARCH("lördag",D1955)))</formula>
    </cfRule>
    <cfRule type="expression" dxfId="484" priority="553">
      <formula>D1957="lördag"</formula>
    </cfRule>
  </conditionalFormatting>
  <conditionalFormatting sqref="D1969">
    <cfRule type="expression" dxfId="483" priority="550">
      <formula>D1971="lördag"</formula>
    </cfRule>
    <cfRule type="containsText" dxfId="482" priority="546" operator="containsText" text="lördag">
      <formula>NOT(ISERROR(SEARCH("lördag",D1969)))</formula>
    </cfRule>
    <cfRule type="expression" dxfId="481" priority="545">
      <formula>D1971="lördag"</formula>
    </cfRule>
    <cfRule type="expression" dxfId="480" priority="547">
      <formula>D1971="söndag"</formula>
    </cfRule>
    <cfRule type="containsText" dxfId="479" priority="548" operator="containsText" text="söndag">
      <formula>NOT(ISERROR(SEARCH("söndag",D1969)))</formula>
    </cfRule>
    <cfRule type="containsText" dxfId="478" priority="551" stopIfTrue="1" operator="containsText" text="Söndag">
      <formula>NOT(ISERROR(SEARCH("Söndag",D1969)))</formula>
    </cfRule>
    <cfRule type="containsText" dxfId="477" priority="552" stopIfTrue="1" operator="containsText" text="Lördag">
      <formula>NOT(ISERROR(SEARCH("Lördag",D1969)))</formula>
    </cfRule>
  </conditionalFormatting>
  <conditionalFormatting sqref="D1976:D1985">
    <cfRule type="expression" dxfId="476" priority="539">
      <formula>D1978="söndag"</formula>
    </cfRule>
    <cfRule type="containsText" dxfId="475" priority="538" operator="containsText" text="lördag">
      <formula>NOT(ISERROR(SEARCH("lördag",D1976)))</formula>
    </cfRule>
    <cfRule type="expression" dxfId="474" priority="542">
      <formula>D1978="lördag"</formula>
    </cfRule>
    <cfRule type="containsText" dxfId="473" priority="543" stopIfTrue="1" operator="containsText" text="Söndag">
      <formula>NOT(ISERROR(SEARCH("Söndag",D1976)))</formula>
    </cfRule>
    <cfRule type="containsText" dxfId="472" priority="544" stopIfTrue="1" operator="containsText" text="Lördag">
      <formula>NOT(ISERROR(SEARCH("Lördag",D1976)))</formula>
    </cfRule>
    <cfRule type="expression" dxfId="471" priority="537">
      <formula>D1978="lördag"</formula>
    </cfRule>
    <cfRule type="containsText" dxfId="470" priority="540" operator="containsText" text="söndag">
      <formula>NOT(ISERROR(SEARCH("söndag",D1976)))</formula>
    </cfRule>
  </conditionalFormatting>
  <conditionalFormatting sqref="D1990">
    <cfRule type="expression" dxfId="469" priority="534">
      <formula>D1992="lördag"</formula>
    </cfRule>
    <cfRule type="containsText" dxfId="468" priority="536" stopIfTrue="1" operator="containsText" text="Lördag">
      <formula>NOT(ISERROR(SEARCH("Lördag",D1990)))</formula>
    </cfRule>
    <cfRule type="containsText" dxfId="467" priority="535" stopIfTrue="1" operator="containsText" text="Söndag">
      <formula>NOT(ISERROR(SEARCH("Söndag",D1990)))</formula>
    </cfRule>
    <cfRule type="expression" dxfId="466" priority="531">
      <formula>D1992="söndag"</formula>
    </cfRule>
    <cfRule type="containsText" dxfId="465" priority="532" operator="containsText" text="söndag">
      <formula>NOT(ISERROR(SEARCH("söndag",D1990)))</formula>
    </cfRule>
    <cfRule type="containsText" dxfId="464" priority="530" operator="containsText" text="lördag">
      <formula>NOT(ISERROR(SEARCH("lördag",D1990)))</formula>
    </cfRule>
    <cfRule type="expression" dxfId="463" priority="529">
      <formula>D1992="lördag"</formula>
    </cfRule>
  </conditionalFormatting>
  <conditionalFormatting sqref="D1997:D2006">
    <cfRule type="expression" dxfId="462" priority="526">
      <formula>D1999="lördag"</formula>
    </cfRule>
    <cfRule type="containsText" dxfId="461" priority="528" stopIfTrue="1" operator="containsText" text="Lördag">
      <formula>NOT(ISERROR(SEARCH("Lördag",D1997)))</formula>
    </cfRule>
    <cfRule type="containsText" dxfId="460" priority="527" stopIfTrue="1" operator="containsText" text="Söndag">
      <formula>NOT(ISERROR(SEARCH("Söndag",D1997)))</formula>
    </cfRule>
    <cfRule type="containsText" dxfId="459" priority="524" operator="containsText" text="söndag">
      <formula>NOT(ISERROR(SEARCH("söndag",D1997)))</formula>
    </cfRule>
    <cfRule type="expression" dxfId="458" priority="523">
      <formula>D1999="söndag"</formula>
    </cfRule>
    <cfRule type="containsText" dxfId="457" priority="522" operator="containsText" text="lördag">
      <formula>NOT(ISERROR(SEARCH("lördag",D1997)))</formula>
    </cfRule>
    <cfRule type="expression" dxfId="456" priority="521">
      <formula>D1999="lördag"</formula>
    </cfRule>
  </conditionalFormatting>
  <conditionalFormatting sqref="D2011">
    <cfRule type="containsText" dxfId="455" priority="516" operator="containsText" text="söndag">
      <formula>NOT(ISERROR(SEARCH("söndag",D2011)))</formula>
    </cfRule>
    <cfRule type="containsText" dxfId="454" priority="514" operator="containsText" text="lördag">
      <formula>NOT(ISERROR(SEARCH("lördag",D2011)))</formula>
    </cfRule>
    <cfRule type="expression" dxfId="453" priority="513">
      <formula>D2013="lördag"</formula>
    </cfRule>
    <cfRule type="expression" dxfId="452" priority="518">
      <formula>D2013="lördag"</formula>
    </cfRule>
    <cfRule type="containsText" dxfId="451" priority="520" stopIfTrue="1" operator="containsText" text="Lördag">
      <formula>NOT(ISERROR(SEARCH("Lördag",D2011)))</formula>
    </cfRule>
    <cfRule type="containsText" dxfId="450" priority="519" stopIfTrue="1" operator="containsText" text="Söndag">
      <formula>NOT(ISERROR(SEARCH("Söndag",D2011)))</formula>
    </cfRule>
    <cfRule type="expression" dxfId="449" priority="515">
      <formula>D2013="söndag"</formula>
    </cfRule>
  </conditionalFormatting>
  <conditionalFormatting sqref="D2018:D2027">
    <cfRule type="expression" dxfId="448" priority="505">
      <formula>D2020="lördag"</formula>
    </cfRule>
    <cfRule type="containsText" dxfId="447" priority="512" stopIfTrue="1" operator="containsText" text="Lördag">
      <formula>NOT(ISERROR(SEARCH("Lördag",D2018)))</formula>
    </cfRule>
    <cfRule type="containsText" dxfId="446" priority="511" stopIfTrue="1" operator="containsText" text="Söndag">
      <formula>NOT(ISERROR(SEARCH("Söndag",D2018)))</formula>
    </cfRule>
    <cfRule type="expression" dxfId="445" priority="510">
      <formula>D2020="lördag"</formula>
    </cfRule>
    <cfRule type="expression" dxfId="444" priority="507">
      <formula>D2020="söndag"</formula>
    </cfRule>
    <cfRule type="containsText" dxfId="443" priority="506" operator="containsText" text="lördag">
      <formula>NOT(ISERROR(SEARCH("lördag",D2018)))</formula>
    </cfRule>
    <cfRule type="containsText" dxfId="442" priority="508" operator="containsText" text="söndag">
      <formula>NOT(ISERROR(SEARCH("söndag",D2018)))</formula>
    </cfRule>
  </conditionalFormatting>
  <conditionalFormatting sqref="D2032">
    <cfRule type="expression" dxfId="441" priority="497">
      <formula>D2034="lördag"</formula>
    </cfRule>
    <cfRule type="containsText" dxfId="440" priority="498" operator="containsText" text="lördag">
      <formula>NOT(ISERROR(SEARCH("lördag",D2032)))</formula>
    </cfRule>
    <cfRule type="containsText" dxfId="439" priority="504" stopIfTrue="1" operator="containsText" text="Lördag">
      <formula>NOT(ISERROR(SEARCH("Lördag",D2032)))</formula>
    </cfRule>
    <cfRule type="containsText" dxfId="438" priority="503" stopIfTrue="1" operator="containsText" text="Söndag">
      <formula>NOT(ISERROR(SEARCH("Söndag",D2032)))</formula>
    </cfRule>
    <cfRule type="expression" dxfId="437" priority="502">
      <formula>D2034="lördag"</formula>
    </cfRule>
    <cfRule type="containsText" dxfId="436" priority="500" operator="containsText" text="söndag">
      <formula>NOT(ISERROR(SEARCH("söndag",D2032)))</formula>
    </cfRule>
    <cfRule type="expression" dxfId="435" priority="499">
      <formula>D2034="söndag"</formula>
    </cfRule>
  </conditionalFormatting>
  <conditionalFormatting sqref="D2039:D2048">
    <cfRule type="expression" dxfId="434" priority="489">
      <formula>D2041="lördag"</formula>
    </cfRule>
    <cfRule type="containsText" dxfId="433" priority="495" stopIfTrue="1" operator="containsText" text="Söndag">
      <formula>NOT(ISERROR(SEARCH("Söndag",D2039)))</formula>
    </cfRule>
    <cfRule type="expression" dxfId="432" priority="494">
      <formula>D2041="lördag"</formula>
    </cfRule>
    <cfRule type="containsText" dxfId="431" priority="492" operator="containsText" text="söndag">
      <formula>NOT(ISERROR(SEARCH("söndag",D2039)))</formula>
    </cfRule>
    <cfRule type="expression" dxfId="430" priority="491">
      <formula>D2041="söndag"</formula>
    </cfRule>
    <cfRule type="containsText" dxfId="429" priority="496" stopIfTrue="1" operator="containsText" text="Lördag">
      <formula>NOT(ISERROR(SEARCH("Lördag",D2039)))</formula>
    </cfRule>
    <cfRule type="containsText" dxfId="428" priority="490" operator="containsText" text="lördag">
      <formula>NOT(ISERROR(SEARCH("lördag",D2039)))</formula>
    </cfRule>
  </conditionalFormatting>
  <conditionalFormatting sqref="D2053">
    <cfRule type="containsText" dxfId="427" priority="488" stopIfTrue="1" operator="containsText" text="Lördag">
      <formula>NOT(ISERROR(SEARCH("Lördag",D2053)))</formula>
    </cfRule>
    <cfRule type="containsText" dxfId="426" priority="482" operator="containsText" text="lördag">
      <formula>NOT(ISERROR(SEARCH("lördag",D2053)))</formula>
    </cfRule>
    <cfRule type="expression" dxfId="425" priority="481">
      <formula>D2055="lördag"</formula>
    </cfRule>
    <cfRule type="containsText" dxfId="424" priority="487" stopIfTrue="1" operator="containsText" text="Söndag">
      <formula>NOT(ISERROR(SEARCH("Söndag",D2053)))</formula>
    </cfRule>
    <cfRule type="expression" dxfId="423" priority="486">
      <formula>D2055="lördag"</formula>
    </cfRule>
    <cfRule type="containsText" dxfId="422" priority="484" operator="containsText" text="söndag">
      <formula>NOT(ISERROR(SEARCH("söndag",D2053)))</formula>
    </cfRule>
    <cfRule type="expression" dxfId="421" priority="483">
      <formula>D2055="söndag"</formula>
    </cfRule>
  </conditionalFormatting>
  <conditionalFormatting sqref="D2060:D2069">
    <cfRule type="containsText" dxfId="420" priority="476" operator="containsText" text="söndag">
      <formula>NOT(ISERROR(SEARCH("söndag",D2060)))</formula>
    </cfRule>
    <cfRule type="containsText" dxfId="419" priority="480" stopIfTrue="1" operator="containsText" text="Lördag">
      <formula>NOT(ISERROR(SEARCH("Lördag",D2060)))</formula>
    </cfRule>
    <cfRule type="containsText" dxfId="418" priority="479" stopIfTrue="1" operator="containsText" text="Söndag">
      <formula>NOT(ISERROR(SEARCH("Söndag",D2060)))</formula>
    </cfRule>
    <cfRule type="expression" dxfId="417" priority="478">
      <formula>D2062="lördag"</formula>
    </cfRule>
    <cfRule type="expression" dxfId="416" priority="475">
      <formula>D2062="söndag"</formula>
    </cfRule>
    <cfRule type="containsText" dxfId="415" priority="474" operator="containsText" text="lördag">
      <formula>NOT(ISERROR(SEARCH("lördag",D2060)))</formula>
    </cfRule>
    <cfRule type="expression" dxfId="414" priority="473">
      <formula>D2062="lördag"</formula>
    </cfRule>
  </conditionalFormatting>
  <conditionalFormatting sqref="D2074">
    <cfRule type="containsText" dxfId="413" priority="471" stopIfTrue="1" operator="containsText" text="Söndag">
      <formula>NOT(ISERROR(SEARCH("Söndag",D2074)))</formula>
    </cfRule>
    <cfRule type="expression" dxfId="412" priority="470">
      <formula>D2076="lördag"</formula>
    </cfRule>
    <cfRule type="containsText" dxfId="411" priority="468" operator="containsText" text="söndag">
      <formula>NOT(ISERROR(SEARCH("söndag",D2074)))</formula>
    </cfRule>
    <cfRule type="expression" dxfId="410" priority="467">
      <formula>D2076="söndag"</formula>
    </cfRule>
    <cfRule type="containsText" dxfId="409" priority="466" operator="containsText" text="lördag">
      <formula>NOT(ISERROR(SEARCH("lördag",D2074)))</formula>
    </cfRule>
    <cfRule type="expression" dxfId="408" priority="465">
      <formula>D2076="lördag"</formula>
    </cfRule>
    <cfRule type="containsText" dxfId="407" priority="472" stopIfTrue="1" operator="containsText" text="Lördag">
      <formula>NOT(ISERROR(SEARCH("Lördag",D2074)))</formula>
    </cfRule>
  </conditionalFormatting>
  <conditionalFormatting sqref="D2081:D2090">
    <cfRule type="containsText" dxfId="406" priority="464" stopIfTrue="1" operator="containsText" text="Lördag">
      <formula>NOT(ISERROR(SEARCH("Lördag",D2081)))</formula>
    </cfRule>
    <cfRule type="containsText" dxfId="405" priority="463" stopIfTrue="1" operator="containsText" text="Söndag">
      <formula>NOT(ISERROR(SEARCH("Söndag",D2081)))</formula>
    </cfRule>
    <cfRule type="expression" dxfId="404" priority="462">
      <formula>D2083="lördag"</formula>
    </cfRule>
    <cfRule type="containsText" dxfId="403" priority="460" operator="containsText" text="söndag">
      <formula>NOT(ISERROR(SEARCH("söndag",D2081)))</formula>
    </cfRule>
    <cfRule type="expression" dxfId="402" priority="459">
      <formula>D2083="söndag"</formula>
    </cfRule>
    <cfRule type="containsText" dxfId="401" priority="458" operator="containsText" text="lördag">
      <formula>NOT(ISERROR(SEARCH("lördag",D2081)))</formula>
    </cfRule>
    <cfRule type="expression" dxfId="400" priority="457">
      <formula>D2083="lördag"</formula>
    </cfRule>
  </conditionalFormatting>
  <conditionalFormatting sqref="D2095">
    <cfRule type="containsText" dxfId="399" priority="452" operator="containsText" text="söndag">
      <formula>NOT(ISERROR(SEARCH("söndag",D2095)))</formula>
    </cfRule>
    <cfRule type="expression" dxfId="398" priority="451">
      <formula>D2097="söndag"</formula>
    </cfRule>
    <cfRule type="containsText" dxfId="397" priority="450" operator="containsText" text="lördag">
      <formula>NOT(ISERROR(SEARCH("lördag",D2095)))</formula>
    </cfRule>
    <cfRule type="containsText" dxfId="396" priority="456" stopIfTrue="1" operator="containsText" text="Lördag">
      <formula>NOT(ISERROR(SEARCH("Lördag",D2095)))</formula>
    </cfRule>
    <cfRule type="containsText" dxfId="395" priority="455" stopIfTrue="1" operator="containsText" text="Söndag">
      <formula>NOT(ISERROR(SEARCH("Söndag",D2095)))</formula>
    </cfRule>
    <cfRule type="expression" dxfId="394" priority="449">
      <formula>D2097="lördag"</formula>
    </cfRule>
    <cfRule type="expression" dxfId="393" priority="454">
      <formula>D2097="lördag"</formula>
    </cfRule>
  </conditionalFormatting>
  <conditionalFormatting sqref="D2102:D2111">
    <cfRule type="containsText" dxfId="392" priority="442" operator="containsText" text="lördag">
      <formula>NOT(ISERROR(SEARCH("lördag",D2102)))</formula>
    </cfRule>
    <cfRule type="containsText" dxfId="391" priority="447" stopIfTrue="1" operator="containsText" text="Söndag">
      <formula>NOT(ISERROR(SEARCH("Söndag",D2102)))</formula>
    </cfRule>
    <cfRule type="expression" dxfId="390" priority="446">
      <formula>D2104="lördag"</formula>
    </cfRule>
    <cfRule type="containsText" dxfId="389" priority="444" operator="containsText" text="söndag">
      <formula>NOT(ISERROR(SEARCH("söndag",D2102)))</formula>
    </cfRule>
    <cfRule type="expression" dxfId="388" priority="443">
      <formula>D2104="söndag"</formula>
    </cfRule>
    <cfRule type="expression" dxfId="387" priority="441">
      <formula>D2104="lördag"</formula>
    </cfRule>
    <cfRule type="containsText" dxfId="386" priority="448" stopIfTrue="1" operator="containsText" text="Lördag">
      <formula>NOT(ISERROR(SEARCH("Lördag",D2102)))</formula>
    </cfRule>
  </conditionalFormatting>
  <conditionalFormatting sqref="D2116">
    <cfRule type="containsText" dxfId="385" priority="439" stopIfTrue="1" operator="containsText" text="Söndag">
      <formula>NOT(ISERROR(SEARCH("Söndag",D2116)))</formula>
    </cfRule>
    <cfRule type="expression" dxfId="384" priority="438">
      <formula>D2118="lördag"</formula>
    </cfRule>
    <cfRule type="containsText" dxfId="383" priority="436" operator="containsText" text="söndag">
      <formula>NOT(ISERROR(SEARCH("söndag",D2116)))</formula>
    </cfRule>
    <cfRule type="containsText" dxfId="382" priority="440" stopIfTrue="1" operator="containsText" text="Lördag">
      <formula>NOT(ISERROR(SEARCH("Lördag",D2116)))</formula>
    </cfRule>
    <cfRule type="expression" dxfId="381" priority="435">
      <formula>D2118="söndag"</formula>
    </cfRule>
    <cfRule type="containsText" dxfId="380" priority="434" operator="containsText" text="lördag">
      <formula>NOT(ISERROR(SEARCH("lördag",D2116)))</formula>
    </cfRule>
    <cfRule type="expression" dxfId="379" priority="433">
      <formula>D2118="lördag"</formula>
    </cfRule>
  </conditionalFormatting>
  <conditionalFormatting sqref="D2123:D2132">
    <cfRule type="containsText" dxfId="378" priority="426" operator="containsText" text="lördag">
      <formula>NOT(ISERROR(SEARCH("lördag",D2123)))</formula>
    </cfRule>
    <cfRule type="expression" dxfId="377" priority="425">
      <formula>D2125="lördag"</formula>
    </cfRule>
    <cfRule type="containsText" dxfId="376" priority="432" stopIfTrue="1" operator="containsText" text="Lördag">
      <formula>NOT(ISERROR(SEARCH("Lördag",D2123)))</formula>
    </cfRule>
    <cfRule type="containsText" dxfId="375" priority="431" stopIfTrue="1" operator="containsText" text="Söndag">
      <formula>NOT(ISERROR(SEARCH("Söndag",D2123)))</formula>
    </cfRule>
    <cfRule type="expression" dxfId="374" priority="430">
      <formula>D2125="lördag"</formula>
    </cfRule>
    <cfRule type="containsText" dxfId="373" priority="428" operator="containsText" text="söndag">
      <formula>NOT(ISERROR(SEARCH("söndag",D2123)))</formula>
    </cfRule>
    <cfRule type="expression" dxfId="372" priority="427">
      <formula>D2125="söndag"</formula>
    </cfRule>
  </conditionalFormatting>
  <conditionalFormatting sqref="D2137">
    <cfRule type="containsText" dxfId="371" priority="424" stopIfTrue="1" operator="containsText" text="Lördag">
      <formula>NOT(ISERROR(SEARCH("Lördag",D2137)))</formula>
    </cfRule>
    <cfRule type="containsText" dxfId="370" priority="423" stopIfTrue="1" operator="containsText" text="Söndag">
      <formula>NOT(ISERROR(SEARCH("Söndag",D2137)))</formula>
    </cfRule>
    <cfRule type="containsText" dxfId="369" priority="420" operator="containsText" text="söndag">
      <formula>NOT(ISERROR(SEARCH("söndag",D2137)))</formula>
    </cfRule>
    <cfRule type="expression" dxfId="368" priority="419">
      <formula>D2139="söndag"</formula>
    </cfRule>
    <cfRule type="containsText" dxfId="367" priority="418" operator="containsText" text="lördag">
      <formula>NOT(ISERROR(SEARCH("lördag",D2137)))</formula>
    </cfRule>
    <cfRule type="expression" dxfId="366" priority="417">
      <formula>D2139="lördag"</formula>
    </cfRule>
    <cfRule type="expression" dxfId="365" priority="422">
      <formula>D2139="lördag"</formula>
    </cfRule>
  </conditionalFormatting>
  <conditionalFormatting sqref="D2144:D2153">
    <cfRule type="containsText" dxfId="364" priority="416" stopIfTrue="1" operator="containsText" text="Lördag">
      <formula>NOT(ISERROR(SEARCH("Lördag",D2144)))</formula>
    </cfRule>
    <cfRule type="containsText" dxfId="363" priority="415" stopIfTrue="1" operator="containsText" text="Söndag">
      <formula>NOT(ISERROR(SEARCH("Söndag",D2144)))</formula>
    </cfRule>
    <cfRule type="expression" dxfId="362" priority="414">
      <formula>D2146="lördag"</formula>
    </cfRule>
    <cfRule type="containsText" dxfId="361" priority="412" operator="containsText" text="söndag">
      <formula>NOT(ISERROR(SEARCH("söndag",D2144)))</formula>
    </cfRule>
    <cfRule type="expression" dxfId="360" priority="411">
      <formula>D2146="söndag"</formula>
    </cfRule>
    <cfRule type="containsText" dxfId="359" priority="410" operator="containsText" text="lördag">
      <formula>NOT(ISERROR(SEARCH("lördag",D2144)))</formula>
    </cfRule>
    <cfRule type="expression" dxfId="358" priority="409">
      <formula>D2146="lördag"</formula>
    </cfRule>
  </conditionalFormatting>
  <conditionalFormatting sqref="D2158">
    <cfRule type="expression" dxfId="357" priority="401">
      <formula>D2160="lördag"</formula>
    </cfRule>
    <cfRule type="containsText" dxfId="356" priority="402" operator="containsText" text="lördag">
      <formula>NOT(ISERROR(SEARCH("lördag",D2158)))</formula>
    </cfRule>
    <cfRule type="containsText" dxfId="355" priority="407" stopIfTrue="1" operator="containsText" text="Söndag">
      <formula>NOT(ISERROR(SEARCH("Söndag",D2158)))</formula>
    </cfRule>
    <cfRule type="containsText" dxfId="354" priority="408" stopIfTrue="1" operator="containsText" text="Lördag">
      <formula>NOT(ISERROR(SEARCH("Lördag",D2158)))</formula>
    </cfRule>
    <cfRule type="expression" dxfId="353" priority="406">
      <formula>D2160="lördag"</formula>
    </cfRule>
    <cfRule type="containsText" dxfId="352" priority="404" operator="containsText" text="söndag">
      <formula>NOT(ISERROR(SEARCH("söndag",D2158)))</formula>
    </cfRule>
    <cfRule type="expression" dxfId="351" priority="403">
      <formula>D2160="söndag"</formula>
    </cfRule>
  </conditionalFormatting>
  <conditionalFormatting sqref="D2165:D2174">
    <cfRule type="containsText" dxfId="350" priority="399" stopIfTrue="1" operator="containsText" text="Söndag">
      <formula>NOT(ISERROR(SEARCH("Söndag",D2165)))</formula>
    </cfRule>
    <cfRule type="containsText" dxfId="349" priority="400" stopIfTrue="1" operator="containsText" text="Lördag">
      <formula>NOT(ISERROR(SEARCH("Lördag",D2165)))</formula>
    </cfRule>
    <cfRule type="expression" dxfId="348" priority="393">
      <formula>D2167="lördag"</formula>
    </cfRule>
    <cfRule type="containsText" dxfId="347" priority="394" operator="containsText" text="lördag">
      <formula>NOT(ISERROR(SEARCH("lördag",D2165)))</formula>
    </cfRule>
    <cfRule type="expression" dxfId="346" priority="395">
      <formula>D2167="söndag"</formula>
    </cfRule>
    <cfRule type="containsText" dxfId="345" priority="396" operator="containsText" text="söndag">
      <formula>NOT(ISERROR(SEARCH("söndag",D2165)))</formula>
    </cfRule>
    <cfRule type="expression" dxfId="344" priority="398">
      <formula>D2167="lördag"</formula>
    </cfRule>
  </conditionalFormatting>
  <conditionalFormatting sqref="D2179">
    <cfRule type="containsText" dxfId="343" priority="392" stopIfTrue="1" operator="containsText" text="Lördag">
      <formula>NOT(ISERROR(SEARCH("Lördag",D2179)))</formula>
    </cfRule>
    <cfRule type="containsText" dxfId="342" priority="391" stopIfTrue="1" operator="containsText" text="Söndag">
      <formula>NOT(ISERROR(SEARCH("Söndag",D2179)))</formula>
    </cfRule>
    <cfRule type="containsText" dxfId="341" priority="388" operator="containsText" text="söndag">
      <formula>NOT(ISERROR(SEARCH("söndag",D2179)))</formula>
    </cfRule>
    <cfRule type="expression" dxfId="340" priority="387">
      <formula>D2181="söndag"</formula>
    </cfRule>
    <cfRule type="containsText" dxfId="339" priority="386" operator="containsText" text="lördag">
      <formula>NOT(ISERROR(SEARCH("lördag",D2179)))</formula>
    </cfRule>
    <cfRule type="expression" dxfId="338" priority="385">
      <formula>D2181="lördag"</formula>
    </cfRule>
    <cfRule type="expression" dxfId="337" priority="390">
      <formula>D2181="lördag"</formula>
    </cfRule>
  </conditionalFormatting>
  <conditionalFormatting sqref="D2186:D2195">
    <cfRule type="containsText" dxfId="336" priority="384" stopIfTrue="1" operator="containsText" text="Lördag">
      <formula>NOT(ISERROR(SEARCH("Lördag",D2186)))</formula>
    </cfRule>
    <cfRule type="containsText" dxfId="335" priority="383" stopIfTrue="1" operator="containsText" text="Söndag">
      <formula>NOT(ISERROR(SEARCH("Söndag",D2186)))</formula>
    </cfRule>
    <cfRule type="expression" dxfId="334" priority="382">
      <formula>D2188="lördag"</formula>
    </cfRule>
    <cfRule type="containsText" dxfId="333" priority="380" operator="containsText" text="söndag">
      <formula>NOT(ISERROR(SEARCH("söndag",D2186)))</formula>
    </cfRule>
    <cfRule type="expression" dxfId="332" priority="379">
      <formula>D2188="söndag"</formula>
    </cfRule>
    <cfRule type="containsText" dxfId="331" priority="378" operator="containsText" text="lördag">
      <formula>NOT(ISERROR(SEARCH("lördag",D2186)))</formula>
    </cfRule>
    <cfRule type="expression" dxfId="330" priority="377">
      <formula>D2188="lördag"</formula>
    </cfRule>
  </conditionalFormatting>
  <conditionalFormatting sqref="D2200">
    <cfRule type="containsText" dxfId="329" priority="372" operator="containsText" text="söndag">
      <formula>NOT(ISERROR(SEARCH("söndag",D2200)))</formula>
    </cfRule>
    <cfRule type="containsText" dxfId="328" priority="376" stopIfTrue="1" operator="containsText" text="Lördag">
      <formula>NOT(ISERROR(SEARCH("Lördag",D2200)))</formula>
    </cfRule>
    <cfRule type="containsText" dxfId="327" priority="375" stopIfTrue="1" operator="containsText" text="Söndag">
      <formula>NOT(ISERROR(SEARCH("Söndag",D2200)))</formula>
    </cfRule>
    <cfRule type="expression" dxfId="326" priority="374">
      <formula>D2202="lördag"</formula>
    </cfRule>
    <cfRule type="expression" dxfId="325" priority="371">
      <formula>D2202="söndag"</formula>
    </cfRule>
    <cfRule type="containsText" dxfId="324" priority="370" operator="containsText" text="lördag">
      <formula>NOT(ISERROR(SEARCH("lördag",D2200)))</formula>
    </cfRule>
    <cfRule type="expression" dxfId="323" priority="369">
      <formula>D2202="lördag"</formula>
    </cfRule>
  </conditionalFormatting>
  <conditionalFormatting sqref="D2207:D2216">
    <cfRule type="containsText" dxfId="322" priority="362" operator="containsText" text="lördag">
      <formula>NOT(ISERROR(SEARCH("lördag",D2207)))</formula>
    </cfRule>
    <cfRule type="expression" dxfId="321" priority="361">
      <formula>D2209="lördag"</formula>
    </cfRule>
    <cfRule type="containsText" dxfId="320" priority="368" stopIfTrue="1" operator="containsText" text="Lördag">
      <formula>NOT(ISERROR(SEARCH("Lördag",D2207)))</formula>
    </cfRule>
    <cfRule type="containsText" dxfId="319" priority="367" stopIfTrue="1" operator="containsText" text="Söndag">
      <formula>NOT(ISERROR(SEARCH("Söndag",D2207)))</formula>
    </cfRule>
    <cfRule type="expression" dxfId="318" priority="366">
      <formula>D2209="lördag"</formula>
    </cfRule>
    <cfRule type="containsText" dxfId="317" priority="364" operator="containsText" text="söndag">
      <formula>NOT(ISERROR(SEARCH("söndag",D2207)))</formula>
    </cfRule>
    <cfRule type="expression" dxfId="316" priority="363">
      <formula>D2209="söndag"</formula>
    </cfRule>
  </conditionalFormatting>
  <conditionalFormatting sqref="D2221">
    <cfRule type="expression" dxfId="315" priority="353">
      <formula>D2223="lördag"</formula>
    </cfRule>
    <cfRule type="containsText" dxfId="314" priority="359" stopIfTrue="1" operator="containsText" text="Söndag">
      <formula>NOT(ISERROR(SEARCH("Söndag",D2221)))</formula>
    </cfRule>
    <cfRule type="containsText" dxfId="313" priority="354" operator="containsText" text="lördag">
      <formula>NOT(ISERROR(SEARCH("lördag",D2221)))</formula>
    </cfRule>
    <cfRule type="expression" dxfId="312" priority="358">
      <formula>D2223="lördag"</formula>
    </cfRule>
    <cfRule type="containsText" dxfId="311" priority="356" operator="containsText" text="söndag">
      <formula>NOT(ISERROR(SEARCH("söndag",D2221)))</formula>
    </cfRule>
    <cfRule type="expression" dxfId="310" priority="355">
      <formula>D2223="söndag"</formula>
    </cfRule>
    <cfRule type="containsText" dxfId="309" priority="360" stopIfTrue="1" operator="containsText" text="Lördag">
      <formula>NOT(ISERROR(SEARCH("Lördag",D2221)))</formula>
    </cfRule>
  </conditionalFormatting>
  <conditionalFormatting sqref="D2228:D2237">
    <cfRule type="expression" dxfId="308" priority="345">
      <formula>D2230="lördag"</formula>
    </cfRule>
    <cfRule type="containsText" dxfId="307" priority="346" operator="containsText" text="lördag">
      <formula>NOT(ISERROR(SEARCH("lördag",D2228)))</formula>
    </cfRule>
    <cfRule type="containsText" dxfId="306" priority="352" stopIfTrue="1" operator="containsText" text="Lördag">
      <formula>NOT(ISERROR(SEARCH("Lördag",D2228)))</formula>
    </cfRule>
    <cfRule type="expression" dxfId="305" priority="347">
      <formula>D2230="söndag"</formula>
    </cfRule>
    <cfRule type="containsText" dxfId="304" priority="351" stopIfTrue="1" operator="containsText" text="Söndag">
      <formula>NOT(ISERROR(SEARCH("Söndag",D2228)))</formula>
    </cfRule>
    <cfRule type="containsText" dxfId="303" priority="348" operator="containsText" text="söndag">
      <formula>NOT(ISERROR(SEARCH("söndag",D2228)))</formula>
    </cfRule>
    <cfRule type="expression" dxfId="302" priority="350">
      <formula>D2230="lördag"</formula>
    </cfRule>
  </conditionalFormatting>
  <conditionalFormatting sqref="D2242">
    <cfRule type="containsText" dxfId="301" priority="340" operator="containsText" text="söndag">
      <formula>NOT(ISERROR(SEARCH("söndag",D2242)))</formula>
    </cfRule>
    <cfRule type="expression" dxfId="300" priority="337">
      <formula>D2244="lördag"</formula>
    </cfRule>
    <cfRule type="containsText" dxfId="299" priority="338" operator="containsText" text="lördag">
      <formula>NOT(ISERROR(SEARCH("lördag",D2242)))</formula>
    </cfRule>
    <cfRule type="expression" dxfId="298" priority="339">
      <formula>D2244="söndag"</formula>
    </cfRule>
    <cfRule type="expression" dxfId="297" priority="342">
      <formula>D2244="lördag"</formula>
    </cfRule>
    <cfRule type="containsText" dxfId="296" priority="343" stopIfTrue="1" operator="containsText" text="Söndag">
      <formula>NOT(ISERROR(SEARCH("Söndag",D2242)))</formula>
    </cfRule>
    <cfRule type="containsText" dxfId="295" priority="344" stopIfTrue="1" operator="containsText" text="Lördag">
      <formula>NOT(ISERROR(SEARCH("Lördag",D2242)))</formula>
    </cfRule>
  </conditionalFormatting>
  <conditionalFormatting sqref="D2249:D2258">
    <cfRule type="containsText" dxfId="294" priority="330" operator="containsText" text="lördag">
      <formula>NOT(ISERROR(SEARCH("lördag",D2249)))</formula>
    </cfRule>
    <cfRule type="expression" dxfId="293" priority="331">
      <formula>D2251="söndag"</formula>
    </cfRule>
    <cfRule type="containsText" dxfId="292" priority="336" stopIfTrue="1" operator="containsText" text="Lördag">
      <formula>NOT(ISERROR(SEARCH("Lördag",D2249)))</formula>
    </cfRule>
    <cfRule type="expression" dxfId="291" priority="329">
      <formula>D2251="lördag"</formula>
    </cfRule>
    <cfRule type="containsText" dxfId="290" priority="332" operator="containsText" text="söndag">
      <formula>NOT(ISERROR(SEARCH("söndag",D2249)))</formula>
    </cfRule>
    <cfRule type="expression" dxfId="289" priority="334">
      <formula>D2251="lördag"</formula>
    </cfRule>
    <cfRule type="containsText" dxfId="288" priority="335" stopIfTrue="1" operator="containsText" text="Söndag">
      <formula>NOT(ISERROR(SEARCH("Söndag",D2249)))</formula>
    </cfRule>
  </conditionalFormatting>
  <conditionalFormatting sqref="D2263">
    <cfRule type="expression" dxfId="287" priority="326">
      <formula>D2265="lördag"</formula>
    </cfRule>
    <cfRule type="containsText" dxfId="286" priority="324" operator="containsText" text="söndag">
      <formula>NOT(ISERROR(SEARCH("söndag",D2263)))</formula>
    </cfRule>
    <cfRule type="expression" dxfId="285" priority="323">
      <formula>D2265="söndag"</formula>
    </cfRule>
    <cfRule type="containsText" dxfId="284" priority="327" stopIfTrue="1" operator="containsText" text="Söndag">
      <formula>NOT(ISERROR(SEARCH("Söndag",D2263)))</formula>
    </cfRule>
    <cfRule type="containsText" dxfId="283" priority="322" operator="containsText" text="lördag">
      <formula>NOT(ISERROR(SEARCH("lördag",D2263)))</formula>
    </cfRule>
    <cfRule type="expression" dxfId="282" priority="321">
      <formula>D2265="lördag"</formula>
    </cfRule>
    <cfRule type="containsText" dxfId="281" priority="328" stopIfTrue="1" operator="containsText" text="Lördag">
      <formula>NOT(ISERROR(SEARCH("Lördag",D2263)))</formula>
    </cfRule>
  </conditionalFormatting>
  <conditionalFormatting sqref="D2270:D2279">
    <cfRule type="containsText" dxfId="280" priority="320" stopIfTrue="1" operator="containsText" text="Lördag">
      <formula>NOT(ISERROR(SEARCH("Lördag",D2270)))</formula>
    </cfRule>
    <cfRule type="expression" dxfId="279" priority="318">
      <formula>D2272="lördag"</formula>
    </cfRule>
    <cfRule type="containsText" dxfId="278" priority="316" operator="containsText" text="söndag">
      <formula>NOT(ISERROR(SEARCH("söndag",D2270)))</formula>
    </cfRule>
    <cfRule type="expression" dxfId="277" priority="315">
      <formula>D2272="söndag"</formula>
    </cfRule>
    <cfRule type="containsText" dxfId="276" priority="314" operator="containsText" text="lördag">
      <formula>NOT(ISERROR(SEARCH("lördag",D2270)))</formula>
    </cfRule>
    <cfRule type="expression" dxfId="275" priority="313">
      <formula>D2272="lördag"</formula>
    </cfRule>
    <cfRule type="containsText" dxfId="274" priority="319" stopIfTrue="1" operator="containsText" text="Söndag">
      <formula>NOT(ISERROR(SEARCH("Söndag",D2270)))</formula>
    </cfRule>
  </conditionalFormatting>
  <conditionalFormatting sqref="D2284">
    <cfRule type="expression" dxfId="273" priority="305">
      <formula>D2286="lördag"</formula>
    </cfRule>
    <cfRule type="containsText" dxfId="272" priority="308" operator="containsText" text="söndag">
      <formula>NOT(ISERROR(SEARCH("söndag",D2284)))</formula>
    </cfRule>
    <cfRule type="expression" dxfId="271" priority="310">
      <formula>D2286="lördag"</formula>
    </cfRule>
    <cfRule type="containsText" dxfId="270" priority="311" stopIfTrue="1" operator="containsText" text="Söndag">
      <formula>NOT(ISERROR(SEARCH("Söndag",D2284)))</formula>
    </cfRule>
    <cfRule type="containsText" dxfId="269" priority="312" stopIfTrue="1" operator="containsText" text="Lördag">
      <formula>NOT(ISERROR(SEARCH("Lördag",D2284)))</formula>
    </cfRule>
    <cfRule type="expression" dxfId="268" priority="307">
      <formula>D2286="söndag"</formula>
    </cfRule>
    <cfRule type="containsText" dxfId="267" priority="306" operator="containsText" text="lördag">
      <formula>NOT(ISERROR(SEARCH("lördag",D2284)))</formula>
    </cfRule>
  </conditionalFormatting>
  <conditionalFormatting sqref="D2291:D2300">
    <cfRule type="containsText" dxfId="266" priority="300" operator="containsText" text="söndag">
      <formula>NOT(ISERROR(SEARCH("söndag",D2291)))</formula>
    </cfRule>
    <cfRule type="containsText" dxfId="265" priority="303" stopIfTrue="1" operator="containsText" text="Söndag">
      <formula>NOT(ISERROR(SEARCH("Söndag",D2291)))</formula>
    </cfRule>
    <cfRule type="containsText" dxfId="264" priority="304" stopIfTrue="1" operator="containsText" text="Lördag">
      <formula>NOT(ISERROR(SEARCH("Lördag",D2291)))</formula>
    </cfRule>
    <cfRule type="expression" dxfId="263" priority="302">
      <formula>D2293="lördag"</formula>
    </cfRule>
    <cfRule type="expression" dxfId="262" priority="297">
      <formula>D2293="lördag"</formula>
    </cfRule>
    <cfRule type="containsText" dxfId="261" priority="298" operator="containsText" text="lördag">
      <formula>NOT(ISERROR(SEARCH("lördag",D2291)))</formula>
    </cfRule>
    <cfRule type="expression" dxfId="260" priority="299">
      <formula>D2293="söndag"</formula>
    </cfRule>
  </conditionalFormatting>
  <conditionalFormatting sqref="D2305">
    <cfRule type="expression" dxfId="259" priority="289">
      <formula>D2307="lördag"</formula>
    </cfRule>
    <cfRule type="containsText" dxfId="258" priority="290" operator="containsText" text="lördag">
      <formula>NOT(ISERROR(SEARCH("lördag",D2305)))</formula>
    </cfRule>
    <cfRule type="expression" dxfId="257" priority="291">
      <formula>D2307="söndag"</formula>
    </cfRule>
    <cfRule type="containsText" dxfId="256" priority="292" operator="containsText" text="söndag">
      <formula>NOT(ISERROR(SEARCH("söndag",D2305)))</formula>
    </cfRule>
    <cfRule type="expression" dxfId="255" priority="294">
      <formula>D2307="lördag"</formula>
    </cfRule>
    <cfRule type="containsText" dxfId="254" priority="295" stopIfTrue="1" operator="containsText" text="Söndag">
      <formula>NOT(ISERROR(SEARCH("Söndag",D2305)))</formula>
    </cfRule>
    <cfRule type="containsText" dxfId="253" priority="296" stopIfTrue="1" operator="containsText" text="Lördag">
      <formula>NOT(ISERROR(SEARCH("Lördag",D2305)))</formula>
    </cfRule>
  </conditionalFormatting>
  <conditionalFormatting sqref="D2312:D2321">
    <cfRule type="containsText" dxfId="252" priority="287" stopIfTrue="1" operator="containsText" text="Söndag">
      <formula>NOT(ISERROR(SEARCH("Söndag",D2312)))</formula>
    </cfRule>
    <cfRule type="expression" dxfId="251" priority="286">
      <formula>D2314="lördag"</formula>
    </cfRule>
    <cfRule type="containsText" dxfId="250" priority="284" operator="containsText" text="söndag">
      <formula>NOT(ISERROR(SEARCH("söndag",D2312)))</formula>
    </cfRule>
    <cfRule type="expression" dxfId="249" priority="283">
      <formula>D2314="söndag"</formula>
    </cfRule>
    <cfRule type="containsText" dxfId="248" priority="282" operator="containsText" text="lördag">
      <formula>NOT(ISERROR(SEARCH("lördag",D2312)))</formula>
    </cfRule>
    <cfRule type="expression" dxfId="247" priority="281">
      <formula>D2314="lördag"</formula>
    </cfRule>
    <cfRule type="containsText" dxfId="246" priority="288" stopIfTrue="1" operator="containsText" text="Lördag">
      <formula>NOT(ISERROR(SEARCH("Lördag",D2312)))</formula>
    </cfRule>
  </conditionalFormatting>
  <conditionalFormatting sqref="D2326">
    <cfRule type="containsText" dxfId="245" priority="280" stopIfTrue="1" operator="containsText" text="Lördag">
      <formula>NOT(ISERROR(SEARCH("Lördag",D2326)))</formula>
    </cfRule>
    <cfRule type="containsText" dxfId="244" priority="279" stopIfTrue="1" operator="containsText" text="Söndag">
      <formula>NOT(ISERROR(SEARCH("Söndag",D2326)))</formula>
    </cfRule>
    <cfRule type="expression" dxfId="243" priority="278">
      <formula>D2328="lördag"</formula>
    </cfRule>
    <cfRule type="containsText" dxfId="242" priority="276" operator="containsText" text="söndag">
      <formula>NOT(ISERROR(SEARCH("söndag",D2326)))</formula>
    </cfRule>
    <cfRule type="expression" dxfId="241" priority="275">
      <formula>D2328="söndag"</formula>
    </cfRule>
    <cfRule type="containsText" dxfId="240" priority="274" operator="containsText" text="lördag">
      <formula>NOT(ISERROR(SEARCH("lördag",D2326)))</formula>
    </cfRule>
    <cfRule type="expression" dxfId="239" priority="273">
      <formula>D2328="lördag"</formula>
    </cfRule>
  </conditionalFormatting>
  <conditionalFormatting sqref="D2333:D2342">
    <cfRule type="containsText" dxfId="238" priority="272" stopIfTrue="1" operator="containsText" text="Lördag">
      <formula>NOT(ISERROR(SEARCH("Lördag",D2333)))</formula>
    </cfRule>
    <cfRule type="expression" dxfId="237" priority="270">
      <formula>D2335="lördag"</formula>
    </cfRule>
    <cfRule type="containsText" dxfId="236" priority="268" operator="containsText" text="söndag">
      <formula>NOT(ISERROR(SEARCH("söndag",D2333)))</formula>
    </cfRule>
    <cfRule type="expression" dxfId="235" priority="267">
      <formula>D2335="söndag"</formula>
    </cfRule>
    <cfRule type="containsText" dxfId="234" priority="266" operator="containsText" text="lördag">
      <formula>NOT(ISERROR(SEARCH("lördag",D2333)))</formula>
    </cfRule>
    <cfRule type="expression" dxfId="233" priority="265">
      <formula>D2335="lördag"</formula>
    </cfRule>
    <cfRule type="containsText" dxfId="232" priority="271" stopIfTrue="1" operator="containsText" text="Söndag">
      <formula>NOT(ISERROR(SEARCH("Söndag",D2333)))</formula>
    </cfRule>
  </conditionalFormatting>
  <conditionalFormatting sqref="D2347">
    <cfRule type="expression" dxfId="231" priority="257">
      <formula>D2349="lördag"</formula>
    </cfRule>
    <cfRule type="containsText" dxfId="230" priority="258" operator="containsText" text="lördag">
      <formula>NOT(ISERROR(SEARCH("lördag",D2347)))</formula>
    </cfRule>
    <cfRule type="expression" dxfId="229" priority="259">
      <formula>D2349="söndag"</formula>
    </cfRule>
    <cfRule type="containsText" dxfId="228" priority="260" operator="containsText" text="söndag">
      <formula>NOT(ISERROR(SEARCH("söndag",D2347)))</formula>
    </cfRule>
    <cfRule type="expression" dxfId="227" priority="262">
      <formula>D2349="lördag"</formula>
    </cfRule>
    <cfRule type="containsText" dxfId="226" priority="263" stopIfTrue="1" operator="containsText" text="Söndag">
      <formula>NOT(ISERROR(SEARCH("Söndag",D2347)))</formula>
    </cfRule>
    <cfRule type="containsText" dxfId="225" priority="264" stopIfTrue="1" operator="containsText" text="Lördag">
      <formula>NOT(ISERROR(SEARCH("Lördag",D2347)))</formula>
    </cfRule>
  </conditionalFormatting>
  <conditionalFormatting sqref="D2354:D2363">
    <cfRule type="containsText" dxfId="224" priority="252" operator="containsText" text="söndag">
      <formula>NOT(ISERROR(SEARCH("söndag",D2354)))</formula>
    </cfRule>
    <cfRule type="expression" dxfId="223" priority="251">
      <formula>D2356="söndag"</formula>
    </cfRule>
    <cfRule type="containsText" dxfId="222" priority="250" operator="containsText" text="lördag">
      <formula>NOT(ISERROR(SEARCH("lördag",D2354)))</formula>
    </cfRule>
    <cfRule type="expression" dxfId="221" priority="249">
      <formula>D2356="lördag"</formula>
    </cfRule>
    <cfRule type="containsText" dxfId="220" priority="256" stopIfTrue="1" operator="containsText" text="Lördag">
      <formula>NOT(ISERROR(SEARCH("Lördag",D2354)))</formula>
    </cfRule>
    <cfRule type="containsText" dxfId="219" priority="255" stopIfTrue="1" operator="containsText" text="Söndag">
      <formula>NOT(ISERROR(SEARCH("Söndag",D2354)))</formula>
    </cfRule>
    <cfRule type="expression" dxfId="218" priority="254">
      <formula>D2356="lördag"</formula>
    </cfRule>
  </conditionalFormatting>
  <conditionalFormatting sqref="D2368">
    <cfRule type="containsText" dxfId="217" priority="244" operator="containsText" text="söndag">
      <formula>NOT(ISERROR(SEARCH("söndag",D2368)))</formula>
    </cfRule>
    <cfRule type="containsText" dxfId="216" priority="248" stopIfTrue="1" operator="containsText" text="Lördag">
      <formula>NOT(ISERROR(SEARCH("Lördag",D2368)))</formula>
    </cfRule>
    <cfRule type="containsText" dxfId="215" priority="247" stopIfTrue="1" operator="containsText" text="Söndag">
      <formula>NOT(ISERROR(SEARCH("Söndag",D2368)))</formula>
    </cfRule>
    <cfRule type="expression" dxfId="214" priority="243">
      <formula>D2370="söndag"</formula>
    </cfRule>
    <cfRule type="containsText" dxfId="213" priority="242" operator="containsText" text="lördag">
      <formula>NOT(ISERROR(SEARCH("lördag",D2368)))</formula>
    </cfRule>
    <cfRule type="expression" dxfId="212" priority="246">
      <formula>D2370="lördag"</formula>
    </cfRule>
    <cfRule type="expression" dxfId="211" priority="241">
      <formula>D2370="lördag"</formula>
    </cfRule>
  </conditionalFormatting>
  <conditionalFormatting sqref="D2375:D2384">
    <cfRule type="containsText" dxfId="210" priority="239" stopIfTrue="1" operator="containsText" text="Söndag">
      <formula>NOT(ISERROR(SEARCH("Söndag",D2375)))</formula>
    </cfRule>
    <cfRule type="containsText" dxfId="209" priority="240" stopIfTrue="1" operator="containsText" text="Lördag">
      <formula>NOT(ISERROR(SEARCH("Lördag",D2375)))</formula>
    </cfRule>
    <cfRule type="containsText" dxfId="208" priority="234" operator="containsText" text="lördag">
      <formula>NOT(ISERROR(SEARCH("lördag",D2375)))</formula>
    </cfRule>
    <cfRule type="expression" dxfId="207" priority="233">
      <formula>D2377="lördag"</formula>
    </cfRule>
    <cfRule type="expression" dxfId="206" priority="235">
      <formula>D2377="söndag"</formula>
    </cfRule>
    <cfRule type="containsText" dxfId="205" priority="236" operator="containsText" text="söndag">
      <formula>NOT(ISERROR(SEARCH("söndag",D2375)))</formula>
    </cfRule>
    <cfRule type="expression" dxfId="204" priority="238">
      <formula>D2377="lördag"</formula>
    </cfRule>
  </conditionalFormatting>
  <conditionalFormatting sqref="D2389">
    <cfRule type="containsText" dxfId="203" priority="226" operator="containsText" text="lördag">
      <formula>NOT(ISERROR(SEARCH("lördag",D2389)))</formula>
    </cfRule>
    <cfRule type="expression" dxfId="202" priority="227">
      <formula>D2391="söndag"</formula>
    </cfRule>
    <cfRule type="expression" dxfId="201" priority="230">
      <formula>D2391="lördag"</formula>
    </cfRule>
    <cfRule type="expression" dxfId="200" priority="225">
      <formula>D2391="lördag"</formula>
    </cfRule>
    <cfRule type="containsText" dxfId="199" priority="232" stopIfTrue="1" operator="containsText" text="Lördag">
      <formula>NOT(ISERROR(SEARCH("Lördag",D2389)))</formula>
    </cfRule>
    <cfRule type="containsText" dxfId="198" priority="228" operator="containsText" text="söndag">
      <formula>NOT(ISERROR(SEARCH("söndag",D2389)))</formula>
    </cfRule>
    <cfRule type="containsText" dxfId="197" priority="231" stopIfTrue="1" operator="containsText" text="Söndag">
      <formula>NOT(ISERROR(SEARCH("Söndag",D2389)))</formula>
    </cfRule>
  </conditionalFormatting>
  <conditionalFormatting sqref="D2396:D2405">
    <cfRule type="containsText" dxfId="196" priority="220" operator="containsText" text="söndag">
      <formula>NOT(ISERROR(SEARCH("söndag",D2396)))</formula>
    </cfRule>
    <cfRule type="expression" dxfId="195" priority="219">
      <formula>D2398="söndag"</formula>
    </cfRule>
    <cfRule type="containsText" dxfId="194" priority="218" operator="containsText" text="lördag">
      <formula>NOT(ISERROR(SEARCH("lördag",D2396)))</formula>
    </cfRule>
    <cfRule type="containsText" dxfId="193" priority="223" stopIfTrue="1" operator="containsText" text="Söndag">
      <formula>NOT(ISERROR(SEARCH("Söndag",D2396)))</formula>
    </cfRule>
    <cfRule type="containsText" dxfId="192" priority="224" stopIfTrue="1" operator="containsText" text="Lördag">
      <formula>NOT(ISERROR(SEARCH("Lördag",D2396)))</formula>
    </cfRule>
    <cfRule type="expression" dxfId="191" priority="217">
      <formula>D2398="lördag"</formula>
    </cfRule>
    <cfRule type="expression" dxfId="190" priority="222">
      <formula>D2398="lördag"</formula>
    </cfRule>
  </conditionalFormatting>
  <conditionalFormatting sqref="D2410">
    <cfRule type="expression" dxfId="189" priority="214">
      <formula>D2412="lördag"</formula>
    </cfRule>
    <cfRule type="expression" dxfId="188" priority="211">
      <formula>D2412="söndag"</formula>
    </cfRule>
    <cfRule type="containsText" dxfId="187" priority="216" stopIfTrue="1" operator="containsText" text="Lördag">
      <formula>NOT(ISERROR(SEARCH("Lördag",D2410)))</formula>
    </cfRule>
    <cfRule type="containsText" dxfId="186" priority="210" operator="containsText" text="lördag">
      <formula>NOT(ISERROR(SEARCH("lördag",D2410)))</formula>
    </cfRule>
    <cfRule type="expression" dxfId="185" priority="209">
      <formula>D2412="lördag"</formula>
    </cfRule>
    <cfRule type="containsText" dxfId="184" priority="212" operator="containsText" text="söndag">
      <formula>NOT(ISERROR(SEARCH("söndag",D2410)))</formula>
    </cfRule>
    <cfRule type="containsText" dxfId="183" priority="215" stopIfTrue="1" operator="containsText" text="Söndag">
      <formula>NOT(ISERROR(SEARCH("Söndag",D2410)))</formula>
    </cfRule>
  </conditionalFormatting>
  <conditionalFormatting sqref="D2417:D2426">
    <cfRule type="expression" dxfId="182" priority="206">
      <formula>D2419="lördag"</formula>
    </cfRule>
    <cfRule type="expression" dxfId="181" priority="201">
      <formula>D2419="lördag"</formula>
    </cfRule>
    <cfRule type="containsText" dxfId="180" priority="202" operator="containsText" text="lördag">
      <formula>NOT(ISERROR(SEARCH("lördag",D2417)))</formula>
    </cfRule>
    <cfRule type="expression" dxfId="179" priority="203">
      <formula>D2419="söndag"</formula>
    </cfRule>
    <cfRule type="containsText" dxfId="178" priority="204" operator="containsText" text="söndag">
      <formula>NOT(ISERROR(SEARCH("söndag",D2417)))</formula>
    </cfRule>
    <cfRule type="containsText" dxfId="177" priority="207" stopIfTrue="1" operator="containsText" text="Söndag">
      <formula>NOT(ISERROR(SEARCH("Söndag",D2417)))</formula>
    </cfRule>
    <cfRule type="containsText" dxfId="176" priority="208" stopIfTrue="1" operator="containsText" text="Lördag">
      <formula>NOT(ISERROR(SEARCH("Lördag",D2417)))</formula>
    </cfRule>
  </conditionalFormatting>
  <conditionalFormatting sqref="D2431">
    <cfRule type="expression" dxfId="175" priority="193">
      <formula>D2433="lördag"</formula>
    </cfRule>
    <cfRule type="expression" dxfId="174" priority="198">
      <formula>D2433="lördag"</formula>
    </cfRule>
    <cfRule type="containsText" dxfId="173" priority="196" operator="containsText" text="söndag">
      <formula>NOT(ISERROR(SEARCH("söndag",D2431)))</formula>
    </cfRule>
    <cfRule type="expression" dxfId="172" priority="195">
      <formula>D2433="söndag"</formula>
    </cfRule>
    <cfRule type="containsText" dxfId="171" priority="194" operator="containsText" text="lördag">
      <formula>NOT(ISERROR(SEARCH("lördag",D2431)))</formula>
    </cfRule>
    <cfRule type="containsText" dxfId="170" priority="200" stopIfTrue="1" operator="containsText" text="Lördag">
      <formula>NOT(ISERROR(SEARCH("Lördag",D2431)))</formula>
    </cfRule>
    <cfRule type="containsText" dxfId="169" priority="199" stopIfTrue="1" operator="containsText" text="Söndag">
      <formula>NOT(ISERROR(SEARCH("Söndag",D2431)))</formula>
    </cfRule>
  </conditionalFormatting>
  <conditionalFormatting sqref="D2438:D2447">
    <cfRule type="containsText" dxfId="168" priority="188" operator="containsText" text="söndag">
      <formula>NOT(ISERROR(SEARCH("söndag",D2438)))</formula>
    </cfRule>
    <cfRule type="containsText" dxfId="167" priority="186" operator="containsText" text="lördag">
      <formula>NOT(ISERROR(SEARCH("lördag",D2438)))</formula>
    </cfRule>
    <cfRule type="expression" dxfId="166" priority="187">
      <formula>D2440="söndag"</formula>
    </cfRule>
    <cfRule type="containsText" dxfId="165" priority="191" stopIfTrue="1" operator="containsText" text="Söndag">
      <formula>NOT(ISERROR(SEARCH("Söndag",D2438)))</formula>
    </cfRule>
    <cfRule type="expression" dxfId="164" priority="185">
      <formula>D2440="lördag"</formula>
    </cfRule>
    <cfRule type="containsText" dxfId="163" priority="192" stopIfTrue="1" operator="containsText" text="Lördag">
      <formula>NOT(ISERROR(SEARCH("Lördag",D2438)))</formula>
    </cfRule>
    <cfRule type="expression" dxfId="162" priority="190">
      <formula>D2440="lördag"</formula>
    </cfRule>
  </conditionalFormatting>
  <conditionalFormatting sqref="D2452">
    <cfRule type="expression" dxfId="161" priority="177">
      <formula>D2454="lördag"</formula>
    </cfRule>
    <cfRule type="containsText" dxfId="160" priority="178" operator="containsText" text="lördag">
      <formula>NOT(ISERROR(SEARCH("lördag",D2452)))</formula>
    </cfRule>
    <cfRule type="containsText" dxfId="159" priority="184" stopIfTrue="1" operator="containsText" text="Lördag">
      <formula>NOT(ISERROR(SEARCH("Lördag",D2452)))</formula>
    </cfRule>
    <cfRule type="expression" dxfId="158" priority="182">
      <formula>D2454="lördag"</formula>
    </cfRule>
    <cfRule type="containsText" dxfId="157" priority="180" operator="containsText" text="söndag">
      <formula>NOT(ISERROR(SEARCH("söndag",D2452)))</formula>
    </cfRule>
    <cfRule type="expression" dxfId="156" priority="179">
      <formula>D2454="söndag"</formula>
    </cfRule>
    <cfRule type="containsText" dxfId="155" priority="183" stopIfTrue="1" operator="containsText" text="Söndag">
      <formula>NOT(ISERROR(SEARCH("Söndag",D2452)))</formula>
    </cfRule>
  </conditionalFormatting>
  <conditionalFormatting sqref="D2459:D2468">
    <cfRule type="containsText" dxfId="154" priority="170" operator="containsText" text="lördag">
      <formula>NOT(ISERROR(SEARCH("lördag",D2459)))</formula>
    </cfRule>
    <cfRule type="expression" dxfId="153" priority="171">
      <formula>D2461="söndag"</formula>
    </cfRule>
    <cfRule type="containsText" dxfId="152" priority="172" operator="containsText" text="söndag">
      <formula>NOT(ISERROR(SEARCH("söndag",D2459)))</formula>
    </cfRule>
    <cfRule type="expression" dxfId="151" priority="174">
      <formula>D2461="lördag"</formula>
    </cfRule>
    <cfRule type="containsText" dxfId="150" priority="175" stopIfTrue="1" operator="containsText" text="Söndag">
      <formula>NOT(ISERROR(SEARCH("Söndag",D2459)))</formula>
    </cfRule>
    <cfRule type="containsText" dxfId="149" priority="176" stopIfTrue="1" operator="containsText" text="Lördag">
      <formula>NOT(ISERROR(SEARCH("Lördag",D2459)))</formula>
    </cfRule>
    <cfRule type="expression" dxfId="148" priority="169">
      <formula>D2461="lördag"</formula>
    </cfRule>
  </conditionalFormatting>
  <conditionalFormatting sqref="D2473">
    <cfRule type="expression" dxfId="147" priority="161">
      <formula>D2475="lördag"</formula>
    </cfRule>
    <cfRule type="containsText" dxfId="146" priority="168" stopIfTrue="1" operator="containsText" text="Lördag">
      <formula>NOT(ISERROR(SEARCH("Lördag",D2473)))</formula>
    </cfRule>
    <cfRule type="containsText" dxfId="145" priority="167" stopIfTrue="1" operator="containsText" text="Söndag">
      <formula>NOT(ISERROR(SEARCH("Söndag",D2473)))</formula>
    </cfRule>
    <cfRule type="expression" dxfId="144" priority="166">
      <formula>D2475="lördag"</formula>
    </cfRule>
    <cfRule type="containsText" dxfId="143" priority="164" operator="containsText" text="söndag">
      <formula>NOT(ISERROR(SEARCH("söndag",D2473)))</formula>
    </cfRule>
    <cfRule type="expression" dxfId="142" priority="163">
      <formula>D2475="söndag"</formula>
    </cfRule>
    <cfRule type="containsText" dxfId="141" priority="162" operator="containsText" text="lördag">
      <formula>NOT(ISERROR(SEARCH("lördag",D2473)))</formula>
    </cfRule>
  </conditionalFormatting>
  <conditionalFormatting sqref="D2480:D2489">
    <cfRule type="containsText" dxfId="140" priority="159" stopIfTrue="1" operator="containsText" text="Söndag">
      <formula>NOT(ISERROR(SEARCH("Söndag",D2480)))</formula>
    </cfRule>
    <cfRule type="expression" dxfId="139" priority="158">
      <formula>D2482="lördag"</formula>
    </cfRule>
    <cfRule type="containsText" dxfId="138" priority="156" operator="containsText" text="söndag">
      <formula>NOT(ISERROR(SEARCH("söndag",D2480)))</formula>
    </cfRule>
    <cfRule type="expression" dxfId="137" priority="155">
      <formula>D2482="söndag"</formula>
    </cfRule>
    <cfRule type="containsText" dxfId="136" priority="154" operator="containsText" text="lördag">
      <formula>NOT(ISERROR(SEARCH("lördag",D2480)))</formula>
    </cfRule>
    <cfRule type="expression" dxfId="135" priority="153">
      <formula>D2482="lördag"</formula>
    </cfRule>
    <cfRule type="containsText" dxfId="134" priority="160" stopIfTrue="1" operator="containsText" text="Lördag">
      <formula>NOT(ISERROR(SEARCH("Lördag",D2480)))</formula>
    </cfRule>
  </conditionalFormatting>
  <conditionalFormatting sqref="D2494">
    <cfRule type="containsText" dxfId="133" priority="146" operator="containsText" text="lördag">
      <formula>NOT(ISERROR(SEARCH("lördag",D2494)))</formula>
    </cfRule>
    <cfRule type="containsText" dxfId="132" priority="152" stopIfTrue="1" operator="containsText" text="Lördag">
      <formula>NOT(ISERROR(SEARCH("Lördag",D2494)))</formula>
    </cfRule>
    <cfRule type="containsText" dxfId="131" priority="151" stopIfTrue="1" operator="containsText" text="Söndag">
      <formula>NOT(ISERROR(SEARCH("Söndag",D2494)))</formula>
    </cfRule>
    <cfRule type="expression" dxfId="130" priority="145">
      <formula>D2496="lördag"</formula>
    </cfRule>
    <cfRule type="expression" dxfId="129" priority="147">
      <formula>D2496="söndag"</formula>
    </cfRule>
    <cfRule type="containsText" dxfId="128" priority="148" operator="containsText" text="söndag">
      <formula>NOT(ISERROR(SEARCH("söndag",D2494)))</formula>
    </cfRule>
    <cfRule type="expression" dxfId="127" priority="150">
      <formula>D2496="lördag"</formula>
    </cfRule>
  </conditionalFormatting>
  <conditionalFormatting sqref="D2501:D2510">
    <cfRule type="expression" dxfId="126" priority="137">
      <formula>D2503="lördag"</formula>
    </cfRule>
    <cfRule type="containsText" dxfId="125" priority="138" operator="containsText" text="lördag">
      <formula>NOT(ISERROR(SEARCH("lördag",D2501)))</formula>
    </cfRule>
    <cfRule type="expression" dxfId="124" priority="139">
      <formula>D2503="söndag"</formula>
    </cfRule>
    <cfRule type="containsText" dxfId="123" priority="140" operator="containsText" text="söndag">
      <formula>NOT(ISERROR(SEARCH("söndag",D2501)))</formula>
    </cfRule>
    <cfRule type="expression" dxfId="122" priority="142">
      <formula>D2503="lördag"</formula>
    </cfRule>
    <cfRule type="containsText" dxfId="121" priority="143" stopIfTrue="1" operator="containsText" text="Söndag">
      <formula>NOT(ISERROR(SEARCH("Söndag",D2501)))</formula>
    </cfRule>
    <cfRule type="containsText" dxfId="120" priority="144" stopIfTrue="1" operator="containsText" text="Lördag">
      <formula>NOT(ISERROR(SEARCH("Lördag",D2501)))</formula>
    </cfRule>
  </conditionalFormatting>
  <conditionalFormatting sqref="D2515">
    <cfRule type="expression" dxfId="119" priority="129">
      <formula>D2517="lördag"</formula>
    </cfRule>
    <cfRule type="containsText" dxfId="118" priority="135" stopIfTrue="1" operator="containsText" text="Söndag">
      <formula>NOT(ISERROR(SEARCH("Söndag",D2515)))</formula>
    </cfRule>
    <cfRule type="containsText" dxfId="117" priority="136" stopIfTrue="1" operator="containsText" text="Lördag">
      <formula>NOT(ISERROR(SEARCH("Lördag",D2515)))</formula>
    </cfRule>
    <cfRule type="containsText" dxfId="116" priority="130" operator="containsText" text="lördag">
      <formula>NOT(ISERROR(SEARCH("lördag",D2515)))</formula>
    </cfRule>
    <cfRule type="expression" dxfId="115" priority="131">
      <formula>D2517="söndag"</formula>
    </cfRule>
    <cfRule type="containsText" dxfId="114" priority="132" operator="containsText" text="söndag">
      <formula>NOT(ISERROR(SEARCH("söndag",D2515)))</formula>
    </cfRule>
    <cfRule type="expression" dxfId="113" priority="134">
      <formula>D2517="lördag"</formula>
    </cfRule>
  </conditionalFormatting>
  <conditionalFormatting sqref="D2522:D2531">
    <cfRule type="expression" dxfId="112" priority="123">
      <formula>D2524="söndag"</formula>
    </cfRule>
    <cfRule type="expression" dxfId="111" priority="121">
      <formula>D2524="lördag"</formula>
    </cfRule>
    <cfRule type="containsText" dxfId="110" priority="127" stopIfTrue="1" operator="containsText" text="Söndag">
      <formula>NOT(ISERROR(SEARCH("Söndag",D2522)))</formula>
    </cfRule>
    <cfRule type="containsText" dxfId="109" priority="128" stopIfTrue="1" operator="containsText" text="Lördag">
      <formula>NOT(ISERROR(SEARCH("Lördag",D2522)))</formula>
    </cfRule>
    <cfRule type="expression" dxfId="108" priority="126">
      <formula>D2524="lördag"</formula>
    </cfRule>
    <cfRule type="containsText" dxfId="107" priority="122" operator="containsText" text="lördag">
      <formula>NOT(ISERROR(SEARCH("lördag",D2522)))</formula>
    </cfRule>
    <cfRule type="containsText" dxfId="106" priority="124" operator="containsText" text="söndag">
      <formula>NOT(ISERROR(SEARCH("söndag",D2522)))</formula>
    </cfRule>
  </conditionalFormatting>
  <conditionalFormatting sqref="D2536">
    <cfRule type="expression" dxfId="105" priority="115">
      <formula>D2538="söndag"</formula>
    </cfRule>
    <cfRule type="expression" dxfId="104" priority="118">
      <formula>D2538="lördag"</formula>
    </cfRule>
    <cfRule type="expression" dxfId="103" priority="113">
      <formula>D2538="lördag"</formula>
    </cfRule>
    <cfRule type="containsText" dxfId="102" priority="114" operator="containsText" text="lördag">
      <formula>NOT(ISERROR(SEARCH("lördag",D2536)))</formula>
    </cfRule>
    <cfRule type="containsText" dxfId="101" priority="120" stopIfTrue="1" operator="containsText" text="Lördag">
      <formula>NOT(ISERROR(SEARCH("Lördag",D2536)))</formula>
    </cfRule>
    <cfRule type="containsText" dxfId="100" priority="119" stopIfTrue="1" operator="containsText" text="Söndag">
      <formula>NOT(ISERROR(SEARCH("Söndag",D2536)))</formula>
    </cfRule>
    <cfRule type="containsText" dxfId="99" priority="116" operator="containsText" text="söndag">
      <formula>NOT(ISERROR(SEARCH("söndag",D2536)))</formula>
    </cfRule>
  </conditionalFormatting>
  <conditionalFormatting sqref="D2543:D2552">
    <cfRule type="containsText" dxfId="98" priority="106" operator="containsText" text="lördag">
      <formula>NOT(ISERROR(SEARCH("lördag",D2543)))</formula>
    </cfRule>
    <cfRule type="expression" dxfId="97" priority="105">
      <formula>D2545="lördag"</formula>
    </cfRule>
    <cfRule type="containsText" dxfId="96" priority="111" stopIfTrue="1" operator="containsText" text="Söndag">
      <formula>NOT(ISERROR(SEARCH("Söndag",D2543)))</formula>
    </cfRule>
    <cfRule type="containsText" dxfId="95" priority="112" stopIfTrue="1" operator="containsText" text="Lördag">
      <formula>NOT(ISERROR(SEARCH("Lördag",D2543)))</formula>
    </cfRule>
    <cfRule type="expression" dxfId="94" priority="107">
      <formula>D2545="söndag"</formula>
    </cfRule>
    <cfRule type="containsText" dxfId="93" priority="108" operator="containsText" text="söndag">
      <formula>NOT(ISERROR(SEARCH("söndag",D2543)))</formula>
    </cfRule>
    <cfRule type="expression" dxfId="92" priority="110">
      <formula>D2545="lördag"</formula>
    </cfRule>
  </conditionalFormatting>
  <conditionalFormatting sqref="D2557">
    <cfRule type="containsText" dxfId="91" priority="104" stopIfTrue="1" operator="containsText" text="Lördag">
      <formula>NOT(ISERROR(SEARCH("Lördag",D2557)))</formula>
    </cfRule>
    <cfRule type="containsText" dxfId="90" priority="103" stopIfTrue="1" operator="containsText" text="Söndag">
      <formula>NOT(ISERROR(SEARCH("Söndag",D2557)))</formula>
    </cfRule>
    <cfRule type="containsText" dxfId="89" priority="100" operator="containsText" text="söndag">
      <formula>NOT(ISERROR(SEARCH("söndag",D2557)))</formula>
    </cfRule>
    <cfRule type="expression" dxfId="88" priority="99">
      <formula>D2559="söndag"</formula>
    </cfRule>
    <cfRule type="containsText" dxfId="87" priority="98" operator="containsText" text="lördag">
      <formula>NOT(ISERROR(SEARCH("lördag",D2557)))</formula>
    </cfRule>
    <cfRule type="expression" dxfId="86" priority="97">
      <formula>D2559="lördag"</formula>
    </cfRule>
    <cfRule type="expression" dxfId="85" priority="102">
      <formula>D2559="lördag"</formula>
    </cfRule>
  </conditionalFormatting>
  <conditionalFormatting sqref="D2564:D2573">
    <cfRule type="containsText" dxfId="84" priority="96" stopIfTrue="1" operator="containsText" text="Lördag">
      <formula>NOT(ISERROR(SEARCH("Lördag",D2564)))</formula>
    </cfRule>
    <cfRule type="containsText" dxfId="83" priority="95" stopIfTrue="1" operator="containsText" text="Söndag">
      <formula>NOT(ISERROR(SEARCH("Söndag",D2564)))</formula>
    </cfRule>
    <cfRule type="expression" dxfId="82" priority="94">
      <formula>D2566="lördag"</formula>
    </cfRule>
    <cfRule type="containsText" dxfId="81" priority="92" operator="containsText" text="söndag">
      <formula>NOT(ISERROR(SEARCH("söndag",D2564)))</formula>
    </cfRule>
    <cfRule type="expression" dxfId="80" priority="91">
      <formula>D2566="söndag"</formula>
    </cfRule>
    <cfRule type="containsText" dxfId="79" priority="90" operator="containsText" text="lördag">
      <formula>NOT(ISERROR(SEARCH("lördag",D2564)))</formula>
    </cfRule>
    <cfRule type="expression" dxfId="78" priority="89">
      <formula>D2566="lördag"</formula>
    </cfRule>
  </conditionalFormatting>
  <conditionalFormatting sqref="D2578">
    <cfRule type="expression" dxfId="77" priority="81">
      <formula>D2580="lördag"</formula>
    </cfRule>
    <cfRule type="containsText" dxfId="76" priority="82" operator="containsText" text="lördag">
      <formula>NOT(ISERROR(SEARCH("lördag",D2578)))</formula>
    </cfRule>
    <cfRule type="containsText" dxfId="75" priority="87" stopIfTrue="1" operator="containsText" text="Söndag">
      <formula>NOT(ISERROR(SEARCH("Söndag",D2578)))</formula>
    </cfRule>
    <cfRule type="containsText" dxfId="74" priority="88" stopIfTrue="1" operator="containsText" text="Lördag">
      <formula>NOT(ISERROR(SEARCH("Lördag",D2578)))</formula>
    </cfRule>
    <cfRule type="expression" dxfId="73" priority="83">
      <formula>D2580="söndag"</formula>
    </cfRule>
    <cfRule type="containsText" dxfId="72" priority="84" operator="containsText" text="söndag">
      <formula>NOT(ISERROR(SEARCH("söndag",D2578)))</formula>
    </cfRule>
    <cfRule type="expression" dxfId="71" priority="86">
      <formula>D2580="lördag"</formula>
    </cfRule>
  </conditionalFormatting>
  <conditionalFormatting sqref="D2585:D2594">
    <cfRule type="expression" dxfId="70" priority="75">
      <formula>D2587="söndag"</formula>
    </cfRule>
    <cfRule type="containsText" dxfId="69" priority="76" operator="containsText" text="söndag">
      <formula>NOT(ISERROR(SEARCH("söndag",D2585)))</formula>
    </cfRule>
    <cfRule type="expression" dxfId="68" priority="73">
      <formula>D2587="lördag"</formula>
    </cfRule>
    <cfRule type="containsText" dxfId="67" priority="74" operator="containsText" text="lördag">
      <formula>NOT(ISERROR(SEARCH("lördag",D2585)))</formula>
    </cfRule>
    <cfRule type="expression" dxfId="66" priority="78">
      <formula>D2587="lördag"</formula>
    </cfRule>
    <cfRule type="containsText" dxfId="65" priority="79" stopIfTrue="1" operator="containsText" text="Söndag">
      <formula>NOT(ISERROR(SEARCH("Söndag",D2585)))</formula>
    </cfRule>
    <cfRule type="containsText" dxfId="64" priority="80" stopIfTrue="1" operator="containsText" text="Lördag">
      <formula>NOT(ISERROR(SEARCH("Lördag",D2585)))</formula>
    </cfRule>
  </conditionalFormatting>
  <conditionalFormatting sqref="D2599">
    <cfRule type="expression" dxfId="63" priority="67">
      <formula>D2601="söndag"</formula>
    </cfRule>
    <cfRule type="containsText" dxfId="62" priority="66" operator="containsText" text="lördag">
      <formula>NOT(ISERROR(SEARCH("lördag",D2599)))</formula>
    </cfRule>
    <cfRule type="containsText" dxfId="61" priority="72" stopIfTrue="1" operator="containsText" text="Lördag">
      <formula>NOT(ISERROR(SEARCH("Lördag",D2599)))</formula>
    </cfRule>
    <cfRule type="containsText" dxfId="60" priority="68" operator="containsText" text="söndag">
      <formula>NOT(ISERROR(SEARCH("söndag",D2599)))</formula>
    </cfRule>
    <cfRule type="containsText" dxfId="59" priority="71" stopIfTrue="1" operator="containsText" text="Söndag">
      <formula>NOT(ISERROR(SEARCH("Söndag",D2599)))</formula>
    </cfRule>
    <cfRule type="expression" dxfId="58" priority="70">
      <formula>D2601="lördag"</formula>
    </cfRule>
    <cfRule type="expression" dxfId="57" priority="65">
      <formula>D2601="lördag"</formula>
    </cfRule>
  </conditionalFormatting>
  <conditionalFormatting sqref="D2606:D2615">
    <cfRule type="containsText" dxfId="56" priority="63" stopIfTrue="1" operator="containsText" text="Söndag">
      <formula>NOT(ISERROR(SEARCH("Söndag",D2606)))</formula>
    </cfRule>
    <cfRule type="containsText" dxfId="55" priority="64" stopIfTrue="1" operator="containsText" text="Lördag">
      <formula>NOT(ISERROR(SEARCH("Lördag",D2606)))</formula>
    </cfRule>
    <cfRule type="expression" dxfId="54" priority="59">
      <formula>D2608="söndag"</formula>
    </cfRule>
    <cfRule type="containsText" dxfId="53" priority="60" operator="containsText" text="söndag">
      <formula>NOT(ISERROR(SEARCH("söndag",D2606)))</formula>
    </cfRule>
    <cfRule type="expression" dxfId="52" priority="62">
      <formula>D2608="lördag"</formula>
    </cfRule>
    <cfRule type="containsText" dxfId="51" priority="58" operator="containsText" text="lördag">
      <formula>NOT(ISERROR(SEARCH("lördag",D2606)))</formula>
    </cfRule>
    <cfRule type="expression" dxfId="50" priority="57">
      <formula>D2608="lördag"</formula>
    </cfRule>
  </conditionalFormatting>
  <conditionalFormatting sqref="D2620">
    <cfRule type="containsText" dxfId="49" priority="50" operator="containsText" text="lördag">
      <formula>NOT(ISERROR(SEARCH("lördag",D2620)))</formula>
    </cfRule>
    <cfRule type="expression" dxfId="48" priority="49">
      <formula>D2622="lördag"</formula>
    </cfRule>
    <cfRule type="containsText" dxfId="47" priority="56" stopIfTrue="1" operator="containsText" text="Lördag">
      <formula>NOT(ISERROR(SEARCH("Lördag",D2620)))</formula>
    </cfRule>
    <cfRule type="containsText" dxfId="46" priority="55" stopIfTrue="1" operator="containsText" text="Söndag">
      <formula>NOT(ISERROR(SEARCH("Söndag",D2620)))</formula>
    </cfRule>
    <cfRule type="expression" dxfId="45" priority="54">
      <formula>D2622="lördag"</formula>
    </cfRule>
    <cfRule type="containsText" dxfId="44" priority="52" operator="containsText" text="söndag">
      <formula>NOT(ISERROR(SEARCH("söndag",D2620)))</formula>
    </cfRule>
    <cfRule type="expression" dxfId="43" priority="51">
      <formula>D2622="söndag"</formula>
    </cfRule>
  </conditionalFormatting>
  <conditionalFormatting sqref="D2627:D2636">
    <cfRule type="expression" dxfId="42" priority="41">
      <formula>D2629="lördag"</formula>
    </cfRule>
    <cfRule type="containsText" dxfId="41" priority="42" operator="containsText" text="lördag">
      <formula>NOT(ISERROR(SEARCH("lördag",D2627)))</formula>
    </cfRule>
    <cfRule type="expression" dxfId="40" priority="43">
      <formula>D2629="söndag"</formula>
    </cfRule>
    <cfRule type="containsText" dxfId="39" priority="44" operator="containsText" text="söndag">
      <formula>NOT(ISERROR(SEARCH("söndag",D2627)))</formula>
    </cfRule>
    <cfRule type="expression" dxfId="38" priority="46">
      <formula>D2629="lördag"</formula>
    </cfRule>
    <cfRule type="containsText" dxfId="37" priority="47" stopIfTrue="1" operator="containsText" text="Söndag">
      <formula>NOT(ISERROR(SEARCH("Söndag",D2627)))</formula>
    </cfRule>
    <cfRule type="containsText" dxfId="36" priority="48" stopIfTrue="1" operator="containsText" text="Lördag">
      <formula>NOT(ISERROR(SEARCH("Lördag",D2627)))</formula>
    </cfRule>
  </conditionalFormatting>
  <conditionalFormatting sqref="D2641">
    <cfRule type="containsText" dxfId="35" priority="40" stopIfTrue="1" operator="containsText" text="Lördag">
      <formula>NOT(ISERROR(SEARCH("Lördag",D2641)))</formula>
    </cfRule>
    <cfRule type="containsText" dxfId="34" priority="39" stopIfTrue="1" operator="containsText" text="Söndag">
      <formula>NOT(ISERROR(SEARCH("Söndag",D2641)))</formula>
    </cfRule>
    <cfRule type="expression" dxfId="33" priority="38">
      <formula>D2643="lördag"</formula>
    </cfRule>
    <cfRule type="containsText" dxfId="32" priority="36" operator="containsText" text="söndag">
      <formula>NOT(ISERROR(SEARCH("söndag",D2641)))</formula>
    </cfRule>
    <cfRule type="expression" dxfId="31" priority="35">
      <formula>D2643="söndag"</formula>
    </cfRule>
    <cfRule type="containsText" dxfId="30" priority="34" operator="containsText" text="lördag">
      <formula>NOT(ISERROR(SEARCH("lördag",D2641)))</formula>
    </cfRule>
    <cfRule type="expression" dxfId="29" priority="33">
      <formula>D2643="lördag"</formula>
    </cfRule>
  </conditionalFormatting>
  <conditionalFormatting sqref="D2648:D2657">
    <cfRule type="containsText" dxfId="28" priority="28" operator="containsText" text="söndag">
      <formula>NOT(ISERROR(SEARCH("söndag",D2648)))</formula>
    </cfRule>
    <cfRule type="containsText" dxfId="27" priority="32" stopIfTrue="1" operator="containsText" text="Lördag">
      <formula>NOT(ISERROR(SEARCH("Lördag",D2648)))</formula>
    </cfRule>
    <cfRule type="containsText" dxfId="26" priority="31" stopIfTrue="1" operator="containsText" text="Söndag">
      <formula>NOT(ISERROR(SEARCH("Söndag",D2648)))</formula>
    </cfRule>
    <cfRule type="expression" dxfId="25" priority="30">
      <formula>D2650="lördag"</formula>
    </cfRule>
    <cfRule type="expression" dxfId="24" priority="27">
      <formula>D2650="söndag"</formula>
    </cfRule>
    <cfRule type="containsText" dxfId="23" priority="26" operator="containsText" text="lördag">
      <formula>NOT(ISERROR(SEARCH("lördag",D2648)))</formula>
    </cfRule>
    <cfRule type="expression" dxfId="22" priority="25">
      <formula>D2650="lördag"</formula>
    </cfRule>
  </conditionalFormatting>
  <conditionalFormatting sqref="D2662">
    <cfRule type="expression" dxfId="21" priority="17">
      <formula>D2664="lördag"</formula>
    </cfRule>
    <cfRule type="expression" dxfId="20" priority="19">
      <formula>D2664="söndag"</formula>
    </cfRule>
    <cfRule type="containsText" dxfId="19" priority="18" operator="containsText" text="lördag">
      <formula>NOT(ISERROR(SEARCH("lördag",D2662)))</formula>
    </cfRule>
    <cfRule type="containsText" dxfId="18" priority="24" stopIfTrue="1" operator="containsText" text="Lördag">
      <formula>NOT(ISERROR(SEARCH("Lördag",D2662)))</formula>
    </cfRule>
    <cfRule type="containsText" dxfId="17" priority="23" stopIfTrue="1" operator="containsText" text="Söndag">
      <formula>NOT(ISERROR(SEARCH("Söndag",D2662)))</formula>
    </cfRule>
    <cfRule type="expression" dxfId="16" priority="22">
      <formula>D2664="lördag"</formula>
    </cfRule>
    <cfRule type="containsText" dxfId="15" priority="20" operator="containsText" text="söndag">
      <formula>NOT(ISERROR(SEARCH("söndag",D2662)))</formula>
    </cfRule>
  </conditionalFormatting>
  <conditionalFormatting sqref="D2669:D2678">
    <cfRule type="containsText" dxfId="14" priority="15" stopIfTrue="1" operator="containsText" text="Söndag">
      <formula>NOT(ISERROR(SEARCH("Söndag",D2669)))</formula>
    </cfRule>
    <cfRule type="expression" dxfId="13" priority="14">
      <formula>D2671="lördag"</formula>
    </cfRule>
    <cfRule type="containsText" dxfId="12" priority="12" operator="containsText" text="söndag">
      <formula>NOT(ISERROR(SEARCH("söndag",D2669)))</formula>
    </cfRule>
    <cfRule type="expression" dxfId="11" priority="11">
      <formula>D2671="söndag"</formula>
    </cfRule>
    <cfRule type="containsText" dxfId="10" priority="10" operator="containsText" text="lördag">
      <formula>NOT(ISERROR(SEARCH("lördag",D2669)))</formula>
    </cfRule>
    <cfRule type="expression" dxfId="9" priority="9">
      <formula>D2671="lördag"</formula>
    </cfRule>
    <cfRule type="containsText" dxfId="8" priority="16" stopIfTrue="1" operator="containsText" text="Lördag">
      <formula>NOT(ISERROR(SEARCH("Lördag",D2669)))</formula>
    </cfRule>
  </conditionalFormatting>
  <conditionalFormatting sqref="D2683">
    <cfRule type="containsText" dxfId="7" priority="8" stopIfTrue="1" operator="containsText" text="Lördag">
      <formula>NOT(ISERROR(SEARCH("Lördag",D2683)))</formula>
    </cfRule>
    <cfRule type="expression" dxfId="6" priority="1">
      <formula>D2685="lördag"</formula>
    </cfRule>
    <cfRule type="containsText" dxfId="5" priority="2" operator="containsText" text="lördag">
      <formula>NOT(ISERROR(SEARCH("lördag",D2683)))</formula>
    </cfRule>
    <cfRule type="expression" dxfId="4" priority="3">
      <formula>D2685="söndag"</formula>
    </cfRule>
    <cfRule type="containsText" dxfId="3" priority="4" operator="containsText" text="söndag">
      <formula>NOT(ISERROR(SEARCH("söndag",D2683)))</formula>
    </cfRule>
    <cfRule type="expression" dxfId="2" priority="6">
      <formula>D2685="lördag"</formula>
    </cfRule>
    <cfRule type="containsText" dxfId="1" priority="7" stopIfTrue="1" operator="containsText" text="Söndag">
      <formula>NOT(ISERROR(SEARCH("Söndag",D2683)))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242B0-FF31-46E9-9863-5BD376D2DB7B}">
  <dimension ref="A1:D429"/>
  <sheetViews>
    <sheetView zoomScale="115" zoomScaleNormal="115" workbookViewId="0">
      <pane xSplit="1" ySplit="1" topLeftCell="B11" activePane="bottomRight" state="frozen"/>
      <selection pane="topRight"/>
      <selection pane="bottomLeft"/>
      <selection pane="bottomRight" activeCell="B26" sqref="B26"/>
    </sheetView>
  </sheetViews>
  <sheetFormatPr defaultColWidth="8.85546875" defaultRowHeight="12.75" x14ac:dyDescent="0.2"/>
  <cols>
    <col min="1" max="1" width="14.28515625" style="144" bestFit="1" customWidth="1"/>
    <col min="2" max="2" width="26" style="145" customWidth="1"/>
    <col min="3" max="3" width="14.140625" style="136" bestFit="1" customWidth="1"/>
    <col min="4" max="4" width="15.42578125" style="136" bestFit="1" customWidth="1"/>
    <col min="5" max="16384" width="8.85546875" style="137"/>
  </cols>
  <sheetData>
    <row r="1" spans="1:2" x14ac:dyDescent="0.2">
      <c r="A1" s="138" t="s">
        <v>675</v>
      </c>
      <c r="B1" s="139" t="s">
        <v>676</v>
      </c>
    </row>
    <row r="2" spans="1:2" ht="24" x14ac:dyDescent="0.2">
      <c r="A2" s="140">
        <v>45261</v>
      </c>
      <c r="B2" s="141" t="s">
        <v>677</v>
      </c>
    </row>
    <row r="3" spans="1:2" ht="24" x14ac:dyDescent="0.2">
      <c r="A3" s="140">
        <f>A2+1</f>
        <v>45262</v>
      </c>
      <c r="B3" s="141" t="s">
        <v>678</v>
      </c>
    </row>
    <row r="4" spans="1:2" ht="24" x14ac:dyDescent="0.2">
      <c r="A4" s="140">
        <f t="shared" ref="A4:A67" si="0">A3+1</f>
        <v>45263</v>
      </c>
      <c r="B4" s="141" t="s">
        <v>679</v>
      </c>
    </row>
    <row r="5" spans="1:2" ht="24" x14ac:dyDescent="0.2">
      <c r="A5" s="140">
        <f t="shared" si="0"/>
        <v>45264</v>
      </c>
      <c r="B5" s="141" t="s">
        <v>680</v>
      </c>
    </row>
    <row r="6" spans="1:2" ht="24" x14ac:dyDescent="0.2">
      <c r="A6" s="140">
        <f t="shared" si="0"/>
        <v>45265</v>
      </c>
      <c r="B6" s="141" t="s">
        <v>681</v>
      </c>
    </row>
    <row r="7" spans="1:2" ht="24" x14ac:dyDescent="0.2">
      <c r="A7" s="140">
        <f t="shared" si="0"/>
        <v>45266</v>
      </c>
      <c r="B7" s="141" t="s">
        <v>682</v>
      </c>
    </row>
    <row r="8" spans="1:2" ht="24" x14ac:dyDescent="0.2">
      <c r="A8" s="140">
        <f t="shared" si="0"/>
        <v>45267</v>
      </c>
      <c r="B8" s="141" t="s">
        <v>683</v>
      </c>
    </row>
    <row r="9" spans="1:2" ht="24" x14ac:dyDescent="0.2">
      <c r="A9" s="140">
        <f t="shared" si="0"/>
        <v>45268</v>
      </c>
      <c r="B9" s="141" t="s">
        <v>684</v>
      </c>
    </row>
    <row r="10" spans="1:2" ht="24" x14ac:dyDescent="0.2">
      <c r="A10" s="140">
        <f t="shared" si="0"/>
        <v>45269</v>
      </c>
      <c r="B10" s="141" t="s">
        <v>685</v>
      </c>
    </row>
    <row r="11" spans="1:2" ht="24" x14ac:dyDescent="0.2">
      <c r="A11" s="140">
        <f t="shared" si="0"/>
        <v>45270</v>
      </c>
      <c r="B11" s="141" t="s">
        <v>686</v>
      </c>
    </row>
    <row r="12" spans="1:2" ht="24" x14ac:dyDescent="0.2">
      <c r="A12" s="140">
        <f t="shared" si="0"/>
        <v>45271</v>
      </c>
      <c r="B12" s="141" t="s">
        <v>687</v>
      </c>
    </row>
    <row r="13" spans="1:2" ht="24" x14ac:dyDescent="0.2">
      <c r="A13" s="140">
        <f t="shared" si="0"/>
        <v>45272</v>
      </c>
      <c r="B13" s="141" t="s">
        <v>688</v>
      </c>
    </row>
    <row r="14" spans="1:2" ht="24" x14ac:dyDescent="0.2">
      <c r="A14" s="140">
        <f t="shared" si="0"/>
        <v>45273</v>
      </c>
      <c r="B14" s="141" t="s">
        <v>689</v>
      </c>
    </row>
    <row r="15" spans="1:2" ht="24" x14ac:dyDescent="0.2">
      <c r="A15" s="140">
        <f t="shared" si="0"/>
        <v>45274</v>
      </c>
      <c r="B15" s="141" t="s">
        <v>690</v>
      </c>
    </row>
    <row r="16" spans="1:2" ht="24" x14ac:dyDescent="0.2">
      <c r="A16" s="140">
        <f t="shared" si="0"/>
        <v>45275</v>
      </c>
      <c r="B16" s="141" t="s">
        <v>691</v>
      </c>
    </row>
    <row r="17" spans="1:3" ht="24" x14ac:dyDescent="0.2">
      <c r="A17" s="140">
        <f t="shared" si="0"/>
        <v>45276</v>
      </c>
      <c r="B17" s="141" t="s">
        <v>692</v>
      </c>
    </row>
    <row r="18" spans="1:3" ht="24" x14ac:dyDescent="0.2">
      <c r="A18" s="140">
        <f t="shared" si="0"/>
        <v>45277</v>
      </c>
      <c r="B18" s="141" t="s">
        <v>693</v>
      </c>
    </row>
    <row r="19" spans="1:3" ht="24" x14ac:dyDescent="0.2">
      <c r="A19" s="140">
        <f t="shared" si="0"/>
        <v>45278</v>
      </c>
      <c r="B19" s="141" t="s">
        <v>694</v>
      </c>
    </row>
    <row r="20" spans="1:3" ht="24" x14ac:dyDescent="0.2">
      <c r="A20" s="140">
        <f t="shared" si="0"/>
        <v>45279</v>
      </c>
      <c r="B20" s="141" t="s">
        <v>695</v>
      </c>
    </row>
    <row r="21" spans="1:3" ht="24" x14ac:dyDescent="0.2">
      <c r="A21" s="140">
        <f t="shared" si="0"/>
        <v>45280</v>
      </c>
      <c r="B21" s="141" t="s">
        <v>696</v>
      </c>
    </row>
    <row r="22" spans="1:3" ht="24" x14ac:dyDescent="0.2">
      <c r="A22" s="140">
        <f t="shared" si="0"/>
        <v>45281</v>
      </c>
      <c r="B22" s="141" t="s">
        <v>697</v>
      </c>
    </row>
    <row r="23" spans="1:3" ht="24" x14ac:dyDescent="0.2">
      <c r="A23" s="140">
        <f t="shared" si="0"/>
        <v>45282</v>
      </c>
      <c r="B23" s="141" t="s">
        <v>698</v>
      </c>
    </row>
    <row r="24" spans="1:3" ht="24" x14ac:dyDescent="0.2">
      <c r="A24" s="140">
        <f t="shared" si="0"/>
        <v>45283</v>
      </c>
      <c r="B24" s="141" t="s">
        <v>699</v>
      </c>
    </row>
    <row r="25" spans="1:3" ht="24" x14ac:dyDescent="0.2">
      <c r="A25" s="140">
        <f t="shared" si="0"/>
        <v>45284</v>
      </c>
      <c r="B25" s="141" t="s">
        <v>700</v>
      </c>
    </row>
    <row r="26" spans="1:3" ht="24" x14ac:dyDescent="0.2">
      <c r="A26" s="140">
        <f t="shared" si="0"/>
        <v>45285</v>
      </c>
      <c r="B26" s="141" t="s">
        <v>701</v>
      </c>
      <c r="C26" s="136" t="s">
        <v>702</v>
      </c>
    </row>
    <row r="27" spans="1:3" ht="24" x14ac:dyDescent="0.2">
      <c r="A27" s="140">
        <f t="shared" si="0"/>
        <v>45286</v>
      </c>
      <c r="B27" s="141" t="s">
        <v>703</v>
      </c>
    </row>
    <row r="28" spans="1:3" ht="24" x14ac:dyDescent="0.2">
      <c r="A28" s="140">
        <f t="shared" si="0"/>
        <v>45287</v>
      </c>
      <c r="B28" s="141" t="s">
        <v>704</v>
      </c>
    </row>
    <row r="29" spans="1:3" ht="24" x14ac:dyDescent="0.2">
      <c r="A29" s="140">
        <f t="shared" si="0"/>
        <v>45288</v>
      </c>
      <c r="B29" s="141" t="s">
        <v>705</v>
      </c>
      <c r="C29" s="136" t="s">
        <v>706</v>
      </c>
    </row>
    <row r="30" spans="1:3" ht="24" x14ac:dyDescent="0.2">
      <c r="A30" s="140">
        <f t="shared" si="0"/>
        <v>45289</v>
      </c>
      <c r="B30" s="141" t="s">
        <v>707</v>
      </c>
    </row>
    <row r="31" spans="1:3" ht="24" x14ac:dyDescent="0.2">
      <c r="A31" s="140">
        <f t="shared" si="0"/>
        <v>45290</v>
      </c>
      <c r="B31" s="141" t="s">
        <v>708</v>
      </c>
    </row>
    <row r="32" spans="1:3" ht="24" x14ac:dyDescent="0.2">
      <c r="A32" s="140">
        <f t="shared" si="0"/>
        <v>45291</v>
      </c>
      <c r="B32" s="141" t="s">
        <v>709</v>
      </c>
    </row>
    <row r="33" spans="1:3" ht="24" x14ac:dyDescent="0.2">
      <c r="A33" s="140">
        <f t="shared" si="0"/>
        <v>45292</v>
      </c>
      <c r="B33" s="142" t="s">
        <v>710</v>
      </c>
      <c r="C33" s="136" t="s">
        <v>702</v>
      </c>
    </row>
    <row r="34" spans="1:3" ht="24" x14ac:dyDescent="0.2">
      <c r="A34" s="140">
        <f t="shared" si="0"/>
        <v>45293</v>
      </c>
      <c r="B34" s="142" t="s">
        <v>711</v>
      </c>
    </row>
    <row r="35" spans="1:3" ht="24" x14ac:dyDescent="0.2">
      <c r="A35" s="140">
        <f t="shared" si="0"/>
        <v>45294</v>
      </c>
      <c r="B35" s="142" t="s">
        <v>712</v>
      </c>
    </row>
    <row r="36" spans="1:3" ht="24" x14ac:dyDescent="0.2">
      <c r="A36" s="140">
        <f t="shared" si="0"/>
        <v>45295</v>
      </c>
      <c r="B36" s="142" t="s">
        <v>713</v>
      </c>
    </row>
    <row r="37" spans="1:3" ht="24" x14ac:dyDescent="0.2">
      <c r="A37" s="140">
        <f t="shared" si="0"/>
        <v>45296</v>
      </c>
      <c r="B37" s="142" t="s">
        <v>714</v>
      </c>
    </row>
    <row r="38" spans="1:3" ht="24" x14ac:dyDescent="0.2">
      <c r="A38" s="140">
        <f t="shared" si="0"/>
        <v>45297</v>
      </c>
      <c r="B38" s="142" t="s">
        <v>715</v>
      </c>
    </row>
    <row r="39" spans="1:3" ht="24" x14ac:dyDescent="0.2">
      <c r="A39" s="140">
        <f t="shared" si="0"/>
        <v>45298</v>
      </c>
      <c r="B39" s="142" t="s">
        <v>716</v>
      </c>
    </row>
    <row r="40" spans="1:3" ht="24" x14ac:dyDescent="0.2">
      <c r="A40" s="140">
        <f t="shared" si="0"/>
        <v>45299</v>
      </c>
      <c r="B40" s="142" t="s">
        <v>717</v>
      </c>
    </row>
    <row r="41" spans="1:3" ht="24" x14ac:dyDescent="0.2">
      <c r="A41" s="140">
        <f t="shared" si="0"/>
        <v>45300</v>
      </c>
      <c r="B41" s="142" t="s">
        <v>718</v>
      </c>
    </row>
    <row r="42" spans="1:3" ht="24" x14ac:dyDescent="0.2">
      <c r="A42" s="140">
        <f t="shared" si="0"/>
        <v>45301</v>
      </c>
      <c r="B42" s="142" t="s">
        <v>719</v>
      </c>
    </row>
    <row r="43" spans="1:3" ht="24" x14ac:dyDescent="0.2">
      <c r="A43" s="140">
        <f t="shared" si="0"/>
        <v>45302</v>
      </c>
      <c r="B43" s="142" t="s">
        <v>720</v>
      </c>
    </row>
    <row r="44" spans="1:3" ht="24" x14ac:dyDescent="0.2">
      <c r="A44" s="140">
        <f t="shared" si="0"/>
        <v>45303</v>
      </c>
      <c r="B44" s="142" t="s">
        <v>721</v>
      </c>
    </row>
    <row r="45" spans="1:3" ht="24" x14ac:dyDescent="0.2">
      <c r="A45" s="140">
        <f t="shared" si="0"/>
        <v>45304</v>
      </c>
      <c r="B45" s="142" t="s">
        <v>722</v>
      </c>
    </row>
    <row r="46" spans="1:3" ht="24" x14ac:dyDescent="0.2">
      <c r="A46" s="140">
        <f t="shared" si="0"/>
        <v>45305</v>
      </c>
      <c r="B46" s="142" t="s">
        <v>723</v>
      </c>
    </row>
    <row r="47" spans="1:3" ht="24" x14ac:dyDescent="0.2">
      <c r="A47" s="140">
        <f t="shared" si="0"/>
        <v>45306</v>
      </c>
      <c r="B47" s="142" t="s">
        <v>724</v>
      </c>
    </row>
    <row r="48" spans="1:3" ht="24" x14ac:dyDescent="0.2">
      <c r="A48" s="140">
        <f t="shared" si="0"/>
        <v>45307</v>
      </c>
      <c r="B48" s="142" t="s">
        <v>725</v>
      </c>
    </row>
    <row r="49" spans="1:2" ht="24" x14ac:dyDescent="0.2">
      <c r="A49" s="140">
        <f t="shared" si="0"/>
        <v>45308</v>
      </c>
      <c r="B49" s="142" t="s">
        <v>726</v>
      </c>
    </row>
    <row r="50" spans="1:2" ht="24" x14ac:dyDescent="0.2">
      <c r="A50" s="140">
        <f t="shared" si="0"/>
        <v>45309</v>
      </c>
      <c r="B50" s="142" t="s">
        <v>727</v>
      </c>
    </row>
    <row r="51" spans="1:2" ht="24" x14ac:dyDescent="0.2">
      <c r="A51" s="140">
        <f t="shared" si="0"/>
        <v>45310</v>
      </c>
      <c r="B51" s="142" t="s">
        <v>728</v>
      </c>
    </row>
    <row r="52" spans="1:2" ht="24" x14ac:dyDescent="0.2">
      <c r="A52" s="140">
        <f t="shared" si="0"/>
        <v>45311</v>
      </c>
      <c r="B52" s="142" t="s">
        <v>729</v>
      </c>
    </row>
    <row r="53" spans="1:2" ht="24" x14ac:dyDescent="0.2">
      <c r="A53" s="140">
        <f t="shared" si="0"/>
        <v>45312</v>
      </c>
      <c r="B53" s="142" t="s">
        <v>730</v>
      </c>
    </row>
    <row r="54" spans="1:2" ht="24" x14ac:dyDescent="0.2">
      <c r="A54" s="140">
        <f t="shared" si="0"/>
        <v>45313</v>
      </c>
      <c r="B54" s="142" t="s">
        <v>731</v>
      </c>
    </row>
    <row r="55" spans="1:2" ht="24" x14ac:dyDescent="0.2">
      <c r="A55" s="140">
        <f t="shared" si="0"/>
        <v>45314</v>
      </c>
      <c r="B55" s="142" t="s">
        <v>732</v>
      </c>
    </row>
    <row r="56" spans="1:2" ht="24" x14ac:dyDescent="0.2">
      <c r="A56" s="140">
        <f t="shared" si="0"/>
        <v>45315</v>
      </c>
      <c r="B56" s="142" t="s">
        <v>733</v>
      </c>
    </row>
    <row r="57" spans="1:2" ht="24" x14ac:dyDescent="0.2">
      <c r="A57" s="140">
        <f t="shared" si="0"/>
        <v>45316</v>
      </c>
      <c r="B57" s="142" t="s">
        <v>734</v>
      </c>
    </row>
    <row r="58" spans="1:2" ht="24" x14ac:dyDescent="0.2">
      <c r="A58" s="140">
        <f t="shared" si="0"/>
        <v>45317</v>
      </c>
      <c r="B58" s="142" t="s">
        <v>735</v>
      </c>
    </row>
    <row r="59" spans="1:2" ht="24" x14ac:dyDescent="0.2">
      <c r="A59" s="140">
        <f t="shared" si="0"/>
        <v>45318</v>
      </c>
      <c r="B59" s="142" t="s">
        <v>736</v>
      </c>
    </row>
    <row r="60" spans="1:2" ht="24" x14ac:dyDescent="0.2">
      <c r="A60" s="140">
        <f t="shared" si="0"/>
        <v>45319</v>
      </c>
      <c r="B60" s="142" t="s">
        <v>737</v>
      </c>
    </row>
    <row r="61" spans="1:2" ht="24" x14ac:dyDescent="0.2">
      <c r="A61" s="140">
        <f t="shared" si="0"/>
        <v>45320</v>
      </c>
      <c r="B61" s="142" t="s">
        <v>738</v>
      </c>
    </row>
    <row r="62" spans="1:2" ht="24" x14ac:dyDescent="0.2">
      <c r="A62" s="140">
        <f t="shared" si="0"/>
        <v>45321</v>
      </c>
      <c r="B62" s="142" t="s">
        <v>739</v>
      </c>
    </row>
    <row r="63" spans="1:2" ht="24" x14ac:dyDescent="0.2">
      <c r="A63" s="140">
        <f t="shared" si="0"/>
        <v>45322</v>
      </c>
      <c r="B63" s="142" t="s">
        <v>740</v>
      </c>
    </row>
    <row r="64" spans="1:2" ht="24" x14ac:dyDescent="0.2">
      <c r="A64" s="140">
        <f t="shared" si="0"/>
        <v>45323</v>
      </c>
      <c r="B64" s="142" t="s">
        <v>741</v>
      </c>
    </row>
    <row r="65" spans="1:3" ht="24" x14ac:dyDescent="0.2">
      <c r="A65" s="140">
        <f t="shared" si="0"/>
        <v>45324</v>
      </c>
      <c r="B65" s="143" t="s">
        <v>742</v>
      </c>
      <c r="C65" s="136" t="s">
        <v>702</v>
      </c>
    </row>
    <row r="66" spans="1:3" ht="24" x14ac:dyDescent="0.2">
      <c r="A66" s="140">
        <f t="shared" si="0"/>
        <v>45325</v>
      </c>
      <c r="B66" s="142" t="s">
        <v>743</v>
      </c>
    </row>
    <row r="67" spans="1:3" ht="24" x14ac:dyDescent="0.2">
      <c r="A67" s="140">
        <f t="shared" si="0"/>
        <v>45326</v>
      </c>
      <c r="B67" s="142" t="s">
        <v>744</v>
      </c>
    </row>
    <row r="68" spans="1:3" ht="24" x14ac:dyDescent="0.2">
      <c r="A68" s="140">
        <f t="shared" ref="A68:A131" si="1">A67+1</f>
        <v>45327</v>
      </c>
      <c r="B68" s="142" t="s">
        <v>745</v>
      </c>
    </row>
    <row r="69" spans="1:3" ht="24" x14ac:dyDescent="0.2">
      <c r="A69" s="140">
        <f t="shared" si="1"/>
        <v>45328</v>
      </c>
      <c r="B69" s="142" t="s">
        <v>746</v>
      </c>
    </row>
    <row r="70" spans="1:3" ht="24" x14ac:dyDescent="0.2">
      <c r="A70" s="140">
        <f t="shared" si="1"/>
        <v>45329</v>
      </c>
      <c r="B70" s="142" t="s">
        <v>747</v>
      </c>
    </row>
    <row r="71" spans="1:3" ht="24" x14ac:dyDescent="0.2">
      <c r="A71" s="140">
        <f t="shared" si="1"/>
        <v>45330</v>
      </c>
      <c r="B71" s="142" t="s">
        <v>748</v>
      </c>
    </row>
    <row r="72" spans="1:3" ht="24" x14ac:dyDescent="0.2">
      <c r="A72" s="140">
        <f t="shared" si="1"/>
        <v>45331</v>
      </c>
      <c r="B72" s="142" t="s">
        <v>749</v>
      </c>
    </row>
    <row r="73" spans="1:3" ht="24" x14ac:dyDescent="0.2">
      <c r="A73" s="140">
        <f t="shared" si="1"/>
        <v>45332</v>
      </c>
      <c r="B73" s="142" t="s">
        <v>750</v>
      </c>
    </row>
    <row r="74" spans="1:3" ht="24" x14ac:dyDescent="0.2">
      <c r="A74" s="140">
        <f t="shared" si="1"/>
        <v>45333</v>
      </c>
      <c r="B74" s="142" t="s">
        <v>751</v>
      </c>
    </row>
    <row r="75" spans="1:3" ht="24" x14ac:dyDescent="0.2">
      <c r="A75" s="140">
        <f t="shared" si="1"/>
        <v>45334</v>
      </c>
      <c r="B75" s="142" t="s">
        <v>752</v>
      </c>
    </row>
    <row r="76" spans="1:3" ht="24" x14ac:dyDescent="0.2">
      <c r="A76" s="140">
        <f t="shared" si="1"/>
        <v>45335</v>
      </c>
      <c r="B76" s="142" t="s">
        <v>753</v>
      </c>
    </row>
    <row r="77" spans="1:3" ht="24" x14ac:dyDescent="0.2">
      <c r="A77" s="140">
        <f t="shared" si="1"/>
        <v>45336</v>
      </c>
      <c r="B77" s="142" t="s">
        <v>754</v>
      </c>
    </row>
    <row r="78" spans="1:3" ht="24" x14ac:dyDescent="0.2">
      <c r="A78" s="140">
        <f t="shared" si="1"/>
        <v>45337</v>
      </c>
      <c r="B78" s="142" t="s">
        <v>755</v>
      </c>
    </row>
    <row r="79" spans="1:3" ht="24" x14ac:dyDescent="0.2">
      <c r="A79" s="140">
        <f t="shared" si="1"/>
        <v>45338</v>
      </c>
      <c r="B79" s="142" t="s">
        <v>756</v>
      </c>
    </row>
    <row r="80" spans="1:3" ht="24" x14ac:dyDescent="0.2">
      <c r="A80" s="140">
        <f t="shared" si="1"/>
        <v>45339</v>
      </c>
      <c r="B80" s="142" t="s">
        <v>757</v>
      </c>
    </row>
    <row r="81" spans="1:2" ht="24" x14ac:dyDescent="0.2">
      <c r="A81" s="140">
        <f t="shared" si="1"/>
        <v>45340</v>
      </c>
      <c r="B81" s="142" t="s">
        <v>758</v>
      </c>
    </row>
    <row r="82" spans="1:2" ht="24" x14ac:dyDescent="0.2">
      <c r="A82" s="140">
        <f t="shared" si="1"/>
        <v>45341</v>
      </c>
      <c r="B82" s="142" t="s">
        <v>759</v>
      </c>
    </row>
    <row r="83" spans="1:2" ht="24" x14ac:dyDescent="0.2">
      <c r="A83" s="140">
        <f t="shared" si="1"/>
        <v>45342</v>
      </c>
      <c r="B83" s="142" t="s">
        <v>760</v>
      </c>
    </row>
    <row r="84" spans="1:2" ht="24" x14ac:dyDescent="0.2">
      <c r="A84" s="140">
        <f t="shared" si="1"/>
        <v>45343</v>
      </c>
      <c r="B84" s="142" t="s">
        <v>761</v>
      </c>
    </row>
    <row r="85" spans="1:2" ht="24" x14ac:dyDescent="0.2">
      <c r="A85" s="140">
        <f t="shared" si="1"/>
        <v>45344</v>
      </c>
      <c r="B85" s="142" t="s">
        <v>762</v>
      </c>
    </row>
    <row r="86" spans="1:2" ht="24" x14ac:dyDescent="0.2">
      <c r="A86" s="140">
        <f t="shared" si="1"/>
        <v>45345</v>
      </c>
      <c r="B86" s="142" t="s">
        <v>763</v>
      </c>
    </row>
    <row r="87" spans="1:2" ht="24" x14ac:dyDescent="0.2">
      <c r="A87" s="140">
        <f t="shared" si="1"/>
        <v>45346</v>
      </c>
      <c r="B87" s="142" t="s">
        <v>764</v>
      </c>
    </row>
    <row r="88" spans="1:2" ht="24" x14ac:dyDescent="0.2">
      <c r="A88" s="140">
        <f t="shared" si="1"/>
        <v>45347</v>
      </c>
      <c r="B88" s="142" t="s">
        <v>765</v>
      </c>
    </row>
    <row r="89" spans="1:2" ht="24" x14ac:dyDescent="0.2">
      <c r="A89" s="140">
        <f t="shared" si="1"/>
        <v>45348</v>
      </c>
      <c r="B89" s="142" t="s">
        <v>766</v>
      </c>
    </row>
    <row r="90" spans="1:2" ht="24" x14ac:dyDescent="0.2">
      <c r="A90" s="140">
        <f t="shared" si="1"/>
        <v>45349</v>
      </c>
      <c r="B90" s="142" t="s">
        <v>767</v>
      </c>
    </row>
    <row r="91" spans="1:2" ht="24" x14ac:dyDescent="0.2">
      <c r="A91" s="140">
        <f t="shared" si="1"/>
        <v>45350</v>
      </c>
      <c r="B91" s="142" t="s">
        <v>768</v>
      </c>
    </row>
    <row r="92" spans="1:2" ht="24" x14ac:dyDescent="0.2">
      <c r="A92" s="140">
        <f t="shared" si="1"/>
        <v>45351</v>
      </c>
      <c r="B92" s="142" t="s">
        <v>769</v>
      </c>
    </row>
    <row r="93" spans="1:2" ht="24" x14ac:dyDescent="0.2">
      <c r="A93" s="140">
        <f t="shared" si="1"/>
        <v>45352</v>
      </c>
      <c r="B93" s="142" t="s">
        <v>770</v>
      </c>
    </row>
    <row r="94" spans="1:2" ht="24" x14ac:dyDescent="0.2">
      <c r="A94" s="140">
        <f t="shared" si="1"/>
        <v>45353</v>
      </c>
      <c r="B94" s="142" t="s">
        <v>771</v>
      </c>
    </row>
    <row r="95" spans="1:2" ht="24" x14ac:dyDescent="0.2">
      <c r="A95" s="140">
        <f t="shared" si="1"/>
        <v>45354</v>
      </c>
      <c r="B95" s="142" t="s">
        <v>772</v>
      </c>
    </row>
    <row r="96" spans="1:2" ht="24" x14ac:dyDescent="0.2">
      <c r="A96" s="140">
        <f t="shared" si="1"/>
        <v>45355</v>
      </c>
      <c r="B96" s="142" t="s">
        <v>773</v>
      </c>
    </row>
    <row r="97" spans="1:2" ht="24" x14ac:dyDescent="0.2">
      <c r="A97" s="140">
        <f t="shared" si="1"/>
        <v>45356</v>
      </c>
      <c r="B97" s="142" t="s">
        <v>774</v>
      </c>
    </row>
    <row r="98" spans="1:2" ht="24" x14ac:dyDescent="0.2">
      <c r="A98" s="140">
        <f t="shared" si="1"/>
        <v>45357</v>
      </c>
      <c r="B98" s="142" t="s">
        <v>775</v>
      </c>
    </row>
    <row r="99" spans="1:2" ht="24" x14ac:dyDescent="0.2">
      <c r="A99" s="140">
        <f t="shared" si="1"/>
        <v>45358</v>
      </c>
      <c r="B99" s="142" t="s">
        <v>776</v>
      </c>
    </row>
    <row r="100" spans="1:2" ht="24" x14ac:dyDescent="0.2">
      <c r="A100" s="140">
        <f t="shared" si="1"/>
        <v>45359</v>
      </c>
      <c r="B100" s="142" t="s">
        <v>777</v>
      </c>
    </row>
    <row r="101" spans="1:2" ht="24" x14ac:dyDescent="0.2">
      <c r="A101" s="140">
        <f t="shared" si="1"/>
        <v>45360</v>
      </c>
      <c r="B101" s="142" t="s">
        <v>778</v>
      </c>
    </row>
    <row r="102" spans="1:2" ht="24" x14ac:dyDescent="0.2">
      <c r="A102" s="140">
        <f t="shared" si="1"/>
        <v>45361</v>
      </c>
      <c r="B102" s="142" t="s">
        <v>779</v>
      </c>
    </row>
    <row r="103" spans="1:2" ht="24" x14ac:dyDescent="0.2">
      <c r="A103" s="140">
        <f t="shared" si="1"/>
        <v>45362</v>
      </c>
      <c r="B103" s="142" t="s">
        <v>780</v>
      </c>
    </row>
    <row r="104" spans="1:2" ht="24" x14ac:dyDescent="0.2">
      <c r="A104" s="140">
        <f t="shared" si="1"/>
        <v>45363</v>
      </c>
      <c r="B104" s="142" t="s">
        <v>781</v>
      </c>
    </row>
    <row r="105" spans="1:2" ht="24" x14ac:dyDescent="0.2">
      <c r="A105" s="140">
        <f t="shared" si="1"/>
        <v>45364</v>
      </c>
      <c r="B105" s="142" t="s">
        <v>782</v>
      </c>
    </row>
    <row r="106" spans="1:2" ht="24" x14ac:dyDescent="0.2">
      <c r="A106" s="140">
        <f t="shared" si="1"/>
        <v>45365</v>
      </c>
      <c r="B106" s="142" t="s">
        <v>783</v>
      </c>
    </row>
    <row r="107" spans="1:2" ht="24" x14ac:dyDescent="0.2">
      <c r="A107" s="140">
        <f t="shared" si="1"/>
        <v>45366</v>
      </c>
      <c r="B107" s="142" t="s">
        <v>784</v>
      </c>
    </row>
    <row r="108" spans="1:2" ht="24" x14ac:dyDescent="0.2">
      <c r="A108" s="140">
        <f t="shared" si="1"/>
        <v>45367</v>
      </c>
      <c r="B108" s="142" t="s">
        <v>785</v>
      </c>
    </row>
    <row r="109" spans="1:2" ht="24" x14ac:dyDescent="0.2">
      <c r="A109" s="140">
        <f t="shared" si="1"/>
        <v>45368</v>
      </c>
      <c r="B109" s="142" t="s">
        <v>786</v>
      </c>
    </row>
    <row r="110" spans="1:2" ht="24" x14ac:dyDescent="0.2">
      <c r="A110" s="140">
        <f t="shared" si="1"/>
        <v>45369</v>
      </c>
      <c r="B110" s="142" t="s">
        <v>787</v>
      </c>
    </row>
    <row r="111" spans="1:2" ht="24" x14ac:dyDescent="0.2">
      <c r="A111" s="140">
        <f t="shared" si="1"/>
        <v>45370</v>
      </c>
      <c r="B111" s="142" t="s">
        <v>788</v>
      </c>
    </row>
    <row r="112" spans="1:2" ht="24" x14ac:dyDescent="0.2">
      <c r="A112" s="140">
        <f t="shared" si="1"/>
        <v>45371</v>
      </c>
      <c r="B112" s="142" t="s">
        <v>789</v>
      </c>
    </row>
    <row r="113" spans="1:3" ht="24" x14ac:dyDescent="0.2">
      <c r="A113" s="140">
        <f t="shared" si="1"/>
        <v>45372</v>
      </c>
      <c r="B113" s="142" t="s">
        <v>790</v>
      </c>
    </row>
    <row r="114" spans="1:3" ht="24" x14ac:dyDescent="0.2">
      <c r="A114" s="140">
        <f t="shared" si="1"/>
        <v>45373</v>
      </c>
      <c r="B114" s="142" t="s">
        <v>791</v>
      </c>
    </row>
    <row r="115" spans="1:3" ht="24" x14ac:dyDescent="0.2">
      <c r="A115" s="140">
        <f t="shared" si="1"/>
        <v>45374</v>
      </c>
      <c r="B115" s="142" t="s">
        <v>792</v>
      </c>
    </row>
    <row r="116" spans="1:3" ht="24" x14ac:dyDescent="0.2">
      <c r="A116" s="140">
        <f t="shared" si="1"/>
        <v>45375</v>
      </c>
      <c r="B116" s="142" t="s">
        <v>793</v>
      </c>
    </row>
    <row r="117" spans="1:3" ht="24" x14ac:dyDescent="0.2">
      <c r="A117" s="140">
        <f t="shared" si="1"/>
        <v>45376</v>
      </c>
      <c r="B117" s="142" t="s">
        <v>794</v>
      </c>
      <c r="C117" s="136" t="s">
        <v>702</v>
      </c>
    </row>
    <row r="118" spans="1:3" ht="24" x14ac:dyDescent="0.2">
      <c r="A118" s="140">
        <f t="shared" si="1"/>
        <v>45377</v>
      </c>
      <c r="B118" s="142" t="s">
        <v>795</v>
      </c>
    </row>
    <row r="119" spans="1:3" ht="24" x14ac:dyDescent="0.2">
      <c r="A119" s="140">
        <f t="shared" si="1"/>
        <v>45378</v>
      </c>
      <c r="B119" s="142" t="s">
        <v>796</v>
      </c>
    </row>
    <row r="120" spans="1:3" ht="24" x14ac:dyDescent="0.2">
      <c r="A120" s="140">
        <f t="shared" si="1"/>
        <v>45379</v>
      </c>
      <c r="B120" s="142" t="s">
        <v>797</v>
      </c>
    </row>
    <row r="121" spans="1:3" ht="24" x14ac:dyDescent="0.2">
      <c r="A121" s="140">
        <f t="shared" si="1"/>
        <v>45380</v>
      </c>
      <c r="B121" s="142" t="s">
        <v>798</v>
      </c>
    </row>
    <row r="122" spans="1:3" ht="24" x14ac:dyDescent="0.2">
      <c r="A122" s="140">
        <f t="shared" si="1"/>
        <v>45381</v>
      </c>
      <c r="B122" s="142" t="s">
        <v>799</v>
      </c>
    </row>
    <row r="123" spans="1:3" ht="24" x14ac:dyDescent="0.2">
      <c r="A123" s="140">
        <f t="shared" si="1"/>
        <v>45382</v>
      </c>
      <c r="B123" s="142" t="s">
        <v>800</v>
      </c>
    </row>
    <row r="124" spans="1:3" ht="24" x14ac:dyDescent="0.2">
      <c r="A124" s="140">
        <f t="shared" si="1"/>
        <v>45383</v>
      </c>
      <c r="B124" s="142" t="s">
        <v>801</v>
      </c>
    </row>
    <row r="125" spans="1:3" ht="24" x14ac:dyDescent="0.2">
      <c r="A125" s="140">
        <f t="shared" si="1"/>
        <v>45384</v>
      </c>
      <c r="B125" s="142" t="s">
        <v>802</v>
      </c>
    </row>
    <row r="126" spans="1:3" ht="24" x14ac:dyDescent="0.2">
      <c r="A126" s="140">
        <f t="shared" si="1"/>
        <v>45385</v>
      </c>
      <c r="B126" s="142" t="s">
        <v>803</v>
      </c>
    </row>
    <row r="127" spans="1:3" ht="24" x14ac:dyDescent="0.2">
      <c r="A127" s="140">
        <f t="shared" si="1"/>
        <v>45386</v>
      </c>
      <c r="B127" s="142" t="s">
        <v>804</v>
      </c>
    </row>
    <row r="128" spans="1:3" ht="24" x14ac:dyDescent="0.2">
      <c r="A128" s="140">
        <f t="shared" si="1"/>
        <v>45387</v>
      </c>
      <c r="B128" s="142" t="s">
        <v>805</v>
      </c>
    </row>
    <row r="129" spans="1:2" ht="24" x14ac:dyDescent="0.2">
      <c r="A129" s="140">
        <f t="shared" si="1"/>
        <v>45388</v>
      </c>
      <c r="B129" s="142" t="s">
        <v>806</v>
      </c>
    </row>
    <row r="130" spans="1:2" ht="24" x14ac:dyDescent="0.2">
      <c r="A130" s="140">
        <f t="shared" si="1"/>
        <v>45389</v>
      </c>
      <c r="B130" s="142" t="s">
        <v>807</v>
      </c>
    </row>
    <row r="131" spans="1:2" ht="24" x14ac:dyDescent="0.2">
      <c r="A131" s="140">
        <f t="shared" si="1"/>
        <v>45390</v>
      </c>
      <c r="B131" s="142" t="s">
        <v>808</v>
      </c>
    </row>
    <row r="132" spans="1:2" ht="24" x14ac:dyDescent="0.2">
      <c r="A132" s="140">
        <f t="shared" ref="A132:A195" si="2">A131+1</f>
        <v>45391</v>
      </c>
      <c r="B132" s="142" t="s">
        <v>809</v>
      </c>
    </row>
    <row r="133" spans="1:2" ht="24" x14ac:dyDescent="0.2">
      <c r="A133" s="140">
        <f t="shared" si="2"/>
        <v>45392</v>
      </c>
      <c r="B133" s="142" t="s">
        <v>810</v>
      </c>
    </row>
    <row r="134" spans="1:2" ht="24" x14ac:dyDescent="0.2">
      <c r="A134" s="140">
        <f t="shared" si="2"/>
        <v>45393</v>
      </c>
      <c r="B134" s="142" t="s">
        <v>811</v>
      </c>
    </row>
    <row r="135" spans="1:2" ht="24" x14ac:dyDescent="0.2">
      <c r="A135" s="140">
        <f t="shared" si="2"/>
        <v>45394</v>
      </c>
      <c r="B135" s="142" t="s">
        <v>812</v>
      </c>
    </row>
    <row r="136" spans="1:2" ht="24" x14ac:dyDescent="0.2">
      <c r="A136" s="140">
        <f t="shared" si="2"/>
        <v>45395</v>
      </c>
      <c r="B136" s="142" t="s">
        <v>813</v>
      </c>
    </row>
    <row r="137" spans="1:2" ht="24" x14ac:dyDescent="0.2">
      <c r="A137" s="140">
        <f t="shared" si="2"/>
        <v>45396</v>
      </c>
      <c r="B137" s="142" t="s">
        <v>814</v>
      </c>
    </row>
    <row r="138" spans="1:2" ht="24" x14ac:dyDescent="0.2">
      <c r="A138" s="140">
        <f t="shared" si="2"/>
        <v>45397</v>
      </c>
      <c r="B138" s="142" t="s">
        <v>815</v>
      </c>
    </row>
    <row r="139" spans="1:2" ht="24" x14ac:dyDescent="0.2">
      <c r="A139" s="140">
        <f t="shared" si="2"/>
        <v>45398</v>
      </c>
      <c r="B139" s="142" t="s">
        <v>816</v>
      </c>
    </row>
    <row r="140" spans="1:2" ht="24" x14ac:dyDescent="0.2">
      <c r="A140" s="140">
        <f t="shared" si="2"/>
        <v>45399</v>
      </c>
      <c r="B140" s="142" t="s">
        <v>817</v>
      </c>
    </row>
    <row r="141" spans="1:2" ht="24" x14ac:dyDescent="0.2">
      <c r="A141" s="140">
        <f t="shared" si="2"/>
        <v>45400</v>
      </c>
      <c r="B141" s="142" t="s">
        <v>818</v>
      </c>
    </row>
    <row r="142" spans="1:2" ht="24" x14ac:dyDescent="0.2">
      <c r="A142" s="140">
        <f t="shared" si="2"/>
        <v>45401</v>
      </c>
      <c r="B142" s="142" t="s">
        <v>819</v>
      </c>
    </row>
    <row r="143" spans="1:2" ht="24" x14ac:dyDescent="0.2">
      <c r="A143" s="140">
        <f t="shared" si="2"/>
        <v>45402</v>
      </c>
      <c r="B143" s="142" t="s">
        <v>820</v>
      </c>
    </row>
    <row r="144" spans="1:2" ht="24" x14ac:dyDescent="0.2">
      <c r="A144" s="140">
        <f t="shared" si="2"/>
        <v>45403</v>
      </c>
      <c r="B144" s="142" t="s">
        <v>821</v>
      </c>
    </row>
    <row r="145" spans="1:2" ht="24" x14ac:dyDescent="0.2">
      <c r="A145" s="140">
        <f t="shared" si="2"/>
        <v>45404</v>
      </c>
      <c r="B145" s="142" t="s">
        <v>822</v>
      </c>
    </row>
    <row r="146" spans="1:2" ht="24" x14ac:dyDescent="0.2">
      <c r="A146" s="140">
        <f t="shared" si="2"/>
        <v>45405</v>
      </c>
      <c r="B146" s="142" t="s">
        <v>823</v>
      </c>
    </row>
    <row r="147" spans="1:2" ht="24" x14ac:dyDescent="0.2">
      <c r="A147" s="140">
        <f t="shared" si="2"/>
        <v>45406</v>
      </c>
      <c r="B147" s="142" t="s">
        <v>824</v>
      </c>
    </row>
    <row r="148" spans="1:2" ht="24" x14ac:dyDescent="0.2">
      <c r="A148" s="140">
        <f t="shared" si="2"/>
        <v>45407</v>
      </c>
      <c r="B148" s="142" t="s">
        <v>825</v>
      </c>
    </row>
    <row r="149" spans="1:2" ht="24" x14ac:dyDescent="0.2">
      <c r="A149" s="140">
        <f t="shared" si="2"/>
        <v>45408</v>
      </c>
      <c r="B149" s="142" t="s">
        <v>826</v>
      </c>
    </row>
    <row r="150" spans="1:2" ht="24" x14ac:dyDescent="0.2">
      <c r="A150" s="140">
        <f t="shared" si="2"/>
        <v>45409</v>
      </c>
      <c r="B150" s="142" t="s">
        <v>827</v>
      </c>
    </row>
    <row r="151" spans="1:2" ht="24" x14ac:dyDescent="0.2">
      <c r="A151" s="140">
        <f t="shared" si="2"/>
        <v>45410</v>
      </c>
      <c r="B151" s="142" t="s">
        <v>828</v>
      </c>
    </row>
    <row r="152" spans="1:2" ht="24" x14ac:dyDescent="0.2">
      <c r="A152" s="140">
        <f t="shared" si="2"/>
        <v>45411</v>
      </c>
      <c r="B152" s="142" t="s">
        <v>829</v>
      </c>
    </row>
    <row r="153" spans="1:2" ht="24" x14ac:dyDescent="0.2">
      <c r="A153" s="140">
        <f t="shared" si="2"/>
        <v>45412</v>
      </c>
      <c r="B153" s="142" t="s">
        <v>830</v>
      </c>
    </row>
    <row r="154" spans="1:2" ht="24" x14ac:dyDescent="0.2">
      <c r="A154" s="140">
        <f t="shared" si="2"/>
        <v>45413</v>
      </c>
      <c r="B154" s="142" t="s">
        <v>831</v>
      </c>
    </row>
    <row r="155" spans="1:2" ht="24" x14ac:dyDescent="0.2">
      <c r="A155" s="140">
        <f t="shared" si="2"/>
        <v>45414</v>
      </c>
      <c r="B155" s="142" t="s">
        <v>832</v>
      </c>
    </row>
    <row r="156" spans="1:2" ht="24" x14ac:dyDescent="0.2">
      <c r="A156" s="140">
        <f t="shared" si="2"/>
        <v>45415</v>
      </c>
      <c r="B156" s="142" t="s">
        <v>833</v>
      </c>
    </row>
    <row r="157" spans="1:2" ht="24" x14ac:dyDescent="0.2">
      <c r="A157" s="140">
        <f t="shared" si="2"/>
        <v>45416</v>
      </c>
      <c r="B157" s="142" t="s">
        <v>834</v>
      </c>
    </row>
    <row r="158" spans="1:2" ht="24" x14ac:dyDescent="0.2">
      <c r="A158" s="140">
        <f t="shared" si="2"/>
        <v>45417</v>
      </c>
      <c r="B158" s="142" t="s">
        <v>835</v>
      </c>
    </row>
    <row r="159" spans="1:2" ht="24" x14ac:dyDescent="0.2">
      <c r="A159" s="140">
        <f t="shared" si="2"/>
        <v>45418</v>
      </c>
      <c r="B159" s="142" t="s">
        <v>836</v>
      </c>
    </row>
    <row r="160" spans="1:2" ht="24" x14ac:dyDescent="0.2">
      <c r="A160" s="140">
        <f t="shared" si="2"/>
        <v>45419</v>
      </c>
      <c r="B160" s="142" t="s">
        <v>837</v>
      </c>
    </row>
    <row r="161" spans="1:2" ht="24" x14ac:dyDescent="0.2">
      <c r="A161" s="140">
        <f t="shared" si="2"/>
        <v>45420</v>
      </c>
      <c r="B161" s="142" t="s">
        <v>838</v>
      </c>
    </row>
    <row r="162" spans="1:2" ht="24" x14ac:dyDescent="0.2">
      <c r="A162" s="140">
        <f t="shared" si="2"/>
        <v>45421</v>
      </c>
      <c r="B162" s="142" t="s">
        <v>839</v>
      </c>
    </row>
    <row r="163" spans="1:2" ht="24" x14ac:dyDescent="0.2">
      <c r="A163" s="140">
        <f t="shared" si="2"/>
        <v>45422</v>
      </c>
      <c r="B163" s="142" t="s">
        <v>840</v>
      </c>
    </row>
    <row r="164" spans="1:2" ht="24" x14ac:dyDescent="0.2">
      <c r="A164" s="140">
        <f t="shared" si="2"/>
        <v>45423</v>
      </c>
      <c r="B164" s="142" t="s">
        <v>841</v>
      </c>
    </row>
    <row r="165" spans="1:2" ht="24" x14ac:dyDescent="0.2">
      <c r="A165" s="140">
        <f t="shared" si="2"/>
        <v>45424</v>
      </c>
      <c r="B165" s="142" t="s">
        <v>842</v>
      </c>
    </row>
    <row r="166" spans="1:2" ht="24" x14ac:dyDescent="0.2">
      <c r="A166" s="140">
        <f t="shared" si="2"/>
        <v>45425</v>
      </c>
      <c r="B166" s="142" t="s">
        <v>843</v>
      </c>
    </row>
    <row r="167" spans="1:2" ht="24" x14ac:dyDescent="0.2">
      <c r="A167" s="140">
        <f t="shared" si="2"/>
        <v>45426</v>
      </c>
      <c r="B167" s="142" t="s">
        <v>844</v>
      </c>
    </row>
    <row r="168" spans="1:2" ht="24" x14ac:dyDescent="0.2">
      <c r="A168" s="140">
        <f t="shared" si="2"/>
        <v>45427</v>
      </c>
      <c r="B168" s="142" t="s">
        <v>845</v>
      </c>
    </row>
    <row r="169" spans="1:2" ht="24" x14ac:dyDescent="0.2">
      <c r="A169" s="140">
        <f t="shared" si="2"/>
        <v>45428</v>
      </c>
      <c r="B169" s="142" t="s">
        <v>846</v>
      </c>
    </row>
    <row r="170" spans="1:2" ht="24" x14ac:dyDescent="0.2">
      <c r="A170" s="140">
        <f t="shared" si="2"/>
        <v>45429</v>
      </c>
      <c r="B170" s="142" t="s">
        <v>847</v>
      </c>
    </row>
    <row r="171" spans="1:2" ht="24" x14ac:dyDescent="0.2">
      <c r="A171" s="140">
        <f t="shared" si="2"/>
        <v>45430</v>
      </c>
      <c r="B171" s="142" t="s">
        <v>848</v>
      </c>
    </row>
    <row r="172" spans="1:2" ht="24" x14ac:dyDescent="0.2">
      <c r="A172" s="140">
        <f t="shared" si="2"/>
        <v>45431</v>
      </c>
      <c r="B172" s="142" t="s">
        <v>849</v>
      </c>
    </row>
    <row r="173" spans="1:2" ht="24" x14ac:dyDescent="0.2">
      <c r="A173" s="140">
        <f t="shared" si="2"/>
        <v>45432</v>
      </c>
      <c r="B173" s="142" t="s">
        <v>850</v>
      </c>
    </row>
    <row r="174" spans="1:2" ht="24" x14ac:dyDescent="0.2">
      <c r="A174" s="140">
        <f t="shared" si="2"/>
        <v>45433</v>
      </c>
      <c r="B174" s="142" t="s">
        <v>851</v>
      </c>
    </row>
    <row r="175" spans="1:2" ht="24" x14ac:dyDescent="0.2">
      <c r="A175" s="140">
        <f t="shared" si="2"/>
        <v>45434</v>
      </c>
      <c r="B175" s="142" t="s">
        <v>852</v>
      </c>
    </row>
    <row r="176" spans="1:2" ht="24" x14ac:dyDescent="0.2">
      <c r="A176" s="140">
        <f t="shared" si="2"/>
        <v>45435</v>
      </c>
      <c r="B176" s="142" t="s">
        <v>853</v>
      </c>
    </row>
    <row r="177" spans="1:2" ht="24" x14ac:dyDescent="0.2">
      <c r="A177" s="140">
        <f t="shared" si="2"/>
        <v>45436</v>
      </c>
      <c r="B177" s="142" t="s">
        <v>854</v>
      </c>
    </row>
    <row r="178" spans="1:2" ht="24" x14ac:dyDescent="0.2">
      <c r="A178" s="140">
        <f t="shared" si="2"/>
        <v>45437</v>
      </c>
      <c r="B178" s="142" t="s">
        <v>855</v>
      </c>
    </row>
    <row r="179" spans="1:2" ht="24" x14ac:dyDescent="0.2">
      <c r="A179" s="140">
        <f t="shared" si="2"/>
        <v>45438</v>
      </c>
      <c r="B179" s="142" t="s">
        <v>856</v>
      </c>
    </row>
    <row r="180" spans="1:2" ht="24" x14ac:dyDescent="0.2">
      <c r="A180" s="140">
        <f t="shared" si="2"/>
        <v>45439</v>
      </c>
      <c r="B180" s="142" t="s">
        <v>857</v>
      </c>
    </row>
    <row r="181" spans="1:2" ht="24" x14ac:dyDescent="0.2">
      <c r="A181" s="140">
        <f t="shared" si="2"/>
        <v>45440</v>
      </c>
      <c r="B181" s="142" t="s">
        <v>858</v>
      </c>
    </row>
    <row r="182" spans="1:2" ht="24" x14ac:dyDescent="0.2">
      <c r="A182" s="140">
        <f t="shared" si="2"/>
        <v>45441</v>
      </c>
      <c r="B182" s="142" t="s">
        <v>859</v>
      </c>
    </row>
    <row r="183" spans="1:2" ht="24" x14ac:dyDescent="0.2">
      <c r="A183" s="140">
        <f t="shared" si="2"/>
        <v>45442</v>
      </c>
      <c r="B183" s="142" t="s">
        <v>860</v>
      </c>
    </row>
    <row r="184" spans="1:2" ht="24" x14ac:dyDescent="0.2">
      <c r="A184" s="140">
        <f t="shared" si="2"/>
        <v>45443</v>
      </c>
      <c r="B184" s="142" t="s">
        <v>861</v>
      </c>
    </row>
    <row r="185" spans="1:2" ht="24" x14ac:dyDescent="0.2">
      <c r="A185" s="140">
        <f t="shared" si="2"/>
        <v>45444</v>
      </c>
      <c r="B185" s="142" t="s">
        <v>862</v>
      </c>
    </row>
    <row r="186" spans="1:2" ht="24" x14ac:dyDescent="0.2">
      <c r="A186" s="140">
        <f t="shared" si="2"/>
        <v>45445</v>
      </c>
      <c r="B186" s="142" t="s">
        <v>863</v>
      </c>
    </row>
    <row r="187" spans="1:2" ht="24" x14ac:dyDescent="0.2">
      <c r="A187" s="140">
        <f t="shared" si="2"/>
        <v>45446</v>
      </c>
      <c r="B187" s="142" t="s">
        <v>864</v>
      </c>
    </row>
    <row r="188" spans="1:2" ht="24" x14ac:dyDescent="0.2">
      <c r="A188" s="140">
        <f t="shared" si="2"/>
        <v>45447</v>
      </c>
      <c r="B188" s="142" t="s">
        <v>865</v>
      </c>
    </row>
    <row r="189" spans="1:2" ht="24" x14ac:dyDescent="0.2">
      <c r="A189" s="140">
        <f t="shared" si="2"/>
        <v>45448</v>
      </c>
      <c r="B189" s="142" t="s">
        <v>866</v>
      </c>
    </row>
    <row r="190" spans="1:2" ht="24" x14ac:dyDescent="0.2">
      <c r="A190" s="140">
        <f t="shared" si="2"/>
        <v>45449</v>
      </c>
      <c r="B190" s="142" t="s">
        <v>867</v>
      </c>
    </row>
    <row r="191" spans="1:2" ht="24" x14ac:dyDescent="0.2">
      <c r="A191" s="140">
        <f t="shared" si="2"/>
        <v>45450</v>
      </c>
      <c r="B191" s="142" t="s">
        <v>868</v>
      </c>
    </row>
    <row r="192" spans="1:2" ht="24" x14ac:dyDescent="0.2">
      <c r="A192" s="140">
        <f t="shared" si="2"/>
        <v>45451</v>
      </c>
      <c r="B192" s="142" t="s">
        <v>869</v>
      </c>
    </row>
    <row r="193" spans="1:3" ht="24" x14ac:dyDescent="0.2">
      <c r="A193" s="140">
        <f t="shared" si="2"/>
        <v>45452</v>
      </c>
      <c r="B193" s="142" t="s">
        <v>870</v>
      </c>
    </row>
    <row r="194" spans="1:3" ht="24" x14ac:dyDescent="0.2">
      <c r="A194" s="140">
        <f t="shared" si="2"/>
        <v>45453</v>
      </c>
      <c r="B194" s="142" t="s">
        <v>871</v>
      </c>
    </row>
    <row r="195" spans="1:3" ht="24" x14ac:dyDescent="0.2">
      <c r="A195" s="140">
        <f t="shared" si="2"/>
        <v>45454</v>
      </c>
      <c r="B195" s="142" t="s">
        <v>872</v>
      </c>
    </row>
    <row r="196" spans="1:3" ht="24" x14ac:dyDescent="0.2">
      <c r="A196" s="140">
        <f t="shared" ref="A196:A259" si="3">A195+1</f>
        <v>45455</v>
      </c>
      <c r="B196" s="142" t="s">
        <v>873</v>
      </c>
    </row>
    <row r="197" spans="1:3" ht="24" x14ac:dyDescent="0.2">
      <c r="A197" s="140">
        <f t="shared" si="3"/>
        <v>45456</v>
      </c>
      <c r="B197" s="142" t="s">
        <v>874</v>
      </c>
    </row>
    <row r="198" spans="1:3" ht="24" x14ac:dyDescent="0.2">
      <c r="A198" s="140">
        <f t="shared" si="3"/>
        <v>45457</v>
      </c>
      <c r="B198" s="142" t="s">
        <v>875</v>
      </c>
    </row>
    <row r="199" spans="1:3" ht="24" x14ac:dyDescent="0.2">
      <c r="A199" s="140">
        <f t="shared" si="3"/>
        <v>45458</v>
      </c>
      <c r="B199" s="142" t="s">
        <v>876</v>
      </c>
    </row>
    <row r="200" spans="1:3" ht="24" x14ac:dyDescent="0.2">
      <c r="A200" s="140">
        <f t="shared" si="3"/>
        <v>45459</v>
      </c>
      <c r="B200" s="142" t="s">
        <v>877</v>
      </c>
    </row>
    <row r="201" spans="1:3" ht="24" x14ac:dyDescent="0.2">
      <c r="A201" s="140">
        <f t="shared" si="3"/>
        <v>45460</v>
      </c>
      <c r="B201" s="142" t="s">
        <v>878</v>
      </c>
    </row>
    <row r="202" spans="1:3" ht="24" x14ac:dyDescent="0.2">
      <c r="A202" s="140">
        <f t="shared" si="3"/>
        <v>45461</v>
      </c>
      <c r="B202" s="142" t="s">
        <v>879</v>
      </c>
    </row>
    <row r="203" spans="1:3" ht="24" x14ac:dyDescent="0.2">
      <c r="A203" s="140">
        <f t="shared" si="3"/>
        <v>45462</v>
      </c>
      <c r="B203" s="142" t="s">
        <v>880</v>
      </c>
    </row>
    <row r="204" spans="1:3" ht="24" x14ac:dyDescent="0.2">
      <c r="A204" s="140">
        <f t="shared" si="3"/>
        <v>45463</v>
      </c>
      <c r="B204" s="142" t="s">
        <v>881</v>
      </c>
    </row>
    <row r="205" spans="1:3" ht="24" x14ac:dyDescent="0.2">
      <c r="A205" s="140">
        <f t="shared" si="3"/>
        <v>45464</v>
      </c>
      <c r="B205" s="142" t="s">
        <v>882</v>
      </c>
    </row>
    <row r="206" spans="1:3" ht="24" x14ac:dyDescent="0.2">
      <c r="A206" s="140">
        <f t="shared" si="3"/>
        <v>45465</v>
      </c>
      <c r="B206" s="142" t="s">
        <v>883</v>
      </c>
    </row>
    <row r="207" spans="1:3" ht="24" x14ac:dyDescent="0.2">
      <c r="A207" s="140">
        <f t="shared" si="3"/>
        <v>45466</v>
      </c>
      <c r="B207" s="142" t="s">
        <v>884</v>
      </c>
    </row>
    <row r="208" spans="1:3" ht="24" x14ac:dyDescent="0.2">
      <c r="A208" s="140">
        <f t="shared" si="3"/>
        <v>45467</v>
      </c>
      <c r="B208" s="142" t="s">
        <v>885</v>
      </c>
      <c r="C208" s="136" t="s">
        <v>702</v>
      </c>
    </row>
    <row r="209" spans="1:2" ht="24" x14ac:dyDescent="0.2">
      <c r="A209" s="140">
        <f t="shared" si="3"/>
        <v>45468</v>
      </c>
      <c r="B209" s="142" t="s">
        <v>886</v>
      </c>
    </row>
    <row r="210" spans="1:2" ht="24" x14ac:dyDescent="0.2">
      <c r="A210" s="140">
        <f t="shared" si="3"/>
        <v>45469</v>
      </c>
      <c r="B210" s="142" t="s">
        <v>887</v>
      </c>
    </row>
    <row r="211" spans="1:2" ht="24" x14ac:dyDescent="0.2">
      <c r="A211" s="140">
        <f t="shared" si="3"/>
        <v>45470</v>
      </c>
      <c r="B211" s="142" t="s">
        <v>888</v>
      </c>
    </row>
    <row r="212" spans="1:2" ht="24" x14ac:dyDescent="0.2">
      <c r="A212" s="140">
        <f t="shared" si="3"/>
        <v>45471</v>
      </c>
      <c r="B212" s="142" t="s">
        <v>889</v>
      </c>
    </row>
    <row r="213" spans="1:2" ht="24" x14ac:dyDescent="0.2">
      <c r="A213" s="140">
        <f t="shared" si="3"/>
        <v>45472</v>
      </c>
      <c r="B213" s="142" t="s">
        <v>890</v>
      </c>
    </row>
    <row r="214" spans="1:2" ht="24" x14ac:dyDescent="0.2">
      <c r="A214" s="140">
        <f t="shared" si="3"/>
        <v>45473</v>
      </c>
      <c r="B214" s="142" t="s">
        <v>891</v>
      </c>
    </row>
    <row r="215" spans="1:2" ht="24" x14ac:dyDescent="0.2">
      <c r="A215" s="140">
        <f t="shared" si="3"/>
        <v>45474</v>
      </c>
      <c r="B215" s="142" t="s">
        <v>892</v>
      </c>
    </row>
    <row r="216" spans="1:2" ht="24" x14ac:dyDescent="0.2">
      <c r="A216" s="140">
        <f t="shared" si="3"/>
        <v>45475</v>
      </c>
      <c r="B216" s="142" t="s">
        <v>893</v>
      </c>
    </row>
    <row r="217" spans="1:2" ht="24" x14ac:dyDescent="0.2">
      <c r="A217" s="140">
        <f t="shared" si="3"/>
        <v>45476</v>
      </c>
      <c r="B217" s="142" t="s">
        <v>894</v>
      </c>
    </row>
    <row r="218" spans="1:2" ht="24" x14ac:dyDescent="0.2">
      <c r="A218" s="140">
        <f t="shared" si="3"/>
        <v>45477</v>
      </c>
      <c r="B218" s="142" t="s">
        <v>895</v>
      </c>
    </row>
    <row r="219" spans="1:2" ht="24" x14ac:dyDescent="0.2">
      <c r="A219" s="140">
        <f t="shared" si="3"/>
        <v>45478</v>
      </c>
      <c r="B219" s="142" t="s">
        <v>896</v>
      </c>
    </row>
    <row r="220" spans="1:2" ht="24" x14ac:dyDescent="0.2">
      <c r="A220" s="140">
        <f t="shared" si="3"/>
        <v>45479</v>
      </c>
      <c r="B220" s="142" t="s">
        <v>897</v>
      </c>
    </row>
    <row r="221" spans="1:2" ht="24" x14ac:dyDescent="0.2">
      <c r="A221" s="140">
        <f t="shared" si="3"/>
        <v>45480</v>
      </c>
      <c r="B221" s="142" t="s">
        <v>898</v>
      </c>
    </row>
    <row r="222" spans="1:2" ht="24" x14ac:dyDescent="0.2">
      <c r="A222" s="140">
        <f t="shared" si="3"/>
        <v>45481</v>
      </c>
      <c r="B222" s="142" t="s">
        <v>899</v>
      </c>
    </row>
    <row r="223" spans="1:2" ht="24" x14ac:dyDescent="0.2">
      <c r="A223" s="140">
        <f t="shared" si="3"/>
        <v>45482</v>
      </c>
      <c r="B223" s="142" t="s">
        <v>900</v>
      </c>
    </row>
    <row r="224" spans="1:2" ht="24" x14ac:dyDescent="0.2">
      <c r="A224" s="140">
        <f t="shared" si="3"/>
        <v>45483</v>
      </c>
      <c r="B224" s="142" t="s">
        <v>901</v>
      </c>
    </row>
    <row r="225" spans="1:2" ht="24" x14ac:dyDescent="0.2">
      <c r="A225" s="140">
        <f t="shared" si="3"/>
        <v>45484</v>
      </c>
      <c r="B225" s="142" t="s">
        <v>902</v>
      </c>
    </row>
    <row r="226" spans="1:2" ht="24" x14ac:dyDescent="0.2">
      <c r="A226" s="140">
        <f t="shared" si="3"/>
        <v>45485</v>
      </c>
      <c r="B226" s="142" t="s">
        <v>903</v>
      </c>
    </row>
    <row r="227" spans="1:2" ht="24" x14ac:dyDescent="0.2">
      <c r="A227" s="140">
        <f t="shared" si="3"/>
        <v>45486</v>
      </c>
      <c r="B227" s="142" t="s">
        <v>904</v>
      </c>
    </row>
    <row r="228" spans="1:2" ht="24" x14ac:dyDescent="0.2">
      <c r="A228" s="140">
        <f t="shared" si="3"/>
        <v>45487</v>
      </c>
      <c r="B228" s="142" t="s">
        <v>905</v>
      </c>
    </row>
    <row r="229" spans="1:2" ht="24" x14ac:dyDescent="0.2">
      <c r="A229" s="140">
        <f t="shared" si="3"/>
        <v>45488</v>
      </c>
      <c r="B229" s="142" t="s">
        <v>906</v>
      </c>
    </row>
    <row r="230" spans="1:2" ht="24" x14ac:dyDescent="0.2">
      <c r="A230" s="140">
        <f t="shared" si="3"/>
        <v>45489</v>
      </c>
      <c r="B230" s="142" t="s">
        <v>907</v>
      </c>
    </row>
    <row r="231" spans="1:2" ht="24" x14ac:dyDescent="0.2">
      <c r="A231" s="140">
        <f t="shared" si="3"/>
        <v>45490</v>
      </c>
      <c r="B231" s="142" t="s">
        <v>908</v>
      </c>
    </row>
    <row r="232" spans="1:2" ht="24" x14ac:dyDescent="0.2">
      <c r="A232" s="140">
        <f t="shared" si="3"/>
        <v>45491</v>
      </c>
      <c r="B232" s="142" t="s">
        <v>909</v>
      </c>
    </row>
    <row r="233" spans="1:2" ht="24" x14ac:dyDescent="0.2">
      <c r="A233" s="140">
        <f t="shared" si="3"/>
        <v>45492</v>
      </c>
      <c r="B233" s="142" t="s">
        <v>910</v>
      </c>
    </row>
    <row r="234" spans="1:2" ht="24" x14ac:dyDescent="0.2">
      <c r="A234" s="140">
        <f t="shared" si="3"/>
        <v>45493</v>
      </c>
      <c r="B234" s="142" t="s">
        <v>911</v>
      </c>
    </row>
    <row r="235" spans="1:2" ht="24" x14ac:dyDescent="0.2">
      <c r="A235" s="140">
        <f t="shared" si="3"/>
        <v>45494</v>
      </c>
      <c r="B235" s="142" t="s">
        <v>912</v>
      </c>
    </row>
    <row r="236" spans="1:2" ht="24" x14ac:dyDescent="0.2">
      <c r="A236" s="140">
        <f t="shared" si="3"/>
        <v>45495</v>
      </c>
      <c r="B236" s="142" t="s">
        <v>913</v>
      </c>
    </row>
    <row r="237" spans="1:2" ht="24" x14ac:dyDescent="0.2">
      <c r="A237" s="140">
        <f t="shared" si="3"/>
        <v>45496</v>
      </c>
      <c r="B237" s="142" t="s">
        <v>914</v>
      </c>
    </row>
    <row r="238" spans="1:2" ht="24" x14ac:dyDescent="0.2">
      <c r="A238" s="140">
        <f t="shared" si="3"/>
        <v>45497</v>
      </c>
      <c r="B238" s="142" t="s">
        <v>915</v>
      </c>
    </row>
    <row r="239" spans="1:2" ht="24" x14ac:dyDescent="0.2">
      <c r="A239" s="140">
        <f t="shared" si="3"/>
        <v>45498</v>
      </c>
      <c r="B239" s="142" t="s">
        <v>916</v>
      </c>
    </row>
    <row r="240" spans="1:2" ht="24" x14ac:dyDescent="0.2">
      <c r="A240" s="140">
        <f t="shared" si="3"/>
        <v>45499</v>
      </c>
      <c r="B240" s="142" t="s">
        <v>917</v>
      </c>
    </row>
    <row r="241" spans="1:2" ht="24" x14ac:dyDescent="0.2">
      <c r="A241" s="140">
        <f t="shared" si="3"/>
        <v>45500</v>
      </c>
      <c r="B241" s="142" t="s">
        <v>918</v>
      </c>
    </row>
    <row r="242" spans="1:2" ht="24" x14ac:dyDescent="0.2">
      <c r="A242" s="140">
        <f t="shared" si="3"/>
        <v>45501</v>
      </c>
      <c r="B242" s="142" t="s">
        <v>919</v>
      </c>
    </row>
    <row r="243" spans="1:2" ht="24" x14ac:dyDescent="0.2">
      <c r="A243" s="140">
        <f t="shared" si="3"/>
        <v>45502</v>
      </c>
      <c r="B243" s="142" t="s">
        <v>920</v>
      </c>
    </row>
    <row r="244" spans="1:2" ht="24" x14ac:dyDescent="0.2">
      <c r="A244" s="140">
        <f t="shared" si="3"/>
        <v>45503</v>
      </c>
      <c r="B244" s="142" t="s">
        <v>921</v>
      </c>
    </row>
    <row r="245" spans="1:2" ht="24" x14ac:dyDescent="0.2">
      <c r="A245" s="140">
        <f t="shared" si="3"/>
        <v>45504</v>
      </c>
      <c r="B245" s="142" t="s">
        <v>922</v>
      </c>
    </row>
    <row r="246" spans="1:2" ht="24" x14ac:dyDescent="0.2">
      <c r="A246" s="140">
        <f t="shared" si="3"/>
        <v>45505</v>
      </c>
      <c r="B246" s="142" t="s">
        <v>923</v>
      </c>
    </row>
    <row r="247" spans="1:2" ht="24" x14ac:dyDescent="0.2">
      <c r="A247" s="140">
        <f t="shared" si="3"/>
        <v>45506</v>
      </c>
      <c r="B247" s="142" t="s">
        <v>924</v>
      </c>
    </row>
    <row r="248" spans="1:2" ht="24" x14ac:dyDescent="0.2">
      <c r="A248" s="140">
        <f t="shared" si="3"/>
        <v>45507</v>
      </c>
      <c r="B248" s="142" t="s">
        <v>925</v>
      </c>
    </row>
    <row r="249" spans="1:2" ht="24" x14ac:dyDescent="0.2">
      <c r="A249" s="140">
        <f t="shared" si="3"/>
        <v>45508</v>
      </c>
      <c r="B249" s="142" t="s">
        <v>926</v>
      </c>
    </row>
    <row r="250" spans="1:2" ht="24" x14ac:dyDescent="0.2">
      <c r="A250" s="140">
        <f t="shared" si="3"/>
        <v>45509</v>
      </c>
      <c r="B250" s="142" t="s">
        <v>927</v>
      </c>
    </row>
    <row r="251" spans="1:2" ht="24" x14ac:dyDescent="0.2">
      <c r="A251" s="140">
        <f t="shared" si="3"/>
        <v>45510</v>
      </c>
      <c r="B251" s="142" t="s">
        <v>928</v>
      </c>
    </row>
    <row r="252" spans="1:2" ht="24" x14ac:dyDescent="0.2">
      <c r="A252" s="140">
        <f t="shared" si="3"/>
        <v>45511</v>
      </c>
      <c r="B252" s="142" t="s">
        <v>929</v>
      </c>
    </row>
    <row r="253" spans="1:2" ht="24" x14ac:dyDescent="0.2">
      <c r="A253" s="140">
        <f t="shared" si="3"/>
        <v>45512</v>
      </c>
      <c r="B253" s="142" t="s">
        <v>930</v>
      </c>
    </row>
    <row r="254" spans="1:2" ht="24" x14ac:dyDescent="0.2">
      <c r="A254" s="140">
        <f t="shared" si="3"/>
        <v>45513</v>
      </c>
      <c r="B254" s="142" t="s">
        <v>931</v>
      </c>
    </row>
    <row r="255" spans="1:2" ht="24" x14ac:dyDescent="0.2">
      <c r="A255" s="140">
        <f t="shared" si="3"/>
        <v>45514</v>
      </c>
      <c r="B255" s="142" t="s">
        <v>932</v>
      </c>
    </row>
    <row r="256" spans="1:2" ht="24" x14ac:dyDescent="0.2">
      <c r="A256" s="140">
        <f t="shared" si="3"/>
        <v>45515</v>
      </c>
      <c r="B256" s="142" t="s">
        <v>933</v>
      </c>
    </row>
    <row r="257" spans="1:2" ht="24" x14ac:dyDescent="0.2">
      <c r="A257" s="140">
        <f t="shared" si="3"/>
        <v>45516</v>
      </c>
      <c r="B257" s="142" t="s">
        <v>934</v>
      </c>
    </row>
    <row r="258" spans="1:2" ht="24" x14ac:dyDescent="0.2">
      <c r="A258" s="140">
        <f t="shared" si="3"/>
        <v>45517</v>
      </c>
      <c r="B258" s="142" t="s">
        <v>935</v>
      </c>
    </row>
    <row r="259" spans="1:2" ht="24" x14ac:dyDescent="0.2">
      <c r="A259" s="140">
        <f t="shared" si="3"/>
        <v>45518</v>
      </c>
      <c r="B259" s="142" t="s">
        <v>936</v>
      </c>
    </row>
    <row r="260" spans="1:2" ht="24" x14ac:dyDescent="0.2">
      <c r="A260" s="140">
        <f t="shared" ref="A260:A323" si="4">A259+1</f>
        <v>45519</v>
      </c>
      <c r="B260" s="142" t="s">
        <v>937</v>
      </c>
    </row>
    <row r="261" spans="1:2" ht="24" x14ac:dyDescent="0.2">
      <c r="A261" s="140">
        <f t="shared" si="4"/>
        <v>45520</v>
      </c>
      <c r="B261" s="142" t="s">
        <v>938</v>
      </c>
    </row>
    <row r="262" spans="1:2" ht="24" x14ac:dyDescent="0.2">
      <c r="A262" s="140">
        <f t="shared" si="4"/>
        <v>45521</v>
      </c>
      <c r="B262" s="142" t="s">
        <v>939</v>
      </c>
    </row>
    <row r="263" spans="1:2" ht="24" x14ac:dyDescent="0.2">
      <c r="A263" s="140">
        <f t="shared" si="4"/>
        <v>45522</v>
      </c>
      <c r="B263" s="142" t="s">
        <v>940</v>
      </c>
    </row>
    <row r="264" spans="1:2" ht="24" x14ac:dyDescent="0.2">
      <c r="A264" s="140">
        <f t="shared" si="4"/>
        <v>45523</v>
      </c>
      <c r="B264" s="142" t="s">
        <v>941</v>
      </c>
    </row>
    <row r="265" spans="1:2" ht="24" x14ac:dyDescent="0.2">
      <c r="A265" s="140">
        <f t="shared" si="4"/>
        <v>45524</v>
      </c>
      <c r="B265" s="142" t="s">
        <v>942</v>
      </c>
    </row>
    <row r="266" spans="1:2" ht="24" x14ac:dyDescent="0.2">
      <c r="A266" s="140">
        <f t="shared" si="4"/>
        <v>45525</v>
      </c>
      <c r="B266" s="142" t="s">
        <v>943</v>
      </c>
    </row>
    <row r="267" spans="1:2" ht="24" x14ac:dyDescent="0.2">
      <c r="A267" s="140">
        <f t="shared" si="4"/>
        <v>45526</v>
      </c>
      <c r="B267" s="142" t="s">
        <v>944</v>
      </c>
    </row>
    <row r="268" spans="1:2" ht="24" x14ac:dyDescent="0.2">
      <c r="A268" s="140">
        <f t="shared" si="4"/>
        <v>45527</v>
      </c>
      <c r="B268" s="142" t="s">
        <v>945</v>
      </c>
    </row>
    <row r="269" spans="1:2" x14ac:dyDescent="0.2">
      <c r="A269" s="140">
        <f t="shared" si="4"/>
        <v>45528</v>
      </c>
      <c r="B269" s="142" t="s">
        <v>79</v>
      </c>
    </row>
    <row r="270" spans="1:2" ht="24" x14ac:dyDescent="0.2">
      <c r="A270" s="140">
        <f t="shared" si="4"/>
        <v>45529</v>
      </c>
      <c r="B270" s="142" t="s">
        <v>946</v>
      </c>
    </row>
    <row r="271" spans="1:2" ht="24" x14ac:dyDescent="0.2">
      <c r="A271" s="140">
        <f t="shared" si="4"/>
        <v>45530</v>
      </c>
      <c r="B271" s="142" t="s">
        <v>947</v>
      </c>
    </row>
    <row r="272" spans="1:2" ht="24" x14ac:dyDescent="0.2">
      <c r="A272" s="140">
        <f t="shared" si="4"/>
        <v>45531</v>
      </c>
      <c r="B272" s="142" t="s">
        <v>948</v>
      </c>
    </row>
    <row r="273" spans="1:2" ht="24" x14ac:dyDescent="0.2">
      <c r="A273" s="140">
        <f t="shared" si="4"/>
        <v>45532</v>
      </c>
      <c r="B273" s="142" t="s">
        <v>949</v>
      </c>
    </row>
    <row r="274" spans="1:2" ht="24" x14ac:dyDescent="0.2">
      <c r="A274" s="140">
        <f t="shared" si="4"/>
        <v>45533</v>
      </c>
      <c r="B274" s="142" t="s">
        <v>950</v>
      </c>
    </row>
    <row r="275" spans="1:2" ht="24" x14ac:dyDescent="0.2">
      <c r="A275" s="140">
        <f t="shared" si="4"/>
        <v>45534</v>
      </c>
      <c r="B275" s="142" t="s">
        <v>951</v>
      </c>
    </row>
    <row r="276" spans="1:2" ht="24" x14ac:dyDescent="0.2">
      <c r="A276" s="140">
        <f t="shared" si="4"/>
        <v>45535</v>
      </c>
      <c r="B276" s="142" t="s">
        <v>952</v>
      </c>
    </row>
    <row r="277" spans="1:2" ht="24" x14ac:dyDescent="0.2">
      <c r="A277" s="140">
        <f t="shared" si="4"/>
        <v>45536</v>
      </c>
      <c r="B277" s="142" t="s">
        <v>953</v>
      </c>
    </row>
    <row r="278" spans="1:2" ht="24" x14ac:dyDescent="0.2">
      <c r="A278" s="140">
        <f t="shared" si="4"/>
        <v>45537</v>
      </c>
      <c r="B278" s="142" t="s">
        <v>954</v>
      </c>
    </row>
    <row r="279" spans="1:2" ht="24" x14ac:dyDescent="0.2">
      <c r="A279" s="140">
        <f t="shared" si="4"/>
        <v>45538</v>
      </c>
      <c r="B279" s="142" t="s">
        <v>955</v>
      </c>
    </row>
    <row r="280" spans="1:2" ht="24" x14ac:dyDescent="0.2">
      <c r="A280" s="140">
        <f t="shared" si="4"/>
        <v>45539</v>
      </c>
      <c r="B280" s="142" t="s">
        <v>956</v>
      </c>
    </row>
    <row r="281" spans="1:2" ht="24" x14ac:dyDescent="0.2">
      <c r="A281" s="140">
        <f t="shared" si="4"/>
        <v>45540</v>
      </c>
      <c r="B281" s="142" t="s">
        <v>957</v>
      </c>
    </row>
    <row r="282" spans="1:2" ht="24" x14ac:dyDescent="0.2">
      <c r="A282" s="140">
        <f t="shared" si="4"/>
        <v>45541</v>
      </c>
      <c r="B282" s="142" t="s">
        <v>958</v>
      </c>
    </row>
    <row r="283" spans="1:2" ht="24" x14ac:dyDescent="0.2">
      <c r="A283" s="140">
        <f t="shared" si="4"/>
        <v>45542</v>
      </c>
      <c r="B283" s="142" t="s">
        <v>959</v>
      </c>
    </row>
    <row r="284" spans="1:2" ht="24" x14ac:dyDescent="0.2">
      <c r="A284" s="140">
        <f t="shared" si="4"/>
        <v>45543</v>
      </c>
      <c r="B284" s="142" t="s">
        <v>960</v>
      </c>
    </row>
    <row r="285" spans="1:2" ht="24" x14ac:dyDescent="0.2">
      <c r="A285" s="140">
        <f t="shared" si="4"/>
        <v>45544</v>
      </c>
      <c r="B285" s="142" t="s">
        <v>961</v>
      </c>
    </row>
    <row r="286" spans="1:2" ht="24" x14ac:dyDescent="0.2">
      <c r="A286" s="140">
        <f t="shared" si="4"/>
        <v>45545</v>
      </c>
      <c r="B286" s="142" t="s">
        <v>962</v>
      </c>
    </row>
    <row r="287" spans="1:2" ht="24" x14ac:dyDescent="0.2">
      <c r="A287" s="140">
        <f t="shared" si="4"/>
        <v>45546</v>
      </c>
      <c r="B287" s="142" t="s">
        <v>963</v>
      </c>
    </row>
    <row r="288" spans="1:2" ht="24" x14ac:dyDescent="0.2">
      <c r="A288" s="140">
        <f t="shared" si="4"/>
        <v>45547</v>
      </c>
      <c r="B288" s="142" t="s">
        <v>964</v>
      </c>
    </row>
    <row r="289" spans="1:2" ht="24" x14ac:dyDescent="0.2">
      <c r="A289" s="140">
        <f t="shared" si="4"/>
        <v>45548</v>
      </c>
      <c r="B289" s="142" t="s">
        <v>965</v>
      </c>
    </row>
    <row r="290" spans="1:2" ht="24" x14ac:dyDescent="0.2">
      <c r="A290" s="140">
        <f t="shared" si="4"/>
        <v>45549</v>
      </c>
      <c r="B290" s="142" t="s">
        <v>966</v>
      </c>
    </row>
    <row r="291" spans="1:2" ht="24" x14ac:dyDescent="0.2">
      <c r="A291" s="140">
        <f t="shared" si="4"/>
        <v>45550</v>
      </c>
      <c r="B291" s="142" t="s">
        <v>967</v>
      </c>
    </row>
    <row r="292" spans="1:2" ht="24" x14ac:dyDescent="0.2">
      <c r="A292" s="140">
        <f t="shared" si="4"/>
        <v>45551</v>
      </c>
      <c r="B292" s="142" t="s">
        <v>968</v>
      </c>
    </row>
    <row r="293" spans="1:2" ht="24" x14ac:dyDescent="0.2">
      <c r="A293" s="140">
        <f t="shared" si="4"/>
        <v>45552</v>
      </c>
      <c r="B293" s="142" t="s">
        <v>969</v>
      </c>
    </row>
    <row r="294" spans="1:2" ht="24" x14ac:dyDescent="0.2">
      <c r="A294" s="140">
        <f t="shared" si="4"/>
        <v>45553</v>
      </c>
      <c r="B294" s="142" t="s">
        <v>970</v>
      </c>
    </row>
    <row r="295" spans="1:2" ht="24" x14ac:dyDescent="0.2">
      <c r="A295" s="140">
        <f t="shared" si="4"/>
        <v>45554</v>
      </c>
      <c r="B295" s="142" t="s">
        <v>971</v>
      </c>
    </row>
    <row r="296" spans="1:2" ht="24" x14ac:dyDescent="0.2">
      <c r="A296" s="140">
        <f t="shared" si="4"/>
        <v>45555</v>
      </c>
      <c r="B296" s="142" t="s">
        <v>972</v>
      </c>
    </row>
    <row r="297" spans="1:2" ht="24" x14ac:dyDescent="0.2">
      <c r="A297" s="140">
        <f t="shared" si="4"/>
        <v>45556</v>
      </c>
      <c r="B297" s="142" t="s">
        <v>973</v>
      </c>
    </row>
    <row r="298" spans="1:2" ht="24" x14ac:dyDescent="0.2">
      <c r="A298" s="140">
        <f t="shared" si="4"/>
        <v>45557</v>
      </c>
      <c r="B298" s="142" t="s">
        <v>974</v>
      </c>
    </row>
    <row r="299" spans="1:2" ht="24" x14ac:dyDescent="0.2">
      <c r="A299" s="140">
        <f t="shared" si="4"/>
        <v>45558</v>
      </c>
      <c r="B299" s="142" t="s">
        <v>975</v>
      </c>
    </row>
    <row r="300" spans="1:2" ht="24" x14ac:dyDescent="0.2">
      <c r="A300" s="140">
        <f t="shared" si="4"/>
        <v>45559</v>
      </c>
      <c r="B300" s="142" t="s">
        <v>976</v>
      </c>
    </row>
    <row r="301" spans="1:2" ht="24" x14ac:dyDescent="0.2">
      <c r="A301" s="140">
        <f t="shared" si="4"/>
        <v>45560</v>
      </c>
      <c r="B301" s="142" t="s">
        <v>977</v>
      </c>
    </row>
    <row r="302" spans="1:2" ht="24" x14ac:dyDescent="0.2">
      <c r="A302" s="140">
        <f t="shared" si="4"/>
        <v>45561</v>
      </c>
      <c r="B302" s="142" t="s">
        <v>978</v>
      </c>
    </row>
    <row r="303" spans="1:2" ht="24" x14ac:dyDescent="0.2">
      <c r="A303" s="140">
        <f t="shared" si="4"/>
        <v>45562</v>
      </c>
      <c r="B303" s="142" t="s">
        <v>979</v>
      </c>
    </row>
    <row r="304" spans="1:2" ht="24" x14ac:dyDescent="0.2">
      <c r="A304" s="140">
        <f t="shared" si="4"/>
        <v>45563</v>
      </c>
      <c r="B304" s="142" t="s">
        <v>980</v>
      </c>
    </row>
    <row r="305" spans="1:2" ht="24" x14ac:dyDescent="0.2">
      <c r="A305" s="140">
        <f t="shared" si="4"/>
        <v>45564</v>
      </c>
      <c r="B305" s="142" t="s">
        <v>981</v>
      </c>
    </row>
    <row r="306" spans="1:2" ht="24" x14ac:dyDescent="0.2">
      <c r="A306" s="140">
        <f t="shared" si="4"/>
        <v>45565</v>
      </c>
      <c r="B306" s="142" t="s">
        <v>982</v>
      </c>
    </row>
    <row r="307" spans="1:2" ht="24" x14ac:dyDescent="0.2">
      <c r="A307" s="140">
        <f t="shared" si="4"/>
        <v>45566</v>
      </c>
      <c r="B307" s="142" t="s">
        <v>983</v>
      </c>
    </row>
    <row r="308" spans="1:2" ht="24" x14ac:dyDescent="0.2">
      <c r="A308" s="140">
        <f t="shared" si="4"/>
        <v>45567</v>
      </c>
      <c r="B308" s="142" t="s">
        <v>984</v>
      </c>
    </row>
    <row r="309" spans="1:2" ht="24" x14ac:dyDescent="0.2">
      <c r="A309" s="140">
        <f t="shared" si="4"/>
        <v>45568</v>
      </c>
      <c r="B309" s="142" t="s">
        <v>985</v>
      </c>
    </row>
    <row r="310" spans="1:2" ht="24" x14ac:dyDescent="0.2">
      <c r="A310" s="140">
        <f t="shared" si="4"/>
        <v>45569</v>
      </c>
      <c r="B310" s="142" t="s">
        <v>986</v>
      </c>
    </row>
    <row r="311" spans="1:2" ht="24" x14ac:dyDescent="0.2">
      <c r="A311" s="140">
        <f t="shared" si="4"/>
        <v>45570</v>
      </c>
      <c r="B311" s="142" t="s">
        <v>987</v>
      </c>
    </row>
    <row r="312" spans="1:2" ht="24" x14ac:dyDescent="0.2">
      <c r="A312" s="140">
        <f t="shared" si="4"/>
        <v>45571</v>
      </c>
      <c r="B312" s="142" t="s">
        <v>988</v>
      </c>
    </row>
    <row r="313" spans="1:2" ht="24" x14ac:dyDescent="0.2">
      <c r="A313" s="140">
        <f t="shared" si="4"/>
        <v>45572</v>
      </c>
      <c r="B313" s="142" t="s">
        <v>989</v>
      </c>
    </row>
    <row r="314" spans="1:2" ht="24" x14ac:dyDescent="0.2">
      <c r="A314" s="140">
        <f t="shared" si="4"/>
        <v>45573</v>
      </c>
      <c r="B314" s="142" t="s">
        <v>990</v>
      </c>
    </row>
    <row r="315" spans="1:2" ht="24" x14ac:dyDescent="0.2">
      <c r="A315" s="140">
        <f t="shared" si="4"/>
        <v>45574</v>
      </c>
      <c r="B315" s="142" t="s">
        <v>991</v>
      </c>
    </row>
    <row r="316" spans="1:2" ht="24" x14ac:dyDescent="0.2">
      <c r="A316" s="140">
        <f t="shared" si="4"/>
        <v>45575</v>
      </c>
      <c r="B316" s="142" t="s">
        <v>992</v>
      </c>
    </row>
    <row r="317" spans="1:2" ht="24" x14ac:dyDescent="0.2">
      <c r="A317" s="140">
        <f t="shared" si="4"/>
        <v>45576</v>
      </c>
      <c r="B317" s="142" t="s">
        <v>993</v>
      </c>
    </row>
    <row r="318" spans="1:2" ht="24" x14ac:dyDescent="0.2">
      <c r="A318" s="140">
        <f t="shared" si="4"/>
        <v>45577</v>
      </c>
      <c r="B318" s="142" t="s">
        <v>994</v>
      </c>
    </row>
    <row r="319" spans="1:2" ht="24" x14ac:dyDescent="0.2">
      <c r="A319" s="140">
        <f t="shared" si="4"/>
        <v>45578</v>
      </c>
      <c r="B319" s="142" t="s">
        <v>995</v>
      </c>
    </row>
    <row r="320" spans="1:2" ht="24" x14ac:dyDescent="0.2">
      <c r="A320" s="140">
        <f t="shared" si="4"/>
        <v>45579</v>
      </c>
      <c r="B320" s="142" t="s">
        <v>996</v>
      </c>
    </row>
    <row r="321" spans="1:2" ht="24" x14ac:dyDescent="0.2">
      <c r="A321" s="140">
        <f t="shared" si="4"/>
        <v>45580</v>
      </c>
      <c r="B321" s="142" t="s">
        <v>997</v>
      </c>
    </row>
    <row r="322" spans="1:2" ht="24" x14ac:dyDescent="0.2">
      <c r="A322" s="140">
        <f t="shared" si="4"/>
        <v>45581</v>
      </c>
      <c r="B322" s="142" t="s">
        <v>998</v>
      </c>
    </row>
    <row r="323" spans="1:2" ht="24" x14ac:dyDescent="0.2">
      <c r="A323" s="140">
        <f t="shared" si="4"/>
        <v>45582</v>
      </c>
      <c r="B323" s="142" t="s">
        <v>999</v>
      </c>
    </row>
    <row r="324" spans="1:2" ht="24" x14ac:dyDescent="0.2">
      <c r="A324" s="140">
        <f t="shared" ref="A324:A387" si="5">A323+1</f>
        <v>45583</v>
      </c>
      <c r="B324" s="142" t="s">
        <v>1000</v>
      </c>
    </row>
    <row r="325" spans="1:2" ht="24" x14ac:dyDescent="0.2">
      <c r="A325" s="140">
        <f t="shared" si="5"/>
        <v>45584</v>
      </c>
      <c r="B325" s="142" t="s">
        <v>1001</v>
      </c>
    </row>
    <row r="326" spans="1:2" ht="24" x14ac:dyDescent="0.2">
      <c r="A326" s="140">
        <f t="shared" si="5"/>
        <v>45585</v>
      </c>
      <c r="B326" s="142" t="s">
        <v>1002</v>
      </c>
    </row>
    <row r="327" spans="1:2" ht="24" x14ac:dyDescent="0.2">
      <c r="A327" s="140">
        <f t="shared" si="5"/>
        <v>45586</v>
      </c>
      <c r="B327" s="142" t="s">
        <v>1003</v>
      </c>
    </row>
    <row r="328" spans="1:2" ht="24" x14ac:dyDescent="0.2">
      <c r="A328" s="140">
        <f t="shared" si="5"/>
        <v>45587</v>
      </c>
      <c r="B328" s="142" t="s">
        <v>1004</v>
      </c>
    </row>
    <row r="329" spans="1:2" ht="24" x14ac:dyDescent="0.2">
      <c r="A329" s="140">
        <f t="shared" si="5"/>
        <v>45588</v>
      </c>
      <c r="B329" s="142" t="s">
        <v>1005</v>
      </c>
    </row>
    <row r="330" spans="1:2" ht="24" x14ac:dyDescent="0.2">
      <c r="A330" s="140">
        <f t="shared" si="5"/>
        <v>45589</v>
      </c>
      <c r="B330" s="142" t="s">
        <v>1006</v>
      </c>
    </row>
    <row r="331" spans="1:2" ht="24" x14ac:dyDescent="0.2">
      <c r="A331" s="140">
        <f t="shared" si="5"/>
        <v>45590</v>
      </c>
      <c r="B331" s="142" t="s">
        <v>1007</v>
      </c>
    </row>
    <row r="332" spans="1:2" ht="24" x14ac:dyDescent="0.2">
      <c r="A332" s="140">
        <f t="shared" si="5"/>
        <v>45591</v>
      </c>
      <c r="B332" s="142" t="s">
        <v>1008</v>
      </c>
    </row>
    <row r="333" spans="1:2" ht="24" x14ac:dyDescent="0.2">
      <c r="A333" s="140">
        <f t="shared" si="5"/>
        <v>45592</v>
      </c>
      <c r="B333" s="142" t="s">
        <v>1009</v>
      </c>
    </row>
    <row r="334" spans="1:2" ht="24" x14ac:dyDescent="0.2">
      <c r="A334" s="140">
        <f t="shared" si="5"/>
        <v>45593</v>
      </c>
      <c r="B334" s="142" t="s">
        <v>1010</v>
      </c>
    </row>
    <row r="335" spans="1:2" ht="24" x14ac:dyDescent="0.2">
      <c r="A335" s="140">
        <f t="shared" si="5"/>
        <v>45594</v>
      </c>
      <c r="B335" s="142" t="s">
        <v>1011</v>
      </c>
    </row>
    <row r="336" spans="1:2" ht="24" x14ac:dyDescent="0.2">
      <c r="A336" s="140">
        <f t="shared" si="5"/>
        <v>45595</v>
      </c>
      <c r="B336" s="142" t="s">
        <v>1012</v>
      </c>
    </row>
    <row r="337" spans="1:3" ht="24" x14ac:dyDescent="0.2">
      <c r="A337" s="140">
        <f t="shared" si="5"/>
        <v>45596</v>
      </c>
      <c r="B337" s="142" t="s">
        <v>1013</v>
      </c>
    </row>
    <row r="338" spans="1:3" ht="24" x14ac:dyDescent="0.2">
      <c r="A338" s="140">
        <f t="shared" si="5"/>
        <v>45597</v>
      </c>
      <c r="B338" s="142" t="s">
        <v>1014</v>
      </c>
      <c r="C338" s="136" t="s">
        <v>702</v>
      </c>
    </row>
    <row r="339" spans="1:3" ht="24" x14ac:dyDescent="0.2">
      <c r="A339" s="140">
        <f t="shared" si="5"/>
        <v>45598</v>
      </c>
      <c r="B339" s="142" t="s">
        <v>1015</v>
      </c>
    </row>
    <row r="340" spans="1:3" ht="24" x14ac:dyDescent="0.2">
      <c r="A340" s="140">
        <f t="shared" si="5"/>
        <v>45599</v>
      </c>
      <c r="B340" s="142" t="s">
        <v>1016</v>
      </c>
    </row>
    <row r="341" spans="1:3" ht="24" x14ac:dyDescent="0.2">
      <c r="A341" s="140">
        <f t="shared" si="5"/>
        <v>45600</v>
      </c>
      <c r="B341" s="142" t="s">
        <v>1017</v>
      </c>
    </row>
    <row r="342" spans="1:3" ht="24" x14ac:dyDescent="0.2">
      <c r="A342" s="140">
        <f t="shared" si="5"/>
        <v>45601</v>
      </c>
      <c r="B342" s="142" t="s">
        <v>1018</v>
      </c>
    </row>
    <row r="343" spans="1:3" ht="24" x14ac:dyDescent="0.2">
      <c r="A343" s="140">
        <f t="shared" si="5"/>
        <v>45602</v>
      </c>
      <c r="B343" s="142" t="s">
        <v>1019</v>
      </c>
    </row>
    <row r="344" spans="1:3" ht="24" x14ac:dyDescent="0.2">
      <c r="A344" s="140">
        <f t="shared" si="5"/>
        <v>45603</v>
      </c>
      <c r="B344" s="142" t="s">
        <v>1020</v>
      </c>
    </row>
    <row r="345" spans="1:3" ht="24" x14ac:dyDescent="0.2">
      <c r="A345" s="140">
        <f t="shared" si="5"/>
        <v>45604</v>
      </c>
      <c r="B345" s="142" t="s">
        <v>1021</v>
      </c>
    </row>
    <row r="346" spans="1:3" ht="24" x14ac:dyDescent="0.2">
      <c r="A346" s="140">
        <f t="shared" si="5"/>
        <v>45605</v>
      </c>
      <c r="B346" s="142" t="s">
        <v>1022</v>
      </c>
    </row>
    <row r="347" spans="1:3" ht="24" x14ac:dyDescent="0.2">
      <c r="A347" s="140">
        <f t="shared" si="5"/>
        <v>45606</v>
      </c>
      <c r="B347" s="142" t="s">
        <v>1023</v>
      </c>
    </row>
    <row r="348" spans="1:3" ht="24" x14ac:dyDescent="0.2">
      <c r="A348" s="140">
        <f t="shared" si="5"/>
        <v>45607</v>
      </c>
      <c r="B348" s="142" t="s">
        <v>1024</v>
      </c>
    </row>
    <row r="349" spans="1:3" ht="24" x14ac:dyDescent="0.2">
      <c r="A349" s="140">
        <f t="shared" si="5"/>
        <v>45608</v>
      </c>
      <c r="B349" s="142" t="s">
        <v>1025</v>
      </c>
    </row>
    <row r="350" spans="1:3" ht="24" x14ac:dyDescent="0.2">
      <c r="A350" s="140">
        <f t="shared" si="5"/>
        <v>45609</v>
      </c>
      <c r="B350" s="142" t="s">
        <v>1026</v>
      </c>
    </row>
    <row r="351" spans="1:3" ht="24" x14ac:dyDescent="0.2">
      <c r="A351" s="140">
        <f t="shared" si="5"/>
        <v>45610</v>
      </c>
      <c r="B351" s="142" t="s">
        <v>1027</v>
      </c>
    </row>
    <row r="352" spans="1:3" ht="24" x14ac:dyDescent="0.2">
      <c r="A352" s="140">
        <f t="shared" si="5"/>
        <v>45611</v>
      </c>
      <c r="B352" s="142" t="s">
        <v>1028</v>
      </c>
    </row>
    <row r="353" spans="1:2" ht="24" x14ac:dyDescent="0.2">
      <c r="A353" s="140">
        <f t="shared" si="5"/>
        <v>45612</v>
      </c>
      <c r="B353" s="142" t="s">
        <v>1029</v>
      </c>
    </row>
    <row r="354" spans="1:2" ht="24" x14ac:dyDescent="0.2">
      <c r="A354" s="140">
        <f t="shared" si="5"/>
        <v>45613</v>
      </c>
      <c r="B354" s="142" t="s">
        <v>1030</v>
      </c>
    </row>
    <row r="355" spans="1:2" ht="24" x14ac:dyDescent="0.2">
      <c r="A355" s="140">
        <f t="shared" si="5"/>
        <v>45614</v>
      </c>
      <c r="B355" s="142" t="s">
        <v>1031</v>
      </c>
    </row>
    <row r="356" spans="1:2" ht="24" x14ac:dyDescent="0.2">
      <c r="A356" s="140">
        <f t="shared" si="5"/>
        <v>45615</v>
      </c>
      <c r="B356" s="142" t="s">
        <v>1032</v>
      </c>
    </row>
    <row r="357" spans="1:2" ht="24" x14ac:dyDescent="0.2">
      <c r="A357" s="140">
        <f t="shared" si="5"/>
        <v>45616</v>
      </c>
      <c r="B357" s="142" t="s">
        <v>1033</v>
      </c>
    </row>
    <row r="358" spans="1:2" ht="24" x14ac:dyDescent="0.2">
      <c r="A358" s="140">
        <f t="shared" si="5"/>
        <v>45617</v>
      </c>
      <c r="B358" s="142" t="s">
        <v>1034</v>
      </c>
    </row>
    <row r="359" spans="1:2" ht="24" x14ac:dyDescent="0.2">
      <c r="A359" s="140">
        <f t="shared" si="5"/>
        <v>45618</v>
      </c>
      <c r="B359" s="142" t="s">
        <v>1035</v>
      </c>
    </row>
    <row r="360" spans="1:2" ht="24" x14ac:dyDescent="0.2">
      <c r="A360" s="140">
        <f t="shared" si="5"/>
        <v>45619</v>
      </c>
      <c r="B360" s="142" t="s">
        <v>1036</v>
      </c>
    </row>
    <row r="361" spans="1:2" ht="24" x14ac:dyDescent="0.2">
      <c r="A361" s="140">
        <f t="shared" si="5"/>
        <v>45620</v>
      </c>
      <c r="B361" s="142" t="s">
        <v>1037</v>
      </c>
    </row>
    <row r="362" spans="1:2" ht="24" x14ac:dyDescent="0.2">
      <c r="A362" s="140">
        <f t="shared" si="5"/>
        <v>45621</v>
      </c>
      <c r="B362" s="142" t="s">
        <v>1038</v>
      </c>
    </row>
    <row r="363" spans="1:2" ht="24" x14ac:dyDescent="0.2">
      <c r="A363" s="140">
        <f t="shared" si="5"/>
        <v>45622</v>
      </c>
      <c r="B363" s="142" t="s">
        <v>1039</v>
      </c>
    </row>
    <row r="364" spans="1:2" ht="24" x14ac:dyDescent="0.2">
      <c r="A364" s="140">
        <f t="shared" si="5"/>
        <v>45623</v>
      </c>
      <c r="B364" s="142" t="s">
        <v>1040</v>
      </c>
    </row>
    <row r="365" spans="1:2" ht="24" x14ac:dyDescent="0.2">
      <c r="A365" s="140">
        <f t="shared" si="5"/>
        <v>45624</v>
      </c>
      <c r="B365" s="142" t="s">
        <v>1041</v>
      </c>
    </row>
    <row r="366" spans="1:2" ht="24" x14ac:dyDescent="0.2">
      <c r="A366" s="140">
        <f t="shared" si="5"/>
        <v>45625</v>
      </c>
      <c r="B366" s="142" t="s">
        <v>1042</v>
      </c>
    </row>
    <row r="367" spans="1:2" ht="24" x14ac:dyDescent="0.2">
      <c r="A367" s="140">
        <f t="shared" si="5"/>
        <v>45626</v>
      </c>
      <c r="B367" s="142" t="s">
        <v>1043</v>
      </c>
    </row>
    <row r="368" spans="1:2" ht="24" x14ac:dyDescent="0.2">
      <c r="A368" s="140">
        <f t="shared" si="5"/>
        <v>45627</v>
      </c>
      <c r="B368" s="142" t="s">
        <v>677</v>
      </c>
    </row>
    <row r="369" spans="1:2" ht="24" x14ac:dyDescent="0.2">
      <c r="A369" s="140">
        <f t="shared" si="5"/>
        <v>45628</v>
      </c>
      <c r="B369" s="142" t="s">
        <v>678</v>
      </c>
    </row>
    <row r="370" spans="1:2" ht="24" x14ac:dyDescent="0.2">
      <c r="A370" s="140">
        <f t="shared" si="5"/>
        <v>45629</v>
      </c>
      <c r="B370" s="142" t="s">
        <v>679</v>
      </c>
    </row>
    <row r="371" spans="1:2" ht="24" x14ac:dyDescent="0.2">
      <c r="A371" s="140">
        <f t="shared" si="5"/>
        <v>45630</v>
      </c>
      <c r="B371" s="142" t="s">
        <v>680</v>
      </c>
    </row>
    <row r="372" spans="1:2" ht="24" x14ac:dyDescent="0.2">
      <c r="A372" s="140">
        <f t="shared" si="5"/>
        <v>45631</v>
      </c>
      <c r="B372" s="142" t="s">
        <v>681</v>
      </c>
    </row>
    <row r="373" spans="1:2" ht="24" x14ac:dyDescent="0.2">
      <c r="A373" s="140">
        <f t="shared" si="5"/>
        <v>45632</v>
      </c>
      <c r="B373" s="142" t="s">
        <v>682</v>
      </c>
    </row>
    <row r="374" spans="1:2" ht="24" x14ac:dyDescent="0.2">
      <c r="A374" s="140">
        <f t="shared" si="5"/>
        <v>45633</v>
      </c>
      <c r="B374" s="142" t="s">
        <v>683</v>
      </c>
    </row>
    <row r="375" spans="1:2" ht="24" x14ac:dyDescent="0.2">
      <c r="A375" s="140">
        <f t="shared" si="5"/>
        <v>45634</v>
      </c>
      <c r="B375" s="142" t="s">
        <v>684</v>
      </c>
    </row>
    <row r="376" spans="1:2" ht="24" x14ac:dyDescent="0.2">
      <c r="A376" s="140">
        <f t="shared" si="5"/>
        <v>45635</v>
      </c>
      <c r="B376" s="142" t="s">
        <v>685</v>
      </c>
    </row>
    <row r="377" spans="1:2" ht="24" x14ac:dyDescent="0.2">
      <c r="A377" s="140">
        <f t="shared" si="5"/>
        <v>45636</v>
      </c>
      <c r="B377" s="142" t="s">
        <v>686</v>
      </c>
    </row>
    <row r="378" spans="1:2" ht="24" x14ac:dyDescent="0.2">
      <c r="A378" s="140">
        <f t="shared" si="5"/>
        <v>45637</v>
      </c>
      <c r="B378" s="142" t="s">
        <v>687</v>
      </c>
    </row>
    <row r="379" spans="1:2" ht="24" x14ac:dyDescent="0.2">
      <c r="A379" s="140">
        <f t="shared" si="5"/>
        <v>45638</v>
      </c>
      <c r="B379" s="142" t="s">
        <v>688</v>
      </c>
    </row>
    <row r="380" spans="1:2" ht="24" x14ac:dyDescent="0.2">
      <c r="A380" s="140">
        <f t="shared" si="5"/>
        <v>45639</v>
      </c>
      <c r="B380" s="142" t="s">
        <v>689</v>
      </c>
    </row>
    <row r="381" spans="1:2" ht="24" x14ac:dyDescent="0.2">
      <c r="A381" s="140">
        <f t="shared" si="5"/>
        <v>45640</v>
      </c>
      <c r="B381" s="142" t="s">
        <v>690</v>
      </c>
    </row>
    <row r="382" spans="1:2" ht="24" x14ac:dyDescent="0.2">
      <c r="A382" s="140">
        <f t="shared" si="5"/>
        <v>45641</v>
      </c>
      <c r="B382" s="142" t="s">
        <v>691</v>
      </c>
    </row>
    <row r="383" spans="1:2" ht="24" x14ac:dyDescent="0.2">
      <c r="A383" s="140">
        <f t="shared" si="5"/>
        <v>45642</v>
      </c>
      <c r="B383" s="142" t="s">
        <v>692</v>
      </c>
    </row>
    <row r="384" spans="1:2" ht="24" x14ac:dyDescent="0.2">
      <c r="A384" s="140">
        <f t="shared" si="5"/>
        <v>45643</v>
      </c>
      <c r="B384" s="142" t="s">
        <v>693</v>
      </c>
    </row>
    <row r="385" spans="1:3" ht="24" x14ac:dyDescent="0.2">
      <c r="A385" s="140">
        <f t="shared" si="5"/>
        <v>45644</v>
      </c>
      <c r="B385" s="142" t="s">
        <v>694</v>
      </c>
    </row>
    <row r="386" spans="1:3" ht="24" x14ac:dyDescent="0.2">
      <c r="A386" s="140">
        <f t="shared" si="5"/>
        <v>45645</v>
      </c>
      <c r="B386" s="142" t="s">
        <v>695</v>
      </c>
    </row>
    <row r="387" spans="1:3" ht="24" x14ac:dyDescent="0.2">
      <c r="A387" s="140">
        <f t="shared" si="5"/>
        <v>45646</v>
      </c>
      <c r="B387" s="142" t="s">
        <v>696</v>
      </c>
    </row>
    <row r="388" spans="1:3" ht="24" x14ac:dyDescent="0.2">
      <c r="A388" s="140">
        <f t="shared" ref="A388:A429" si="6">A387+1</f>
        <v>45647</v>
      </c>
      <c r="B388" s="142" t="s">
        <v>697</v>
      </c>
    </row>
    <row r="389" spans="1:3" ht="24" x14ac:dyDescent="0.2">
      <c r="A389" s="140">
        <f t="shared" si="6"/>
        <v>45648</v>
      </c>
      <c r="B389" s="142" t="s">
        <v>698</v>
      </c>
    </row>
    <row r="390" spans="1:3" ht="24" x14ac:dyDescent="0.2">
      <c r="A390" s="140">
        <f t="shared" si="6"/>
        <v>45649</v>
      </c>
      <c r="B390" s="142" t="s">
        <v>699</v>
      </c>
    </row>
    <row r="391" spans="1:3" ht="24" x14ac:dyDescent="0.2">
      <c r="A391" s="140">
        <f t="shared" si="6"/>
        <v>45650</v>
      </c>
      <c r="B391" s="142" t="s">
        <v>1044</v>
      </c>
    </row>
    <row r="392" spans="1:3" ht="24" x14ac:dyDescent="0.2">
      <c r="A392" s="140">
        <f t="shared" si="6"/>
        <v>45651</v>
      </c>
      <c r="B392" s="142" t="s">
        <v>701</v>
      </c>
      <c r="C392" s="136" t="s">
        <v>702</v>
      </c>
    </row>
    <row r="393" spans="1:3" ht="24" x14ac:dyDescent="0.2">
      <c r="A393" s="140">
        <f t="shared" si="6"/>
        <v>45652</v>
      </c>
      <c r="B393" s="142" t="s">
        <v>703</v>
      </c>
    </row>
    <row r="394" spans="1:3" ht="24" x14ac:dyDescent="0.2">
      <c r="A394" s="140">
        <f t="shared" si="6"/>
        <v>45653</v>
      </c>
      <c r="B394" s="142" t="s">
        <v>704</v>
      </c>
    </row>
    <row r="395" spans="1:3" ht="24" x14ac:dyDescent="0.2">
      <c r="A395" s="140">
        <f t="shared" si="6"/>
        <v>45654</v>
      </c>
      <c r="B395" s="142" t="s">
        <v>705</v>
      </c>
      <c r="C395" s="136" t="s">
        <v>706</v>
      </c>
    </row>
    <row r="396" spans="1:3" ht="24" x14ac:dyDescent="0.2">
      <c r="A396" s="140">
        <f t="shared" si="6"/>
        <v>45655</v>
      </c>
      <c r="B396" s="142" t="s">
        <v>707</v>
      </c>
    </row>
    <row r="397" spans="1:3" ht="24" x14ac:dyDescent="0.2">
      <c r="A397" s="140">
        <f t="shared" si="6"/>
        <v>45656</v>
      </c>
      <c r="B397" s="142" t="s">
        <v>708</v>
      </c>
    </row>
    <row r="398" spans="1:3" ht="24" x14ac:dyDescent="0.2">
      <c r="A398" s="140">
        <f t="shared" si="6"/>
        <v>45657</v>
      </c>
      <c r="B398" s="142" t="s">
        <v>709</v>
      </c>
    </row>
    <row r="399" spans="1:3" ht="24" x14ac:dyDescent="0.2">
      <c r="A399" s="140">
        <f t="shared" si="6"/>
        <v>45658</v>
      </c>
      <c r="B399" s="141" t="s">
        <v>1045</v>
      </c>
      <c r="C399" s="136" t="s">
        <v>702</v>
      </c>
    </row>
    <row r="400" spans="1:3" ht="24" x14ac:dyDescent="0.2">
      <c r="A400" s="140">
        <f t="shared" si="6"/>
        <v>45659</v>
      </c>
      <c r="B400" s="141" t="s">
        <v>711</v>
      </c>
    </row>
    <row r="401" spans="1:2" ht="24" x14ac:dyDescent="0.2">
      <c r="A401" s="140">
        <f t="shared" si="6"/>
        <v>45660</v>
      </c>
      <c r="B401" s="141" t="s">
        <v>712</v>
      </c>
    </row>
    <row r="402" spans="1:2" ht="24" x14ac:dyDescent="0.2">
      <c r="A402" s="140">
        <f t="shared" si="6"/>
        <v>45661</v>
      </c>
      <c r="B402" s="141" t="s">
        <v>713</v>
      </c>
    </row>
    <row r="403" spans="1:2" ht="24" x14ac:dyDescent="0.2">
      <c r="A403" s="140">
        <f t="shared" si="6"/>
        <v>45662</v>
      </c>
      <c r="B403" s="141" t="s">
        <v>714</v>
      </c>
    </row>
    <row r="404" spans="1:2" ht="24" x14ac:dyDescent="0.2">
      <c r="A404" s="140">
        <f t="shared" si="6"/>
        <v>45663</v>
      </c>
      <c r="B404" s="141" t="s">
        <v>715</v>
      </c>
    </row>
    <row r="405" spans="1:2" ht="24" x14ac:dyDescent="0.2">
      <c r="A405" s="140">
        <f t="shared" si="6"/>
        <v>45664</v>
      </c>
      <c r="B405" s="141" t="s">
        <v>716</v>
      </c>
    </row>
    <row r="406" spans="1:2" ht="24" x14ac:dyDescent="0.2">
      <c r="A406" s="140">
        <f t="shared" si="6"/>
        <v>45665</v>
      </c>
      <c r="B406" s="141" t="s">
        <v>717</v>
      </c>
    </row>
    <row r="407" spans="1:2" ht="24" x14ac:dyDescent="0.2">
      <c r="A407" s="140">
        <f t="shared" si="6"/>
        <v>45666</v>
      </c>
      <c r="B407" s="141" t="s">
        <v>718</v>
      </c>
    </row>
    <row r="408" spans="1:2" ht="24" x14ac:dyDescent="0.2">
      <c r="A408" s="140">
        <f t="shared" si="6"/>
        <v>45667</v>
      </c>
      <c r="B408" s="141" t="s">
        <v>719</v>
      </c>
    </row>
    <row r="409" spans="1:2" ht="24" x14ac:dyDescent="0.2">
      <c r="A409" s="140">
        <f t="shared" si="6"/>
        <v>45668</v>
      </c>
      <c r="B409" s="141" t="s">
        <v>720</v>
      </c>
    </row>
    <row r="410" spans="1:2" ht="24" x14ac:dyDescent="0.2">
      <c r="A410" s="140">
        <f t="shared" si="6"/>
        <v>45669</v>
      </c>
      <c r="B410" s="141" t="s">
        <v>721</v>
      </c>
    </row>
    <row r="411" spans="1:2" ht="24" x14ac:dyDescent="0.2">
      <c r="A411" s="140">
        <f t="shared" si="6"/>
        <v>45670</v>
      </c>
      <c r="B411" s="141" t="s">
        <v>722</v>
      </c>
    </row>
    <row r="412" spans="1:2" ht="24" x14ac:dyDescent="0.2">
      <c r="A412" s="140">
        <f t="shared" si="6"/>
        <v>45671</v>
      </c>
      <c r="B412" s="141" t="s">
        <v>723</v>
      </c>
    </row>
    <row r="413" spans="1:2" ht="24" x14ac:dyDescent="0.2">
      <c r="A413" s="140">
        <f t="shared" si="6"/>
        <v>45672</v>
      </c>
      <c r="B413" s="141" t="s">
        <v>724</v>
      </c>
    </row>
    <row r="414" spans="1:2" ht="24" x14ac:dyDescent="0.2">
      <c r="A414" s="140">
        <f t="shared" si="6"/>
        <v>45673</v>
      </c>
      <c r="B414" s="141" t="s">
        <v>725</v>
      </c>
    </row>
    <row r="415" spans="1:2" ht="24" x14ac:dyDescent="0.2">
      <c r="A415" s="140">
        <f t="shared" si="6"/>
        <v>45674</v>
      </c>
      <c r="B415" s="141" t="s">
        <v>726</v>
      </c>
    </row>
    <row r="416" spans="1:2" ht="24" x14ac:dyDescent="0.2">
      <c r="A416" s="140">
        <f t="shared" si="6"/>
        <v>45675</v>
      </c>
      <c r="B416" s="141" t="s">
        <v>727</v>
      </c>
    </row>
    <row r="417" spans="1:2" ht="24" x14ac:dyDescent="0.2">
      <c r="A417" s="140">
        <f t="shared" si="6"/>
        <v>45676</v>
      </c>
      <c r="B417" s="141" t="s">
        <v>728</v>
      </c>
    </row>
    <row r="418" spans="1:2" ht="24" x14ac:dyDescent="0.2">
      <c r="A418" s="140">
        <f t="shared" si="6"/>
        <v>45677</v>
      </c>
      <c r="B418" s="141" t="s">
        <v>729</v>
      </c>
    </row>
    <row r="419" spans="1:2" ht="24" x14ac:dyDescent="0.2">
      <c r="A419" s="140">
        <f t="shared" si="6"/>
        <v>45678</v>
      </c>
      <c r="B419" s="141" t="s">
        <v>730</v>
      </c>
    </row>
    <row r="420" spans="1:2" ht="24" x14ac:dyDescent="0.2">
      <c r="A420" s="140">
        <f t="shared" si="6"/>
        <v>45679</v>
      </c>
      <c r="B420" s="141" t="s">
        <v>731</v>
      </c>
    </row>
    <row r="421" spans="1:2" ht="24" x14ac:dyDescent="0.2">
      <c r="A421" s="140">
        <f t="shared" si="6"/>
        <v>45680</v>
      </c>
      <c r="B421" s="141" t="s">
        <v>732</v>
      </c>
    </row>
    <row r="422" spans="1:2" ht="24" x14ac:dyDescent="0.2">
      <c r="A422" s="140">
        <f t="shared" si="6"/>
        <v>45681</v>
      </c>
      <c r="B422" s="141" t="s">
        <v>733</v>
      </c>
    </row>
    <row r="423" spans="1:2" ht="24" x14ac:dyDescent="0.2">
      <c r="A423" s="140">
        <f t="shared" si="6"/>
        <v>45682</v>
      </c>
      <c r="B423" s="141" t="s">
        <v>734</v>
      </c>
    </row>
    <row r="424" spans="1:2" ht="24" x14ac:dyDescent="0.2">
      <c r="A424" s="140">
        <f t="shared" si="6"/>
        <v>45683</v>
      </c>
      <c r="B424" s="141" t="s">
        <v>735</v>
      </c>
    </row>
    <row r="425" spans="1:2" ht="24" x14ac:dyDescent="0.2">
      <c r="A425" s="140">
        <f t="shared" si="6"/>
        <v>45684</v>
      </c>
      <c r="B425" s="141" t="s">
        <v>736</v>
      </c>
    </row>
    <row r="426" spans="1:2" ht="24" x14ac:dyDescent="0.2">
      <c r="A426" s="140">
        <f t="shared" si="6"/>
        <v>45685</v>
      </c>
      <c r="B426" s="141" t="s">
        <v>737</v>
      </c>
    </row>
    <row r="427" spans="1:2" ht="24" x14ac:dyDescent="0.2">
      <c r="A427" s="140">
        <f t="shared" si="6"/>
        <v>45686</v>
      </c>
      <c r="B427" s="141" t="s">
        <v>738</v>
      </c>
    </row>
    <row r="428" spans="1:2" ht="24" x14ac:dyDescent="0.2">
      <c r="A428" s="140">
        <f t="shared" si="6"/>
        <v>45687</v>
      </c>
      <c r="B428" s="141" t="s">
        <v>739</v>
      </c>
    </row>
    <row r="429" spans="1:2" ht="24" x14ac:dyDescent="0.2">
      <c r="A429" s="140">
        <f t="shared" si="6"/>
        <v>45688</v>
      </c>
      <c r="B429" s="141" t="s">
        <v>740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Veckoplan</vt:lpstr>
      <vt:lpstr>Mall</vt:lpstr>
      <vt:lpstr>Namnsdagar</vt:lpstr>
      <vt:lpstr>Veckoplan!Utskriftsområde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2023-12-05T13:07:10Z</cp:lastPrinted>
  <dcterms:created xsi:type="dcterms:W3CDTF">2021-03-11T12:40:00Z</dcterms:created>
  <dcterms:modified xsi:type="dcterms:W3CDTF">2023-12-05T13:07:32Z</dcterms:modified>
</cp:coreProperties>
</file>